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-105" yWindow="-105" windowWidth="19410" windowHeight="10410"/>
  </bookViews>
  <sheets>
    <sheet name="sutaz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2" l="1"/>
  <c r="E47" i="2" l="1"/>
  <c r="E46" i="2"/>
  <c r="E43" i="2"/>
  <c r="E38" i="2"/>
  <c r="E39" i="2"/>
  <c r="E40" i="2"/>
  <c r="E41" i="2"/>
  <c r="E42" i="2"/>
  <c r="E45" i="2" s="1"/>
  <c r="E34" i="2"/>
  <c r="E35" i="2"/>
  <c r="E36" i="2"/>
  <c r="E37" i="2"/>
  <c r="E33" i="2"/>
  <c r="E30" i="2"/>
  <c r="E31" i="2"/>
  <c r="E32" i="2"/>
  <c r="E29" i="2"/>
  <c r="E16" i="2"/>
  <c r="E17" i="2"/>
  <c r="E15" i="2"/>
  <c r="E13" i="2"/>
  <c r="E28" i="2" l="1"/>
  <c r="E27" i="2" l="1"/>
  <c r="E26" i="2"/>
  <c r="E25" i="2"/>
  <c r="E24" i="2"/>
  <c r="E23" i="2"/>
  <c r="E21" i="2"/>
  <c r="E20" i="2"/>
  <c r="E19" i="2"/>
  <c r="E48" i="2" s="1"/>
  <c r="E50" i="2" s="1"/>
  <c r="E49" i="2" s="1"/>
  <c r="E18" i="2"/>
  <c r="A26" i="2"/>
</calcChain>
</file>

<file path=xl/sharedStrings.xml><?xml version="1.0" encoding="utf-8"?>
<sst xmlns="http://schemas.openxmlformats.org/spreadsheetml/2006/main" count="48" uniqueCount="48">
  <si>
    <t xml:space="preserve">
</t>
  </si>
  <si>
    <t>I. Spolu Tovar €</t>
  </si>
  <si>
    <t>cena</t>
  </si>
  <si>
    <t>ks</t>
  </si>
  <si>
    <t>spolu €</t>
  </si>
  <si>
    <t>pč</t>
  </si>
  <si>
    <t xml:space="preserve">Požiadavka - popis ponúkaného tovaru - Technologická časť                                                                                 </t>
  </si>
  <si>
    <t xml:space="preserve">Dátum : </t>
  </si>
  <si>
    <t>III. Montáž</t>
  </si>
  <si>
    <t xml:space="preserve">II. Doprava  </t>
  </si>
  <si>
    <t>Príloha č. 1 k Výzve na stanovenie PHZ</t>
  </si>
  <si>
    <t>Podpis uchádzača</t>
  </si>
  <si>
    <t>Nerezové potrubie na odvod prebytocnej pary</t>
  </si>
  <si>
    <t>Údiarenská komora  - eletrická - Príprava na chladenie</t>
  </si>
  <si>
    <t xml:space="preserve">Údiarenská komora  eletrická - Kondenzacná jednotka </t>
  </si>
  <si>
    <r>
      <rPr>
        <b/>
        <sz val="11"/>
        <rFont val="Calibri"/>
        <family val="2"/>
        <charset val="238"/>
        <scheme val="minor"/>
      </rPr>
      <t xml:space="preserve">Vzduchový piestový kompresor dvojvalcový 9,5m3 - 10,5m3/h - </t>
    </r>
    <r>
      <rPr>
        <sz val="11"/>
        <rFont val="Calibri"/>
        <family val="2"/>
        <charset val="238"/>
        <scheme val="minor"/>
      </rPr>
      <t>Príslušenstvo. Dvojvalcový kompresor 50l - 55l. 
Napájanie: 230 V
Objem nádrže: 50 L - 55 L
Hlucnost: 65 - 85 dB
Sací výkon: 250 l /min
Efekt. výkon: 160 l/min
Max. tlak: 10 - 11 ba 
Príkon: 1,5 kW
Hmotnost: 50 - 55 kg</t>
    </r>
  </si>
  <si>
    <t>Vozík do údiarne Rozmer: 1021x985x1970 mm
Kapacita: 6 poschodí, šírka zásuvu: 1000 mm</t>
  </si>
  <si>
    <r>
      <rPr>
        <b/>
        <sz val="11"/>
        <rFont val="Calibri"/>
        <family val="2"/>
        <charset val="238"/>
        <scheme val="minor"/>
      </rPr>
      <t>Údenárska palica hliníková</t>
    </r>
    <r>
      <rPr>
        <sz val="11"/>
        <rFont val="Calibri"/>
        <family val="2"/>
        <charset val="238"/>
        <scheme val="minor"/>
      </rPr>
      <t xml:space="preserve">  - balenie (100 ks), materiál hliník, profil Y, dlžka 1000 mm.</t>
    </r>
  </si>
  <si>
    <r>
      <rPr>
        <b/>
        <sz val="11"/>
        <rFont val="Calibri"/>
        <family val="2"/>
        <charset val="238"/>
        <scheme val="minor"/>
      </rPr>
      <t xml:space="preserve">KLIMATIZOVANÁ ZRECIA KOMORA </t>
    </r>
    <r>
      <rPr>
        <sz val="11"/>
        <rFont val="Calibri"/>
        <family val="2"/>
        <charset val="238"/>
        <scheme val="minor"/>
      </rPr>
      <t>. 
Napájanie: 230V/50Hz, Celkový príkon: 1000 - 1100 W, Priemerná spotreba 110 - 130 W
Rozmery: 1140x1090x2360 mm
Úžitkový objem: 2100 - 2250 L
Dvere: nerezové plné
Teplotný rozsah: +2°C až +25°C
Zvlhcovanie: od 50% do 95%
Príkon: 1000 -1100 W
Spotreba: 110 - 130 W
Chladenie: Monoblok 350 - 365 W
Ohrev: el. 800 - 830 W
Ionizátor: 3 - 5 W
Napájanie: 230V 50 Hz</t>
    </r>
  </si>
  <si>
    <r>
      <rPr>
        <b/>
        <sz val="10"/>
        <rFont val="Calibri"/>
        <family val="2"/>
        <charset val="238"/>
        <scheme val="minor"/>
      </rPr>
      <t>KLIMATIZOVANÁ ZRECIA KOMORA so</t>
    </r>
    <r>
      <rPr>
        <sz val="10"/>
        <rFont val="Calibri"/>
        <family val="2"/>
        <charset val="238"/>
        <scheme val="minor"/>
      </rPr>
      <t xml:space="preserve"> zosilneným agregátom na možnosť zrenia hovädzieho mäsa</t>
    </r>
  </si>
  <si>
    <r>
      <rPr>
        <b/>
        <sz val="11"/>
        <rFont val="Calibri"/>
        <family val="2"/>
        <charset val="238"/>
        <scheme val="minor"/>
      </rPr>
      <t xml:space="preserve">KLIMATIZOVANÁ ZRECIA KOMORA </t>
    </r>
    <r>
      <rPr>
        <sz val="11"/>
        <rFont val="Calibri"/>
        <family val="2"/>
        <charset val="238"/>
        <scheme val="minor"/>
      </rPr>
      <t xml:space="preserve"> - Zosilnená podlaha na vozíky </t>
    </r>
  </si>
  <si>
    <r>
      <rPr>
        <b/>
        <sz val="11"/>
        <rFont val="Calibri"/>
        <family val="2"/>
        <charset val="238"/>
        <scheme val="minor"/>
      </rPr>
      <t xml:space="preserve">KLIMATIZOVANÁ ZRECIA KOMORA- </t>
    </r>
    <r>
      <rPr>
        <sz val="11"/>
        <rFont val="Calibri"/>
        <family val="2"/>
        <charset val="238"/>
        <scheme val="minor"/>
      </rPr>
      <t xml:space="preserve">Vozík </t>
    </r>
  </si>
  <si>
    <r>
      <rPr>
        <b/>
        <sz val="11"/>
        <rFont val="Calibri"/>
        <family val="2"/>
        <charset val="238"/>
        <scheme val="minor"/>
      </rPr>
      <t xml:space="preserve">Varný kotol elektický </t>
    </r>
    <r>
      <rPr>
        <sz val="11"/>
        <rFont val="Calibri"/>
        <family val="2"/>
        <charset val="238"/>
        <scheme val="minor"/>
      </rPr>
      <t>- nepriamy ohrev, Vonkajšia konštrukcia a pracovná doska z nehrdzavejúcej ocele . Nádrž
izolovaná spodnou castou z nehrdzavejúcej ocele. Závesné veko , s tepelne odolnou
rukovätou. Objem nádrže 100 - 105 litrov.
Príkon: 16 - 18 kW
Napájanie: 400 V 3 N
Objem kotla: 100 -105  L
Rozmery (š x d x v) mm: 800x900x900
Hmotnost: 175 - 185 kg</t>
    </r>
  </si>
  <si>
    <r>
      <rPr>
        <b/>
        <sz val="11"/>
        <rFont val="Calibri"/>
        <family val="2"/>
        <charset val="238"/>
        <scheme val="minor"/>
      </rPr>
      <t xml:space="preserve">Sporák plynový - </t>
    </r>
    <r>
      <rPr>
        <sz val="11"/>
        <rFont val="Calibri"/>
        <family val="2"/>
        <charset val="238"/>
        <scheme val="minor"/>
      </rPr>
      <t>Pracovná plocha v nerezovej oceli.  Odnímatelné odkvapkávacie misky v nerezovej oceli. Horáky z vitrifikovanej liatiny s vieckom
horáka z mosadze s dvojitým krúžkom a stabilizovaným plamenom. Kohútik ventilu s plamenom na zapalovanie horáka. Ovládací panel, 
Príkon celk. - plyn: 29 - 31 kW
Rozmer platne: 2x4,5 kW + 2x10 kW
Kcal/h: 19780 - 19800
Rozmery (š x d x v) mm: 900x900x900
Hmotnost: 111 - 130 kg</t>
    </r>
  </si>
  <si>
    <r>
      <rPr>
        <b/>
        <sz val="11"/>
        <rFont val="Calibri"/>
        <family val="2"/>
        <charset val="238"/>
        <scheme val="minor"/>
      </rPr>
      <t xml:space="preserve">Kuter z </t>
    </r>
    <r>
      <rPr>
        <sz val="11"/>
        <rFont val="Calibri"/>
        <family val="2"/>
        <charset val="238"/>
        <scheme val="minor"/>
      </rPr>
      <t>nerezovej konštrukcie, 2 nezávislé motory, 6-nožová hlava, plastový kryt, digitálny teplomer, automatická
brzda.
Kapacita misy: 30 - 33 l
Objem: 5 -25 kg
Príkon: 5,6 - 5,8 kW
Otáčky noža: regulovatelné 740 až 3100 rpm
Rezná rýchlost: 12 - 48 m/s
Rozmery: 1040 x 930 x 1560 mm
Hmotnost: 330 - 350 kg</t>
    </r>
  </si>
  <si>
    <r>
      <rPr>
        <b/>
        <sz val="11"/>
        <rFont val="Calibri"/>
        <family val="2"/>
        <charset val="238"/>
        <scheme val="minor"/>
      </rPr>
      <t xml:space="preserve">Kuter </t>
    </r>
    <r>
      <rPr>
        <sz val="11"/>
        <rFont val="Calibri"/>
        <family val="2"/>
        <charset val="238"/>
        <scheme val="minor"/>
      </rPr>
      <t>- 6-nožová hlava a vyrovnávacie krúžky inštalované na kutri</t>
    </r>
  </si>
  <si>
    <r>
      <rPr>
        <b/>
        <sz val="11"/>
        <rFont val="Calibri"/>
        <family val="2"/>
        <charset val="238"/>
        <scheme val="minor"/>
      </rPr>
      <t xml:space="preserve">Kuter </t>
    </r>
    <r>
      <rPr>
        <sz val="11"/>
        <rFont val="Calibri"/>
        <family val="2"/>
        <charset val="238"/>
        <scheme val="minor"/>
      </rPr>
      <t>- Sada (šesť) náhradných nožov</t>
    </r>
  </si>
  <si>
    <r>
      <rPr>
        <b/>
        <sz val="11"/>
        <rFont val="Calibri"/>
        <family val="2"/>
        <charset val="238"/>
        <scheme val="minor"/>
      </rPr>
      <t xml:space="preserve">Šokové zmrazovace - </t>
    </r>
    <r>
      <rPr>
        <sz val="11"/>
        <rFont val="Calibri"/>
        <family val="2"/>
        <charset val="238"/>
        <scheme val="minor"/>
      </rPr>
      <t>Automatické/Manuálne schladzovanie a zmrazovanie. Rozmrazovanie. Sonda pre monitorovanie teploty jadra. t=90´ +70°C/+3°C. 
Príkon: 2264 - 2300 W
Kapacita: 15 x GN 1/1-70
Produkcia CHL.: 40 - 43 kg
Produkcia ZMR.: 28 - 31 kg
Chladivo: t=90´ +70°C/+3°C
Rozmery mm: 790x760x1970
Hmotnost brutto/netto: 163 - 175 kg</t>
    </r>
  </si>
  <si>
    <r>
      <rPr>
        <b/>
        <sz val="11"/>
        <rFont val="Calibri"/>
        <family val="2"/>
        <charset val="238"/>
        <scheme val="minor"/>
      </rPr>
      <t xml:space="preserve">Umývadlo nástenné kolenový spínač </t>
    </r>
    <r>
      <rPr>
        <sz val="11"/>
        <rFont val="Calibri"/>
        <family val="2"/>
        <charset val="238"/>
        <scheme val="minor"/>
      </rPr>
      <t xml:space="preserve"> Umývadlo nástenné 480 x 360 Celo-nerezové nástenné umývadlo s kolenovým ovládaním, sifónom a batériou, zabudovaný zmiešavacom
teplej/studenej vody, nastavenie teploty pomocou zmiešavacieho ventilu (vrátane spätných klapiek), 1/2" závit pre
teplú a studenú vodu, voda spustená stlacením ventilu s nastaveným automatickým vypínaním vody
Rozmer: 480x360x260</t>
    </r>
  </si>
  <si>
    <r>
      <rPr>
        <b/>
        <sz val="11"/>
        <rFont val="Calibri"/>
        <family val="2"/>
        <charset val="238"/>
        <scheme val="minor"/>
      </rPr>
      <t xml:space="preserve">Drez nerezový lisovaný </t>
    </r>
    <r>
      <rPr>
        <sz val="11"/>
        <rFont val="Calibri"/>
        <family val="2"/>
        <charset val="238"/>
        <scheme val="minor"/>
      </rPr>
      <t xml:space="preserve">
Výška: 900
Dlžka: 1200
Hlbka: 260
Šírka: 700</t>
    </r>
  </si>
  <si>
    <r>
      <rPr>
        <b/>
        <sz val="11"/>
        <rFont val="Calibri"/>
        <family val="2"/>
        <charset val="238"/>
        <scheme val="minor"/>
      </rPr>
      <t>Drez nerezový lisovaný</t>
    </r>
    <r>
      <rPr>
        <sz val="11"/>
        <rFont val="Calibri"/>
        <family val="2"/>
        <charset val="238"/>
        <scheme val="minor"/>
      </rPr>
      <t xml:space="preserve"> 600x600 
s pákovou batériou a sifónom
Výška: 900
Dlžka: 600
Hlbka: 260
Šírka: 600</t>
    </r>
  </si>
  <si>
    <r>
      <rPr>
        <b/>
        <sz val="11"/>
        <rFont val="Calibri"/>
        <family val="2"/>
        <charset val="238"/>
        <scheme val="minor"/>
      </rPr>
      <t xml:space="preserve">Regále:  4 x polica - </t>
    </r>
    <r>
      <rPr>
        <sz val="11"/>
        <rFont val="Calibri"/>
        <family val="2"/>
        <charset val="238"/>
        <scheme val="minor"/>
      </rPr>
      <t xml:space="preserve"> Modulový regálový systém umožnujúci zostavovat, ako samostatné regály, tak aj ich zostavy bez použitia náradia.
Stojka obsahuje nastavitelné nožicky. Nosnost police  250 kg.
1370x600x1700, 4 police, materiál poplastovaný hliník
Rozmer: 1370x600x1700mm</t>
    </r>
  </si>
  <si>
    <r>
      <rPr>
        <b/>
        <sz val="11"/>
        <rFont val="Calibri"/>
        <family val="2"/>
        <charset val="238"/>
        <scheme val="minor"/>
      </rPr>
      <t xml:space="preserve">Vákuová balička </t>
    </r>
    <r>
      <rPr>
        <sz val="11"/>
        <rFont val="Calibri"/>
        <family val="2"/>
        <charset val="238"/>
        <scheme val="minor"/>
      </rPr>
      <t>- Nerezová komora a kryt.
10 programov, IP65 Vložka komory.
Napätie: 400V-3-50 Hz
Zvarovacia lišta: 4x600 mm
Rozmer komory: 610x510x180 mm
Výkon vývevy: 63 - 65 M3
Príkon: 4,4 - 4,6 kW
Cyklus: 20 - 40 sec
Rozmery: 1345x720x1040 mm
Hmotnost: 240 - 250 kg</t>
    </r>
  </si>
  <si>
    <r>
      <rPr>
        <b/>
        <sz val="11"/>
        <rFont val="Calibri"/>
        <family val="2"/>
        <charset val="238"/>
        <scheme val="minor"/>
      </rPr>
      <t>Nerezové stoly s 2 policami -</t>
    </r>
    <r>
      <rPr>
        <sz val="11"/>
        <rFont val="Calibri"/>
        <family val="2"/>
        <charset val="238"/>
        <scheme val="minor"/>
      </rPr>
      <t>1400x700  - Pracovný stôl jednoduchý so zadným lemom a dvomi policami, výška 900 mm
materiál nezez
Výška: 900
Dlžka: 1400
Hlbka: 700</t>
    </r>
  </si>
  <si>
    <r>
      <rPr>
        <b/>
        <sz val="11"/>
        <rFont val="Calibri"/>
        <family val="2"/>
        <charset val="238"/>
        <scheme val="minor"/>
      </rPr>
      <t xml:space="preserve">NEREZOVÁ PLOŠINOVÁ VÁHA </t>
    </r>
    <r>
      <rPr>
        <sz val="11"/>
        <rFont val="Calibri"/>
        <family val="2"/>
        <charset val="238"/>
        <scheme val="minor"/>
      </rPr>
      <t>v nerezovom prevedení, vážiaca miska z nerezovej ocele
Max (horná medza váživosti) do 150 kg
d (zobrazitelný dielik) 50 g
e (overitelný dielik) 50 g
Rozmer vážiacej plochy 600x600 mm
Úradné overenie a kalibrácia</t>
    </r>
  </si>
  <si>
    <r>
      <rPr>
        <b/>
        <sz val="11"/>
        <rFont val="Calibri"/>
        <family val="2"/>
        <charset val="238"/>
        <scheme val="minor"/>
      </rPr>
      <t>KLIMATIZOVANÁ ZRECIA KOMORA</t>
    </r>
    <r>
      <rPr>
        <sz val="11"/>
        <rFont val="Calibri"/>
        <family val="2"/>
        <charset val="238"/>
        <scheme val="minor"/>
      </rPr>
      <t xml:space="preserve"> - Nádrž na vodu a ventily</t>
    </r>
  </si>
  <si>
    <r>
      <rPr>
        <b/>
        <sz val="11"/>
        <rFont val="Calibri"/>
        <family val="2"/>
        <charset val="238"/>
        <scheme val="minor"/>
      </rPr>
      <t>Výrobník šupinového ľadu b</t>
    </r>
    <r>
      <rPr>
        <sz val="11"/>
        <rFont val="Calibri"/>
        <family val="2"/>
        <charset val="238"/>
        <scheme val="minor"/>
      </rPr>
      <t>ez zásobníka. 
Výkon: 120 - 125 kg/24h 
Napätie: 230/50Hz
Príkon: 0,6 -0,8 kW
Hmotnost: 92 - 105 kg
Rozmery: 600x510x690mm</t>
    </r>
  </si>
  <si>
    <r>
      <rPr>
        <b/>
        <sz val="11"/>
        <rFont val="Calibri"/>
        <family val="2"/>
        <charset val="238"/>
        <scheme val="minor"/>
      </rPr>
      <t>Sprcha stojanková s batériou, trubkou a konzolou.</t>
    </r>
    <r>
      <rPr>
        <sz val="11"/>
        <rFont val="Calibri"/>
        <family val="2"/>
        <charset val="238"/>
        <scheme val="minor"/>
      </rPr>
      <t xml:space="preserve"> Sprcha stolná so zmiešavacou batériou, kohútiky pre teplú a studenú vodu s napúštacím ramenom, dlžka hadice 1100 - 1200 mm, s konzolou
Pripojenie: 1/2</t>
    </r>
  </si>
  <si>
    <r>
      <rPr>
        <b/>
        <sz val="11"/>
        <rFont val="Calibri"/>
        <family val="2"/>
        <charset val="238"/>
        <scheme val="minor"/>
      </rPr>
      <t>Dvojpláštová umývačka tanierov</t>
    </r>
    <r>
      <rPr>
        <sz val="11"/>
        <rFont val="Calibri"/>
        <family val="2"/>
        <charset val="238"/>
        <scheme val="minor"/>
      </rPr>
      <t>.
Dvojpláštová umývacka riadu, výbava: 1 kôš na taniere, kôš 500x500, košík na príbory, max priemer
taniera 320 mm
Rozmery: 582x610x822mm
Rozmer koša: 500x500xmm
Umývací cyklus: 1-2-3-8 min. 60-30-20-8/h
Spotreba vody za cyklus: 2,6 -2,9 L
Napätie: 400V/3N/50Hz
Celkový príkon: 4,9 -5,2 kW
Hlucnost: 63 - 65 bB
Max. výška pohárov: 320mm
Max. priemer tanierov: 320mm
Hmotnost: 54 - 65 Kg</t>
    </r>
  </si>
  <si>
    <r>
      <rPr>
        <b/>
        <sz val="11"/>
        <rFont val="Calibri"/>
        <family val="2"/>
        <charset val="238"/>
        <scheme val="minor"/>
      </rPr>
      <t>Podstavec pod umývačku</t>
    </r>
    <r>
      <rPr>
        <sz val="11"/>
        <rFont val="Calibri"/>
        <family val="2"/>
        <charset val="238"/>
        <scheme val="minor"/>
      </rPr>
      <t xml:space="preserve">
materiál nerez
Výška: 500
Hlbka: 600
Šírka: 600</t>
    </r>
  </si>
  <si>
    <t>„Zníženie energetickej náročnosti mäsovýroby: AGRO IPEĽ spol. s r.o.“  - technológie</t>
  </si>
  <si>
    <r>
      <rPr>
        <b/>
        <sz val="11"/>
        <rFont val="Calibri"/>
        <family val="2"/>
        <charset val="238"/>
        <scheme val="minor"/>
      </rPr>
      <t>Nerezová konštrukcia sprchy</t>
    </r>
    <r>
      <rPr>
        <sz val="11"/>
        <rFont val="Calibri"/>
        <family val="2"/>
        <charset val="238"/>
        <scheme val="minor"/>
      </rPr>
      <t xml:space="preserve"> s vodnými tryskami na udiarenské vozíky - pre vozíky do výšky 2m</t>
    </r>
  </si>
  <si>
    <t xml:space="preserve">Zámer  spoločnosti je produkcia výrobkov s vyššou pridanou hodnotou: hovädzie mäso  po procese mokrého zrenia, hovädzie mäso po procese suchého zrenia, sušené hovädzie mäso, salámy a produkty varenej výroby: párky, šunky, špekačky.
</t>
  </si>
  <si>
    <r>
      <rPr>
        <b/>
        <sz val="11"/>
        <rFont val="Calibri"/>
        <family val="2"/>
        <charset val="238"/>
        <scheme val="minor"/>
      </rPr>
      <t>Údiarenská komora  - elektrická</t>
    </r>
    <r>
      <rPr>
        <sz val="11"/>
        <rFont val="Calibri"/>
        <family val="2"/>
        <charset val="238"/>
        <scheme val="minor"/>
      </rPr>
      <t xml:space="preserve">
automatické tepelné opracovanie údenárskych výrobkov cervenaním, prehrievaním, sušením, údením
a varením bez dalšej manipulácie
opracovanie všetkých druhov údenárskych výrobkov, ako sú napr. párky, klobásy, špekáciky, salámy, mäso, hydina, ryby, syry a pod.
údenie výrobkov v prírodnom i umelom čreve
umožnuje údenie studeným dymom
technologický proces riadený riadiacou jednotkou 
všetky časti údenárskej komory vyrobené z nehrdzavejúcej ocele
automaticky ovládané  klapky potrubia 
Počet vozíkov: 2
Velikost vozíka: 1x1x2
Šírka I (mm): 1570 
Šírka II (mm): 2070
Hlbka III (mm): 2300
Hlbka IV (mm): 2410
Výška V (mm): 2655
Výška VI (mm): 3075
Príkon (kW): 60 - 75  
Príkon komory (kW): 8,0 - 9,0
Príkon topenia (kW): 55- 65 
Prúd (A): 95 - 105
Hlavný prívod (mm2): 5x35
Tlak vody p(bar): min.4
Prívodné potrubie (DN): 25(1)
Tlak vzduchu p(bar): min.5
Spotreba drte (cca Q): 0,2 - 0,30
Spotreba drte (cyklus): 2,5 - 3,7
Produkt. za 8 hod.: 1100 - 1700
Zataženie (t): 440 - 465
Hmotnost do (Netto,kg):  1650</t>
    </r>
  </si>
  <si>
    <t>DPH 20%</t>
  </si>
  <si>
    <t>Solu s DPH:</t>
  </si>
  <si>
    <t>Spolu € bez DPH:</t>
  </si>
  <si>
    <t xml:space="preserve">Uchádzač: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</si>
</sst>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B3" sqref="B3"/>
    </sheetView>
  </sheetViews>
  <sheetFormatPr defaultColWidth="9.28515625" defaultRowHeight="15" x14ac:dyDescent="0.25"/>
  <cols>
    <col min="1" max="1" width="6.42578125" style="9" customWidth="1"/>
    <col min="2" max="2" width="74.28515625" style="10" customWidth="1"/>
    <col min="3" max="4" width="9.28515625" style="9"/>
    <col min="5" max="5" width="10.42578125" style="9" customWidth="1"/>
    <col min="6" max="7" width="9.28515625" style="11"/>
    <col min="8" max="8" width="37.5703125" style="11" customWidth="1"/>
    <col min="9" max="16384" width="9.28515625" style="11"/>
  </cols>
  <sheetData>
    <row r="1" spans="1:6" ht="15.75" customHeight="1" x14ac:dyDescent="0.25">
      <c r="B1" s="10" t="s">
        <v>0</v>
      </c>
      <c r="C1" s="34" t="s">
        <v>10</v>
      </c>
      <c r="D1" s="34"/>
      <c r="E1" s="34"/>
      <c r="F1" s="35"/>
    </row>
    <row r="2" spans="1:6" ht="15.75" customHeight="1" x14ac:dyDescent="0.25">
      <c r="B2" s="1" t="s">
        <v>47</v>
      </c>
    </row>
    <row r="3" spans="1:6" ht="15.75" customHeight="1" x14ac:dyDescent="0.25">
      <c r="B3" s="21"/>
    </row>
    <row r="4" spans="1:6" ht="15.75" customHeight="1" x14ac:dyDescent="0.25"/>
    <row r="5" spans="1:6" ht="15.75" customHeight="1" x14ac:dyDescent="0.25"/>
    <row r="6" spans="1:6" ht="15.75" customHeight="1" x14ac:dyDescent="0.25"/>
    <row r="7" spans="1:6" ht="15.75" customHeight="1" x14ac:dyDescent="0.25">
      <c r="B7" s="12" t="s">
        <v>7</v>
      </c>
    </row>
    <row r="8" spans="1:6" ht="15.75" customHeight="1" x14ac:dyDescent="0.25"/>
    <row r="9" spans="1:6" ht="28.5" customHeight="1" x14ac:dyDescent="0.25">
      <c r="B9" s="24" t="s">
        <v>40</v>
      </c>
    </row>
    <row r="10" spans="1:6" ht="76.5" customHeight="1" x14ac:dyDescent="0.25">
      <c r="B10" s="25" t="s">
        <v>42</v>
      </c>
    </row>
    <row r="11" spans="1:6" ht="29.25" customHeight="1" x14ac:dyDescent="0.25"/>
    <row r="12" spans="1:6" ht="33.75" customHeight="1" x14ac:dyDescent="0.25">
      <c r="A12" s="32" t="s">
        <v>5</v>
      </c>
      <c r="B12" s="3" t="s">
        <v>6</v>
      </c>
      <c r="C12" s="33" t="s">
        <v>2</v>
      </c>
      <c r="D12" s="33" t="s">
        <v>3</v>
      </c>
      <c r="E12" s="33" t="s">
        <v>4</v>
      </c>
    </row>
    <row r="13" spans="1:6" ht="368.25" customHeight="1" x14ac:dyDescent="0.25">
      <c r="A13" s="38">
        <v>1</v>
      </c>
      <c r="B13" s="36" t="s">
        <v>43</v>
      </c>
      <c r="C13" s="38"/>
      <c r="D13" s="38">
        <v>1</v>
      </c>
      <c r="E13" s="40">
        <f>C13*D13</f>
        <v>0</v>
      </c>
    </row>
    <row r="14" spans="1:6" ht="130.5" customHeight="1" x14ac:dyDescent="0.25">
      <c r="A14" s="39"/>
      <c r="B14" s="37"/>
      <c r="C14" s="39"/>
      <c r="D14" s="39"/>
      <c r="E14" s="41"/>
    </row>
    <row r="15" spans="1:6" ht="24.75" customHeight="1" x14ac:dyDescent="0.25">
      <c r="A15" s="13">
        <v>2</v>
      </c>
      <c r="B15" s="7" t="s">
        <v>13</v>
      </c>
      <c r="C15" s="15"/>
      <c r="D15" s="13">
        <v>1</v>
      </c>
      <c r="E15" s="20">
        <f>C15*D15</f>
        <v>0</v>
      </c>
    </row>
    <row r="16" spans="1:6" ht="33.75" customHeight="1" x14ac:dyDescent="0.25">
      <c r="A16" s="13">
        <v>3</v>
      </c>
      <c r="B16" s="7" t="s">
        <v>14</v>
      </c>
      <c r="C16" s="15"/>
      <c r="D16" s="13">
        <v>1</v>
      </c>
      <c r="E16" s="20">
        <f t="shared" ref="E16:E17" si="0">C16*D16</f>
        <v>0</v>
      </c>
    </row>
    <row r="17" spans="1:7" ht="27.75" customHeight="1" x14ac:dyDescent="0.25">
      <c r="A17" s="13">
        <v>4</v>
      </c>
      <c r="B17" s="8" t="s">
        <v>12</v>
      </c>
      <c r="C17" s="13"/>
      <c r="D17" s="13">
        <v>1</v>
      </c>
      <c r="E17" s="20">
        <f t="shared" si="0"/>
        <v>0</v>
      </c>
    </row>
    <row r="18" spans="1:7" ht="155.25" customHeight="1" x14ac:dyDescent="0.25">
      <c r="A18" s="13">
        <v>5</v>
      </c>
      <c r="B18" s="5" t="s">
        <v>15</v>
      </c>
      <c r="C18" s="13"/>
      <c r="D18" s="13">
        <v>1</v>
      </c>
      <c r="E18" s="16">
        <f t="shared" ref="E18:E28" si="1">C18*D18</f>
        <v>0</v>
      </c>
    </row>
    <row r="19" spans="1:7" ht="48.75" customHeight="1" x14ac:dyDescent="0.25">
      <c r="A19" s="13">
        <v>6</v>
      </c>
      <c r="B19" s="7" t="s">
        <v>16</v>
      </c>
      <c r="C19" s="13"/>
      <c r="D19" s="13">
        <v>14</v>
      </c>
      <c r="E19" s="16">
        <f t="shared" si="1"/>
        <v>0</v>
      </c>
    </row>
    <row r="20" spans="1:7" ht="43.5" customHeight="1" x14ac:dyDescent="0.25">
      <c r="A20" s="13">
        <v>7</v>
      </c>
      <c r="B20" s="4" t="s">
        <v>17</v>
      </c>
      <c r="C20" s="13"/>
      <c r="D20" s="13">
        <v>9</v>
      </c>
      <c r="E20" s="16">
        <f t="shared" si="1"/>
        <v>0</v>
      </c>
    </row>
    <row r="21" spans="1:7" ht="223.5" customHeight="1" x14ac:dyDescent="0.25">
      <c r="A21" s="38">
        <v>8</v>
      </c>
      <c r="B21" s="42" t="s">
        <v>18</v>
      </c>
      <c r="C21" s="38"/>
      <c r="D21" s="38">
        <v>2</v>
      </c>
      <c r="E21" s="40">
        <f t="shared" si="1"/>
        <v>0</v>
      </c>
    </row>
    <row r="22" spans="1:7" ht="207.75" hidden="1" customHeight="1" x14ac:dyDescent="0.25">
      <c r="A22" s="39"/>
      <c r="B22" s="42"/>
      <c r="C22" s="39"/>
      <c r="D22" s="39"/>
      <c r="E22" s="41"/>
      <c r="F22" s="17"/>
      <c r="G22" s="17"/>
    </row>
    <row r="23" spans="1:7" ht="27.75" customHeight="1" x14ac:dyDescent="0.25">
      <c r="A23" s="13">
        <v>9</v>
      </c>
      <c r="B23" s="4" t="s">
        <v>35</v>
      </c>
      <c r="C23" s="13"/>
      <c r="D23" s="13">
        <v>2</v>
      </c>
      <c r="E23" s="16">
        <f t="shared" si="1"/>
        <v>0</v>
      </c>
    </row>
    <row r="24" spans="1:7" ht="32.25" customHeight="1" x14ac:dyDescent="0.25">
      <c r="A24" s="13">
        <v>10</v>
      </c>
      <c r="B24" s="27" t="s">
        <v>19</v>
      </c>
      <c r="C24" s="18"/>
      <c r="D24" s="6">
        <v>1</v>
      </c>
      <c r="E24" s="19">
        <f t="shared" si="1"/>
        <v>0</v>
      </c>
    </row>
    <row r="25" spans="1:7" ht="28.15" customHeight="1" x14ac:dyDescent="0.25">
      <c r="A25" s="13">
        <v>11</v>
      </c>
      <c r="B25" s="4" t="s">
        <v>20</v>
      </c>
      <c r="C25" s="13"/>
      <c r="D25" s="13">
        <v>2</v>
      </c>
      <c r="E25" s="16">
        <f t="shared" si="1"/>
        <v>0</v>
      </c>
    </row>
    <row r="26" spans="1:7" ht="26.25" customHeight="1" x14ac:dyDescent="0.25">
      <c r="A26" s="13">
        <f t="shared" ref="A26" si="2">A25+1</f>
        <v>12</v>
      </c>
      <c r="B26" s="4" t="s">
        <v>21</v>
      </c>
      <c r="C26" s="13"/>
      <c r="D26" s="13">
        <v>2</v>
      </c>
      <c r="E26" s="16">
        <f t="shared" si="1"/>
        <v>0</v>
      </c>
    </row>
    <row r="27" spans="1:7" ht="160.5" customHeight="1" x14ac:dyDescent="0.25">
      <c r="A27" s="13">
        <v>13</v>
      </c>
      <c r="B27" s="4" t="s">
        <v>22</v>
      </c>
      <c r="C27" s="13"/>
      <c r="D27" s="13">
        <v>1</v>
      </c>
      <c r="E27" s="16">
        <f t="shared" si="1"/>
        <v>0</v>
      </c>
    </row>
    <row r="28" spans="1:7" ht="145.5" customHeight="1" x14ac:dyDescent="0.25">
      <c r="A28" s="13">
        <v>14</v>
      </c>
      <c r="B28" s="4" t="s">
        <v>23</v>
      </c>
      <c r="C28" s="13"/>
      <c r="D28" s="13">
        <v>1</v>
      </c>
      <c r="E28" s="16">
        <f t="shared" si="1"/>
        <v>0</v>
      </c>
    </row>
    <row r="29" spans="1:7" ht="162.75" customHeight="1" x14ac:dyDescent="0.25">
      <c r="A29" s="14">
        <v>15</v>
      </c>
      <c r="B29" s="26" t="s">
        <v>24</v>
      </c>
      <c r="C29" s="14"/>
      <c r="D29" s="14">
        <v>1</v>
      </c>
      <c r="E29" s="20">
        <f>C29*D29</f>
        <v>0</v>
      </c>
    </row>
    <row r="30" spans="1:7" ht="27" customHeight="1" x14ac:dyDescent="0.25">
      <c r="A30" s="13">
        <v>16</v>
      </c>
      <c r="B30" s="26" t="s">
        <v>25</v>
      </c>
      <c r="C30" s="13"/>
      <c r="D30" s="13">
        <v>1</v>
      </c>
      <c r="E30" s="20">
        <f t="shared" ref="E30:E32" si="3">C30*D30</f>
        <v>0</v>
      </c>
    </row>
    <row r="31" spans="1:7" ht="28.5" customHeight="1" x14ac:dyDescent="0.25">
      <c r="A31" s="13">
        <v>17</v>
      </c>
      <c r="B31" s="26" t="s">
        <v>26</v>
      </c>
      <c r="C31" s="13"/>
      <c r="D31" s="13">
        <v>1</v>
      </c>
      <c r="E31" s="20">
        <f t="shared" si="3"/>
        <v>0</v>
      </c>
    </row>
    <row r="32" spans="1:7" ht="99" customHeight="1" x14ac:dyDescent="0.25">
      <c r="A32" s="14">
        <v>18</v>
      </c>
      <c r="B32" s="26" t="s">
        <v>36</v>
      </c>
      <c r="C32" s="14"/>
      <c r="D32" s="14">
        <v>1</v>
      </c>
      <c r="E32" s="20">
        <f t="shared" si="3"/>
        <v>0</v>
      </c>
    </row>
    <row r="33" spans="1:5" ht="147.75" customHeight="1" x14ac:dyDescent="0.25">
      <c r="A33" s="13">
        <v>19</v>
      </c>
      <c r="B33" s="26" t="s">
        <v>27</v>
      </c>
      <c r="C33" s="13"/>
      <c r="D33" s="13">
        <v>1</v>
      </c>
      <c r="E33" s="16">
        <f>C33*D33</f>
        <v>0</v>
      </c>
    </row>
    <row r="34" spans="1:5" ht="138.75" customHeight="1" x14ac:dyDescent="0.25">
      <c r="A34" s="13">
        <v>20</v>
      </c>
      <c r="B34" s="26" t="s">
        <v>28</v>
      </c>
      <c r="C34" s="13"/>
      <c r="D34" s="13">
        <v>1</v>
      </c>
      <c r="E34" s="16">
        <f t="shared" ref="E34:E42" si="4">C34*D34</f>
        <v>0</v>
      </c>
    </row>
    <row r="35" spans="1:5" ht="102" customHeight="1" x14ac:dyDescent="0.25">
      <c r="A35" s="13">
        <v>21</v>
      </c>
      <c r="B35" s="26" t="s">
        <v>30</v>
      </c>
      <c r="C35" s="13"/>
      <c r="D35" s="13">
        <v>1</v>
      </c>
      <c r="E35" s="16">
        <f t="shared" si="4"/>
        <v>0</v>
      </c>
    </row>
    <row r="36" spans="1:5" ht="92.25" customHeight="1" x14ac:dyDescent="0.25">
      <c r="A36" s="13">
        <v>22</v>
      </c>
      <c r="B36" s="26" t="s">
        <v>29</v>
      </c>
      <c r="C36" s="13"/>
      <c r="D36" s="13">
        <v>1</v>
      </c>
      <c r="E36" s="16">
        <f t="shared" si="4"/>
        <v>0</v>
      </c>
    </row>
    <row r="37" spans="1:5" ht="73.5" customHeight="1" x14ac:dyDescent="0.25">
      <c r="A37" s="13">
        <v>23</v>
      </c>
      <c r="B37" s="26" t="s">
        <v>37</v>
      </c>
      <c r="C37" s="13"/>
      <c r="D37" s="13">
        <v>1</v>
      </c>
      <c r="E37" s="16">
        <f t="shared" si="4"/>
        <v>0</v>
      </c>
    </row>
    <row r="38" spans="1:5" ht="228.75" customHeight="1" x14ac:dyDescent="0.25">
      <c r="A38" s="14">
        <v>24</v>
      </c>
      <c r="B38" s="26" t="s">
        <v>38</v>
      </c>
      <c r="C38" s="14"/>
      <c r="D38" s="14">
        <v>1</v>
      </c>
      <c r="E38" s="16">
        <f t="shared" si="4"/>
        <v>0</v>
      </c>
    </row>
    <row r="39" spans="1:5" ht="76.5" customHeight="1" x14ac:dyDescent="0.25">
      <c r="A39" s="13">
        <v>25</v>
      </c>
      <c r="B39" s="26" t="s">
        <v>39</v>
      </c>
      <c r="C39" s="13"/>
      <c r="D39" s="13">
        <v>1</v>
      </c>
      <c r="E39" s="16">
        <f t="shared" si="4"/>
        <v>0</v>
      </c>
    </row>
    <row r="40" spans="1:5" ht="87" customHeight="1" x14ac:dyDescent="0.25">
      <c r="A40" s="13">
        <v>26</v>
      </c>
      <c r="B40" s="26" t="s">
        <v>31</v>
      </c>
      <c r="C40" s="13"/>
      <c r="D40" s="13">
        <v>2</v>
      </c>
      <c r="E40" s="16">
        <f t="shared" si="4"/>
        <v>0</v>
      </c>
    </row>
    <row r="41" spans="1:5" ht="160.5" customHeight="1" x14ac:dyDescent="0.25">
      <c r="A41" s="13">
        <v>27</v>
      </c>
      <c r="B41" s="26" t="s">
        <v>32</v>
      </c>
      <c r="C41" s="13"/>
      <c r="D41" s="13">
        <v>1</v>
      </c>
      <c r="E41" s="16">
        <f t="shared" si="4"/>
        <v>0</v>
      </c>
    </row>
    <row r="42" spans="1:5" ht="94.5" customHeight="1" x14ac:dyDescent="0.25">
      <c r="A42" s="13">
        <v>28</v>
      </c>
      <c r="B42" s="26" t="s">
        <v>33</v>
      </c>
      <c r="C42" s="13"/>
      <c r="D42" s="13">
        <v>2</v>
      </c>
      <c r="E42" s="16">
        <f t="shared" si="4"/>
        <v>0</v>
      </c>
    </row>
    <row r="43" spans="1:5" ht="108.75" customHeight="1" x14ac:dyDescent="0.25">
      <c r="A43" s="22">
        <v>29</v>
      </c>
      <c r="B43" s="26" t="s">
        <v>34</v>
      </c>
      <c r="C43" s="22"/>
      <c r="D43" s="22">
        <v>1</v>
      </c>
      <c r="E43" s="23">
        <f>C43*D43</f>
        <v>0</v>
      </c>
    </row>
    <row r="44" spans="1:5" ht="36" customHeight="1" x14ac:dyDescent="0.25">
      <c r="A44" s="13">
        <v>30</v>
      </c>
      <c r="B44" s="26" t="s">
        <v>41</v>
      </c>
      <c r="C44" s="13"/>
      <c r="D44" s="13">
        <v>1</v>
      </c>
      <c r="E44" s="16">
        <f>C44*D44</f>
        <v>0</v>
      </c>
    </row>
    <row r="45" spans="1:5" ht="30.75" customHeight="1" x14ac:dyDescent="0.25">
      <c r="B45" s="29" t="s">
        <v>1</v>
      </c>
      <c r="C45" s="13"/>
      <c r="D45" s="13"/>
      <c r="E45" s="16">
        <f>SUM(E13:E44)</f>
        <v>0</v>
      </c>
    </row>
    <row r="46" spans="1:5" x14ac:dyDescent="0.25">
      <c r="B46" s="30" t="s">
        <v>9</v>
      </c>
      <c r="C46" s="13"/>
      <c r="D46" s="13"/>
      <c r="E46" s="13">
        <f>C46*D46</f>
        <v>0</v>
      </c>
    </row>
    <row r="47" spans="1:5" x14ac:dyDescent="0.25">
      <c r="B47" s="30" t="s">
        <v>8</v>
      </c>
      <c r="C47" s="13"/>
      <c r="D47" s="13"/>
      <c r="E47" s="13">
        <f>C47*D47</f>
        <v>0</v>
      </c>
    </row>
    <row r="48" spans="1:5" ht="24.95" customHeight="1" x14ac:dyDescent="0.25">
      <c r="B48" s="31" t="s">
        <v>46</v>
      </c>
      <c r="C48" s="13"/>
      <c r="D48" s="13"/>
      <c r="E48" s="16">
        <f>E45+E46+E47</f>
        <v>0</v>
      </c>
    </row>
    <row r="49" spans="2:5" ht="24.95" customHeight="1" x14ac:dyDescent="0.25">
      <c r="B49" s="30" t="s">
        <v>44</v>
      </c>
      <c r="C49" s="13"/>
      <c r="D49" s="13"/>
      <c r="E49" s="16">
        <f>E50-E48</f>
        <v>0</v>
      </c>
    </row>
    <row r="50" spans="2:5" ht="24.95" customHeight="1" x14ac:dyDescent="0.25">
      <c r="B50" s="30" t="s">
        <v>45</v>
      </c>
      <c r="C50" s="13"/>
      <c r="D50" s="13"/>
      <c r="E50" s="13">
        <f>E48*1.2</f>
        <v>0</v>
      </c>
    </row>
    <row r="51" spans="2:5" x14ac:dyDescent="0.25">
      <c r="B51" s="28"/>
    </row>
    <row r="52" spans="2:5" x14ac:dyDescent="0.25">
      <c r="B52" s="28"/>
    </row>
    <row r="53" spans="2:5" x14ac:dyDescent="0.25">
      <c r="B53" s="10" t="s">
        <v>11</v>
      </c>
    </row>
    <row r="56" spans="2:5" x14ac:dyDescent="0.25">
      <c r="B56" s="2"/>
    </row>
  </sheetData>
  <mergeCells count="11">
    <mergeCell ref="B21:B22"/>
    <mergeCell ref="A21:A22"/>
    <mergeCell ref="C21:C22"/>
    <mergeCell ref="D21:D22"/>
    <mergeCell ref="E21:E22"/>
    <mergeCell ref="C1:F1"/>
    <mergeCell ref="B13:B14"/>
    <mergeCell ref="A13:A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sutaz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2023-07-18T16:33:47Z</dcterms:modified>
</cp:coreProperties>
</file>