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Karpaty\VO pestovanie DNS + Eufondy\Čiastkové súťaže\Výzva č. 3\"/>
    </mc:Choice>
  </mc:AlternateContent>
  <bookViews>
    <workbookView xWindow="0" yWindow="0" windowWidth="28800" windowHeight="11700"/>
  </bookViews>
  <sheets>
    <sheet name="opis-rozsah čiastovej zákazky" sheetId="1" r:id="rId1"/>
  </sheets>
  <definedNames>
    <definedName name="CastPredmetuZakazky">'opis-rozsah čiastovej zákazky'!$A$4:$A$4</definedName>
    <definedName name="CenaMerJedn">'opis-rozsah čiastovej zákazky'!$J$6:$J$6</definedName>
    <definedName name="CenaObjednatele">'opis-rozsah čiastovej zákazky'!$I$6:$I$6</definedName>
    <definedName name="CenaPolozka">'opis-rozsah čiastovej zákazky'!$K$6:$K$6</definedName>
    <definedName name="Dodavatel">'opis-rozsah čiastovej zákazky'!$C$18:$C$21</definedName>
    <definedName name="DodavatelNazov">'opis-rozsah čiastovej zákazky'!$C$19:$C$19</definedName>
    <definedName name="DPH">'opis-rozsah čiastovej zákazky'!$C$16:$C$16</definedName>
    <definedName name="MernaJednotka">'opis-rozsah čiastovej zákazky'!$D$6:$D$6</definedName>
    <definedName name="Opis">'opis-rozsah čiastovej zákazky'!$A$1:$A$1</definedName>
    <definedName name="PestVykon">'opis-rozsah čiastovej zákazky'!$B$6:$B$6</definedName>
    <definedName name="PlatcaDPH">'opis-rozsah čiastovej zákazky'!$A$16:$A$16</definedName>
    <definedName name="Plocha">'opis-rozsah čiastovej zákazky'!$G$6:$G$6</definedName>
    <definedName name="PocetMerJedn">'opis-rozsah čiastovej zákazky'!$H$6:$H$6</definedName>
    <definedName name="PoradoveCislo">'opis-rozsah čiastovej zákazky'!$A$6:$A$6</definedName>
    <definedName name="PredmetZakazky">'opis-rozsah čiastovej zákazky'!$A$3:$A$3</definedName>
    <definedName name="RealizaceDo">'opis-rozsah čiastovej zákazky'!$F$6:$F$6</definedName>
    <definedName name="RealizaceOd">'opis-rozsah čiastovej zákazky'!$E$6:$E$6</definedName>
    <definedName name="SpecPestVykonu">'opis-rozsah čiastovej zákazky'!$C$6:$C$6</definedName>
    <definedName name="SumCastkaDleObjednatele">'opis-rozsah čiastovej zákazky'!$K$12:$K$12</definedName>
    <definedName name="SumCenaBezDPH">'opis-rozsah čiastovej zákazky'!$B$16:$B$16</definedName>
    <definedName name="SumCenaPolozka">'opis-rozsah čiastovej zákazky'!$K$11:$K$11</definedName>
    <definedName name="SumCenaSDPH">'opis-rozsah čiastovej zákazky'!$D$16:$D$16</definedName>
  </definedNames>
  <calcPr calcId="162913"/>
</workbook>
</file>

<file path=xl/calcChain.xml><?xml version="1.0" encoding="utf-8"?>
<calcChain xmlns="http://schemas.openxmlformats.org/spreadsheetml/2006/main">
  <c r="K12" i="1" l="1"/>
  <c r="K7" i="1"/>
  <c r="K8" i="1"/>
  <c r="K9" i="1"/>
  <c r="K10" i="1"/>
  <c r="K11" i="1" l="1"/>
  <c r="B16" i="1" s="1"/>
  <c r="C16" i="1"/>
  <c r="D16" i="1" l="1"/>
</calcChain>
</file>

<file path=xl/sharedStrings.xml><?xml version="1.0" encoding="utf-8"?>
<sst xmlns="http://schemas.openxmlformats.org/spreadsheetml/2006/main" count="41" uniqueCount="38">
  <si>
    <t>Príloha č. 1</t>
  </si>
  <si>
    <t xml:space="preserve">Jediné kritérium na hodnotenie ponúk je sumárna cenová ponuka spolu  (v prípade členenia zákazky na časti osobitne za každú časť) </t>
  </si>
  <si>
    <t>Por. číslo</t>
  </si>
  <si>
    <t>Názov pestovateľského výkonu</t>
  </si>
  <si>
    <t>Špecifikácia pestovateľského výkonu</t>
  </si>
  <si>
    <t>Merná jednotka</t>
  </si>
  <si>
    <t>Termín realizace Od</t>
  </si>
  <si>
    <t>Termín realizace Do</t>
  </si>
  <si>
    <t>Plocha na realizáciu v ha</t>
  </si>
  <si>
    <t>Počet merných jednotiek</t>
  </si>
  <si>
    <t>Cena za pestovateľský výkon stanovená objednávateľom v € bez DPH</t>
  </si>
  <si>
    <t>Cenová ponuka za mernú jednotku v € bez DPH:</t>
  </si>
  <si>
    <t>Cenová ponuka za položku v € bez DPH:</t>
  </si>
  <si>
    <t>Celková cena za čiastovú zákazku</t>
  </si>
  <si>
    <t>Cena čiastkovej zákazky stanovená objednávateľom</t>
  </si>
  <si>
    <t>Platca DPH (áno/nie)</t>
  </si>
  <si>
    <t>Cena bez DPH</t>
  </si>
  <si>
    <t xml:space="preserve">DPH 20% </t>
  </si>
  <si>
    <t>Cena s DPH</t>
  </si>
  <si>
    <t xml:space="preserve">EUR </t>
  </si>
  <si>
    <t>EUR</t>
  </si>
  <si>
    <t/>
  </si>
  <si>
    <t>Dátum</t>
  </si>
  <si>
    <t>Obchodné meno</t>
  </si>
  <si>
    <t>Meno</t>
  </si>
  <si>
    <t>Podpis</t>
  </si>
  <si>
    <t>Vysvetlivky: m3* = ťažbové zvyšky z 1 m3 vyťaženej hmoty, 100 jed.*= 100 ks vybratých (odstránených) jedincov</t>
  </si>
  <si>
    <t xml:space="preserve">Príloha č. 5 </t>
  </si>
  <si>
    <t>k Zmluve</t>
  </si>
  <si>
    <t>Názov predmetu zákazky: Projekt Climaforceelife z programu LIFE 19 a ostatná pestovateľská činnosť na OZ Šaštín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</si>
  <si>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</si>
  <si>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</si>
  <si>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</si>
  <si>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Výrub rozčleňovacích liniek v lesnom poraste do výšky 4 m</t>
  </si>
  <si>
    <t>100ks</t>
  </si>
  <si>
    <t>čistky JMP bez ročleňovania</t>
  </si>
  <si>
    <t xml:space="preserve">Rozsah zákazky  a cenová ponuka - VC 16/2023/01/01/ LS Šaštín </t>
  </si>
  <si>
    <t>Názov časti predmetu zákazky: VC 16/2023/01/01/ LS Šaštín - prečistky výzva č. 3/01/2023/PC/DNS/ 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</si>
</sst>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Times New Roman"/>
      <charset val="1"/>
    </font>
    <font>
      <sz val="12"/>
      <color indexed="8"/>
      <name val="Times New Roman"/>
      <charset val="1"/>
    </font>
    <font>
      <sz val="10"/>
      <color indexed="8"/>
      <name val="Arial"/>
      <charset val="1"/>
    </font>
    <font>
      <b/>
      <sz val="12"/>
      <color indexed="8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12"/>
      <color indexed="8"/>
      <name val="Times New Roman"/>
      <charset val="1"/>
    </font>
    <font>
      <sz val="12"/>
      <color indexed="8"/>
      <name val="Times New Roman"/>
      <charset val="1"/>
    </font>
    <font>
      <i/>
      <sz val="12"/>
      <color indexed="8"/>
      <name val="Times New Roman"/>
      <charset val="1"/>
    </font>
    <font>
      <sz val="12"/>
      <color indexed="8"/>
      <name val="Arial"/>
      <charset val="1"/>
    </font>
    <font>
      <b/>
      <i/>
      <sz val="10"/>
      <color indexed="8"/>
      <name val="Arial"/>
      <charset val="1"/>
    </font>
    <font>
      <sz val="10"/>
      <color indexed="17"/>
      <name val="Times New Roman"/>
      <charset val="1"/>
    </font>
    <font>
      <sz val="10"/>
      <color indexed="8"/>
      <name val="Times New Roman"/>
      <charset val="1"/>
    </font>
    <font>
      <b/>
      <sz val="12"/>
      <color indexed="64"/>
      <name val="Arial"/>
      <charset val="1"/>
    </font>
    <font>
      <b/>
      <sz val="12"/>
      <color indexed="64"/>
      <name val="Times New Roman"/>
      <charset val="1"/>
    </font>
    <font>
      <sz val="10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 applyNumberFormat="0"/>
  </cellStyleXfs>
  <cellXfs count="44">
    <xf numFmtId="0" fontId="0" fillId="0" borderId="0" xfId="0" applyNumberFormat="1"/>
    <xf numFmtId="0" fontId="3" fillId="0" borderId="0" xfId="0" applyNumberFormat="1" applyFont="1"/>
    <xf numFmtId="0" fontId="5" fillId="0" borderId="0" xfId="0" applyNumberFormat="1" applyFont="1"/>
    <xf numFmtId="0" fontId="2" fillId="0" borderId="0" xfId="0" applyNumberFormat="1" applyFont="1"/>
    <xf numFmtId="0" fontId="6" fillId="0" borderId="1" xfId="0" applyNumberFormat="1" applyFont="1" applyBorder="1" applyAlignment="1">
      <alignment vertical="center"/>
    </xf>
    <xf numFmtId="0" fontId="2" fillId="0" borderId="0" xfId="0" applyNumberFormat="1" applyFont="1" applyAlignment="1">
      <alignment horizontal="center"/>
    </xf>
    <xf numFmtId="0" fontId="6" fillId="0" borderId="0" xfId="0" applyNumberFormat="1" applyFont="1"/>
    <xf numFmtId="0" fontId="8" fillId="0" borderId="0" xfId="0" applyNumberFormat="1" applyFont="1"/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vertical="center" wrapText="1"/>
    </xf>
    <xf numFmtId="0" fontId="2" fillId="0" borderId="0" xfId="0" applyNumberFormat="1" applyFont="1" applyAlignment="1">
      <alignment wrapText="1"/>
    </xf>
    <xf numFmtId="0" fontId="4" fillId="0" borderId="1" xfId="0" applyNumberFormat="1" applyFont="1" applyBorder="1" applyAlignment="1">
      <alignment horizontal="left"/>
    </xf>
    <xf numFmtId="0" fontId="4" fillId="0" borderId="0" xfId="0" applyNumberFormat="1" applyFont="1"/>
    <xf numFmtId="0" fontId="1" fillId="0" borderId="1" xfId="0" applyNumberFormat="1" applyFont="1" applyBorder="1" applyAlignment="1">
      <alignment horizontal="center" wrapText="1"/>
    </xf>
    <xf numFmtId="0" fontId="7" fillId="0" borderId="2" xfId="0" applyNumberFormat="1" applyFont="1" applyBorder="1" applyAlignment="1">
      <alignment horizontal="justify" vertical="center"/>
    </xf>
    <xf numFmtId="0" fontId="2" fillId="0" borderId="1" xfId="0" applyNumberFormat="1" applyFont="1" applyBorder="1" applyAlignment="1">
      <alignment vertical="center"/>
    </xf>
    <xf numFmtId="4" fontId="7" fillId="3" borderId="1" xfId="0" applyNumberFormat="1" applyFont="1" applyFill="1" applyBorder="1" applyAlignment="1">
      <alignment vertical="center"/>
    </xf>
    <xf numFmtId="2" fontId="9" fillId="3" borderId="1" xfId="0" applyNumberFormat="1" applyFont="1" applyFill="1" applyBorder="1" applyAlignment="1">
      <alignment vertical="center"/>
    </xf>
    <xf numFmtId="0" fontId="7" fillId="4" borderId="2" xfId="0" applyNumberFormat="1" applyFont="1" applyFill="1" applyBorder="1" applyAlignment="1">
      <alignment vertical="center" wrapText="1"/>
    </xf>
    <xf numFmtId="4" fontId="11" fillId="4" borderId="1" xfId="0" applyNumberFormat="1" applyFont="1" applyFill="1" applyBorder="1" applyAlignment="1">
      <alignment vertical="center"/>
    </xf>
    <xf numFmtId="0" fontId="12" fillId="2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vertic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vertical="center"/>
    </xf>
    <xf numFmtId="4" fontId="7" fillId="0" borderId="2" xfId="0" applyNumberFormat="1" applyFont="1" applyBorder="1" applyAlignment="1">
      <alignment vertical="center"/>
    </xf>
    <xf numFmtId="4" fontId="1" fillId="3" borderId="2" xfId="0" applyNumberFormat="1" applyFont="1" applyFill="1" applyBorder="1" applyAlignment="1">
      <alignment horizontal="right" vertical="center" wrapText="1"/>
    </xf>
    <xf numFmtId="0" fontId="12" fillId="0" borderId="1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horizontal="center" wrapText="1"/>
    </xf>
    <xf numFmtId="4" fontId="9" fillId="0" borderId="0" xfId="0" applyNumberFormat="1" applyFont="1" applyAlignment="1">
      <alignment vertical="center"/>
    </xf>
    <xf numFmtId="14" fontId="7" fillId="0" borderId="1" xfId="0" applyNumberFormat="1" applyFont="1" applyBorder="1" applyAlignment="1">
      <alignment horizontal="center" vertical="center"/>
    </xf>
    <xf numFmtId="0" fontId="13" fillId="0" borderId="0" xfId="0" applyNumberFormat="1" applyFont="1"/>
    <xf numFmtId="0" fontId="14" fillId="0" borderId="0" xfId="0" applyNumberFormat="1" applyFont="1"/>
    <xf numFmtId="0" fontId="2" fillId="5" borderId="1" xfId="0" applyNumberFormat="1" applyFont="1" applyFill="1" applyBorder="1" applyProtection="1">
      <protection locked="0"/>
    </xf>
    <xf numFmtId="0" fontId="7" fillId="5" borderId="1" xfId="0" applyNumberFormat="1" applyFont="1" applyFill="1" applyBorder="1" applyAlignment="1" applyProtection="1">
      <alignment horizontal="center" vertical="center"/>
      <protection locked="0"/>
    </xf>
    <xf numFmtId="4" fontId="7" fillId="5" borderId="1" xfId="0" applyNumberFormat="1" applyFont="1" applyFill="1" applyBorder="1" applyAlignment="1" applyProtection="1">
      <alignment vertical="center"/>
      <protection locked="0"/>
    </xf>
    <xf numFmtId="0" fontId="15" fillId="0" borderId="0" xfId="0" applyNumberFormat="1" applyFont="1"/>
    <xf numFmtId="0" fontId="0" fillId="0" borderId="0" xfId="0" applyNumberFormat="1"/>
    <xf numFmtId="0" fontId="1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wrapText="1"/>
    </xf>
    <xf numFmtId="0" fontId="10" fillId="0" borderId="0" xfId="0" applyNumberFormat="1" applyFont="1" applyAlignment="1">
      <alignment horizontal="left"/>
    </xf>
    <xf numFmtId="0" fontId="0" fillId="0" borderId="0" xfId="0" applyNumberFormat="1"/>
    <xf numFmtId="0" fontId="1" fillId="0" borderId="1" xfId="0" applyNumberFormat="1" applyFont="1" applyBorder="1" applyAlignment="1">
      <alignment horizontal="center" wrapText="1"/>
    </xf>
    <xf numFmtId="4" fontId="9" fillId="3" borderId="1" xfId="0" applyNumberFormat="1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V23"/>
  <sheetViews>
    <sheetView tabSelected="1" zoomScale="78" zoomScaleNormal="78" workbookViewId="0">
      <pane xSplit="10" ySplit="6" topLeftCell="K7" activePane="bottomRight" state="frozen"/>
      <selection pane="topRight" activeCell="K1" sqref="K1"/>
      <selection pane="bottomLeft" activeCell="A7" sqref="A7"/>
      <selection pane="bottomRight" activeCell="J10" sqref="J10"/>
    </sheetView>
  </sheetViews>
  <sheetFormatPr defaultColWidth="9.109375" defaultRowHeight="13.2" x14ac:dyDescent="0.25"/>
  <cols>
    <col min="1" max="1" width="8.33203125" style="3" customWidth="1"/>
    <col min="2" max="2" width="50.33203125" style="3" customWidth="1"/>
    <col min="3" max="3" width="42.109375" style="3" customWidth="1"/>
    <col min="4" max="4" width="11.109375" style="5" customWidth="1"/>
    <col min="5" max="5" width="11.6640625" style="5" customWidth="1"/>
    <col min="6" max="6" width="11.5546875" style="5" customWidth="1"/>
    <col min="7" max="7" width="9.109375" style="3"/>
    <col min="8" max="8" width="8.88671875" style="3" customWidth="1"/>
    <col min="9" max="9" width="15.5546875" style="3" customWidth="1"/>
    <col min="10" max="10" width="11.109375" style="3" customWidth="1"/>
    <col min="11" max="11" width="10.6640625" style="3" customWidth="1"/>
    <col min="12" max="16384" width="9.109375" style="3"/>
  </cols>
  <sheetData>
    <row r="1" spans="1:256" s="1" customFormat="1" ht="15.6" x14ac:dyDescent="0.3">
      <c r="A1" s="31" t="s">
        <v>36</v>
      </c>
      <c r="K1" s="12" t="s">
        <v>0</v>
      </c>
    </row>
    <row r="2" spans="1:256" s="1" customFormat="1" ht="12" customHeight="1" x14ac:dyDescent="0.3">
      <c r="K2" s="3" t="s">
        <v>27</v>
      </c>
    </row>
    <row r="3" spans="1:256" s="2" customFormat="1" ht="16.5" customHeight="1" x14ac:dyDescent="0.3">
      <c r="A3" s="32" t="s">
        <v>29</v>
      </c>
      <c r="K3" s="36" t="s">
        <v>28</v>
      </c>
    </row>
    <row r="4" spans="1:256" s="1" customFormat="1" ht="18.75" customHeight="1" x14ac:dyDescent="0.3">
      <c r="A4" s="6" t="s">
        <v>37</v>
      </c>
    </row>
    <row r="5" spans="1:256" s="2" customFormat="1" ht="18" customHeight="1" x14ac:dyDescent="0.3">
      <c r="A5" s="7" t="s">
        <v>1</v>
      </c>
    </row>
    <row r="6" spans="1:256" s="10" customFormat="1" ht="93.6" x14ac:dyDescent="0.25">
      <c r="A6" s="9" t="s">
        <v>2</v>
      </c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18" t="s">
        <v>8</v>
      </c>
      <c r="H6" s="18" t="s">
        <v>9</v>
      </c>
      <c r="I6" s="18" t="s">
        <v>10</v>
      </c>
      <c r="J6" s="9" t="s">
        <v>11</v>
      </c>
      <c r="K6" s="9" t="s">
        <v>12</v>
      </c>
    </row>
    <row r="7" spans="1:256" ht="25.5" customHeight="1" x14ac:dyDescent="0.25">
      <c r="A7" s="8">
        <v>53</v>
      </c>
      <c r="B7" s="20" t="s">
        <v>30</v>
      </c>
      <c r="C7" s="27"/>
      <c r="D7" s="21"/>
      <c r="E7" s="30"/>
      <c r="F7" s="30"/>
      <c r="G7" s="22"/>
      <c r="H7" s="22"/>
      <c r="I7" s="22"/>
      <c r="J7" s="35"/>
      <c r="K7" s="22">
        <f t="shared" ref="K7:K10" si="0">H7*J7</f>
        <v>0</v>
      </c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7"/>
      <c r="ER7" s="37"/>
      <c r="ES7" s="37"/>
      <c r="ET7" s="37"/>
      <c r="EU7" s="37"/>
      <c r="EV7" s="37"/>
      <c r="EW7" s="37"/>
      <c r="EX7" s="37"/>
      <c r="EY7" s="37"/>
      <c r="EZ7" s="37"/>
      <c r="FA7" s="37"/>
      <c r="FB7" s="37"/>
      <c r="FC7" s="37"/>
      <c r="FD7" s="37"/>
      <c r="FE7" s="37"/>
      <c r="FF7" s="37"/>
      <c r="FG7" s="37"/>
      <c r="FH7" s="37"/>
      <c r="FI7" s="37"/>
      <c r="FJ7" s="37"/>
      <c r="FK7" s="37"/>
      <c r="FL7" s="37"/>
      <c r="FM7" s="37"/>
      <c r="FN7" s="37"/>
      <c r="FO7" s="37"/>
      <c r="FP7" s="37"/>
      <c r="FQ7" s="37"/>
      <c r="FR7" s="37"/>
      <c r="FS7" s="37"/>
      <c r="FT7" s="37"/>
      <c r="FU7" s="37"/>
      <c r="FV7" s="37"/>
      <c r="FW7" s="37"/>
      <c r="FX7" s="37"/>
      <c r="FY7" s="37"/>
      <c r="FZ7" s="37"/>
      <c r="GA7" s="37"/>
      <c r="GB7" s="37"/>
      <c r="GC7" s="37"/>
      <c r="GD7" s="37"/>
      <c r="GE7" s="37"/>
      <c r="GF7" s="37"/>
      <c r="GG7" s="37"/>
      <c r="GH7" s="37"/>
      <c r="GI7" s="37"/>
      <c r="GJ7" s="37"/>
      <c r="GK7" s="37"/>
      <c r="GL7" s="37"/>
      <c r="GM7" s="37"/>
      <c r="GN7" s="37"/>
      <c r="GO7" s="37"/>
      <c r="GP7" s="37"/>
      <c r="GQ7" s="37"/>
      <c r="GR7" s="37"/>
      <c r="GS7" s="37"/>
      <c r="GT7" s="37"/>
      <c r="GU7" s="37"/>
      <c r="GV7" s="37"/>
      <c r="GW7" s="37"/>
      <c r="GX7" s="37"/>
      <c r="GY7" s="37"/>
      <c r="GZ7" s="37"/>
      <c r="HA7" s="37"/>
      <c r="HB7" s="37"/>
      <c r="HC7" s="37"/>
      <c r="HD7" s="37"/>
      <c r="HE7" s="37"/>
      <c r="HF7" s="37"/>
      <c r="HG7" s="37"/>
      <c r="HH7" s="37"/>
      <c r="HI7" s="37"/>
      <c r="HJ7" s="37"/>
      <c r="HK7" s="37"/>
      <c r="HL7" s="37"/>
      <c r="HM7" s="37"/>
      <c r="HN7" s="37"/>
      <c r="HO7" s="37"/>
      <c r="HP7" s="37"/>
      <c r="HQ7" s="37"/>
      <c r="HR7" s="37"/>
      <c r="HS7" s="37"/>
      <c r="HT7" s="37"/>
      <c r="HU7" s="37"/>
      <c r="HV7" s="37"/>
      <c r="HW7" s="37"/>
      <c r="HX7" s="37"/>
      <c r="HY7" s="37"/>
      <c r="HZ7" s="37"/>
      <c r="IA7" s="37"/>
      <c r="IB7" s="37"/>
      <c r="IC7" s="37"/>
      <c r="ID7" s="37"/>
      <c r="IE7" s="37"/>
      <c r="IF7" s="37"/>
      <c r="IG7" s="37"/>
      <c r="IH7" s="37"/>
      <c r="II7" s="37"/>
      <c r="IJ7" s="37"/>
      <c r="IK7" s="37"/>
      <c r="IL7" s="37"/>
      <c r="IM7" s="37"/>
      <c r="IN7" s="37"/>
      <c r="IO7" s="37"/>
      <c r="IP7" s="37"/>
      <c r="IQ7" s="37"/>
      <c r="IR7" s="37"/>
      <c r="IS7" s="37"/>
      <c r="IT7" s="37"/>
      <c r="IU7" s="37"/>
      <c r="IV7" s="37"/>
    </row>
    <row r="8" spans="1:256" ht="25.5" customHeight="1" x14ac:dyDescent="0.25">
      <c r="A8" s="8">
        <v>54</v>
      </c>
      <c r="B8" s="20" t="s">
        <v>31</v>
      </c>
      <c r="C8" s="27" t="s">
        <v>35</v>
      </c>
      <c r="D8" s="38" t="s">
        <v>34</v>
      </c>
      <c r="E8" s="30">
        <v>45139</v>
      </c>
      <c r="F8" s="30">
        <v>45260</v>
      </c>
      <c r="G8" s="22">
        <v>14.05</v>
      </c>
      <c r="H8" s="22">
        <v>167.73</v>
      </c>
      <c r="I8" s="22">
        <v>2290.6</v>
      </c>
      <c r="J8" s="35"/>
      <c r="K8" s="22">
        <f t="shared" si="0"/>
        <v>0</v>
      </c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37"/>
      <c r="FE8" s="37"/>
      <c r="FF8" s="37"/>
      <c r="FG8" s="37"/>
      <c r="FH8" s="37"/>
      <c r="FI8" s="37"/>
      <c r="FJ8" s="37"/>
      <c r="FK8" s="37"/>
      <c r="FL8" s="37"/>
      <c r="FM8" s="37"/>
      <c r="FN8" s="37"/>
      <c r="FO8" s="37"/>
      <c r="FP8" s="37"/>
      <c r="FQ8" s="37"/>
      <c r="FR8" s="37"/>
      <c r="FS8" s="37"/>
      <c r="FT8" s="37"/>
      <c r="FU8" s="37"/>
      <c r="FV8" s="37"/>
      <c r="FW8" s="37"/>
      <c r="FX8" s="37"/>
      <c r="FY8" s="37"/>
      <c r="FZ8" s="37"/>
      <c r="GA8" s="37"/>
      <c r="GB8" s="37"/>
      <c r="GC8" s="37"/>
      <c r="GD8" s="37"/>
      <c r="GE8" s="37"/>
      <c r="GF8" s="37"/>
      <c r="GG8" s="37"/>
      <c r="GH8" s="37"/>
      <c r="GI8" s="37"/>
      <c r="GJ8" s="37"/>
      <c r="GK8" s="37"/>
      <c r="GL8" s="37"/>
      <c r="GM8" s="37"/>
      <c r="GN8" s="37"/>
      <c r="GO8" s="37"/>
      <c r="GP8" s="37"/>
      <c r="GQ8" s="37"/>
      <c r="GR8" s="37"/>
      <c r="GS8" s="37"/>
      <c r="GT8" s="37"/>
      <c r="GU8" s="37"/>
      <c r="GV8" s="37"/>
      <c r="GW8" s="37"/>
      <c r="GX8" s="37"/>
      <c r="GY8" s="37"/>
      <c r="GZ8" s="37"/>
      <c r="HA8" s="37"/>
      <c r="HB8" s="37"/>
      <c r="HC8" s="37"/>
      <c r="HD8" s="37"/>
      <c r="HE8" s="37"/>
      <c r="HF8" s="37"/>
      <c r="HG8" s="37"/>
      <c r="HH8" s="37"/>
      <c r="HI8" s="37"/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7"/>
      <c r="IF8" s="37"/>
      <c r="IG8" s="37"/>
      <c r="IH8" s="37"/>
      <c r="II8" s="37"/>
      <c r="IJ8" s="37"/>
      <c r="IK8" s="37"/>
      <c r="IL8" s="37"/>
      <c r="IM8" s="37"/>
      <c r="IN8" s="37"/>
      <c r="IO8" s="37"/>
      <c r="IP8" s="37"/>
      <c r="IQ8" s="37"/>
      <c r="IR8" s="37"/>
      <c r="IS8" s="37"/>
      <c r="IT8" s="37"/>
      <c r="IU8" s="37"/>
      <c r="IV8" s="37"/>
    </row>
    <row r="9" spans="1:256" ht="25.5" customHeight="1" x14ac:dyDescent="0.25">
      <c r="A9" s="8">
        <v>55</v>
      </c>
      <c r="B9" s="20" t="s">
        <v>32</v>
      </c>
      <c r="C9" s="27" t="s">
        <v>35</v>
      </c>
      <c r="D9" s="38" t="s">
        <v>34</v>
      </c>
      <c r="E9" s="30">
        <v>45139</v>
      </c>
      <c r="F9" s="30">
        <v>45260</v>
      </c>
      <c r="G9" s="22">
        <v>55.81</v>
      </c>
      <c r="H9" s="22">
        <v>549.6</v>
      </c>
      <c r="I9" s="22">
        <v>10976.63</v>
      </c>
      <c r="J9" s="35"/>
      <c r="K9" s="22">
        <f t="shared" si="0"/>
        <v>0</v>
      </c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  <c r="FQ9" s="37"/>
      <c r="FR9" s="37"/>
      <c r="FS9" s="37"/>
      <c r="FT9" s="37"/>
      <c r="FU9" s="37"/>
      <c r="FV9" s="37"/>
      <c r="FW9" s="37"/>
      <c r="FX9" s="37"/>
      <c r="FY9" s="37"/>
      <c r="FZ9" s="37"/>
      <c r="GA9" s="37"/>
      <c r="GB9" s="37"/>
      <c r="GC9" s="37"/>
      <c r="GD9" s="37"/>
      <c r="GE9" s="37"/>
      <c r="GF9" s="37"/>
      <c r="GG9" s="37"/>
      <c r="GH9" s="37"/>
      <c r="GI9" s="37"/>
      <c r="GJ9" s="37"/>
      <c r="GK9" s="37"/>
      <c r="GL9" s="37"/>
      <c r="GM9" s="37"/>
      <c r="GN9" s="37"/>
      <c r="GO9" s="37"/>
      <c r="GP9" s="37"/>
      <c r="GQ9" s="37"/>
      <c r="GR9" s="37"/>
      <c r="GS9" s="37"/>
      <c r="GT9" s="37"/>
      <c r="GU9" s="37"/>
      <c r="GV9" s="37"/>
      <c r="GW9" s="37"/>
      <c r="GX9" s="37"/>
      <c r="GY9" s="37"/>
      <c r="GZ9" s="37"/>
      <c r="HA9" s="37"/>
      <c r="HB9" s="37"/>
      <c r="HC9" s="37"/>
      <c r="HD9" s="37"/>
      <c r="HE9" s="37"/>
      <c r="HF9" s="37"/>
      <c r="HG9" s="37"/>
      <c r="HH9" s="37"/>
      <c r="HI9" s="37"/>
      <c r="HJ9" s="37"/>
      <c r="HK9" s="37"/>
      <c r="HL9" s="37"/>
      <c r="HM9" s="37"/>
      <c r="HN9" s="37"/>
      <c r="HO9" s="37"/>
      <c r="HP9" s="37"/>
      <c r="HQ9" s="37"/>
      <c r="HR9" s="37"/>
      <c r="HS9" s="37"/>
      <c r="HT9" s="37"/>
      <c r="HU9" s="37"/>
      <c r="HV9" s="37"/>
      <c r="HW9" s="37"/>
      <c r="HX9" s="37"/>
      <c r="HY9" s="37"/>
      <c r="HZ9" s="37"/>
      <c r="IA9" s="37"/>
      <c r="IB9" s="37"/>
      <c r="IC9" s="37"/>
      <c r="ID9" s="37"/>
      <c r="IE9" s="37"/>
      <c r="IF9" s="37"/>
      <c r="IG9" s="37"/>
      <c r="IH9" s="37"/>
      <c r="II9" s="37"/>
      <c r="IJ9" s="37"/>
      <c r="IK9" s="37"/>
      <c r="IL9" s="37"/>
      <c r="IM9" s="37"/>
      <c r="IN9" s="37"/>
      <c r="IO9" s="37"/>
      <c r="IP9" s="37"/>
      <c r="IQ9" s="37"/>
      <c r="IR9" s="37"/>
      <c r="IS9" s="37"/>
      <c r="IT9" s="37"/>
      <c r="IU9" s="37"/>
      <c r="IV9" s="37"/>
    </row>
    <row r="10" spans="1:256" ht="25.5" customHeight="1" x14ac:dyDescent="0.25">
      <c r="A10" s="8">
        <v>56</v>
      </c>
      <c r="B10" s="20" t="s">
        <v>33</v>
      </c>
      <c r="C10" s="27"/>
      <c r="D10" s="21"/>
      <c r="E10" s="30"/>
      <c r="F10" s="30"/>
      <c r="G10" s="22"/>
      <c r="H10" s="22"/>
      <c r="I10" s="22"/>
      <c r="J10" s="35"/>
      <c r="K10" s="22">
        <f t="shared" si="0"/>
        <v>0</v>
      </c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  <c r="FE10" s="37"/>
      <c r="FF10" s="37"/>
      <c r="FG10" s="37"/>
      <c r="FH10" s="37"/>
      <c r="FI10" s="37"/>
      <c r="FJ10" s="37"/>
      <c r="FK10" s="37"/>
      <c r="FL10" s="37"/>
      <c r="FM10" s="37"/>
      <c r="FN10" s="37"/>
      <c r="FO10" s="37"/>
      <c r="FP10" s="37"/>
      <c r="FQ10" s="37"/>
      <c r="FR10" s="37"/>
      <c r="FS10" s="37"/>
      <c r="FT10" s="37"/>
      <c r="FU10" s="37"/>
      <c r="FV10" s="37"/>
      <c r="FW10" s="37"/>
      <c r="FX10" s="37"/>
      <c r="FY10" s="37"/>
      <c r="FZ10" s="37"/>
      <c r="GA10" s="37"/>
      <c r="GB10" s="37"/>
      <c r="GC10" s="37"/>
      <c r="GD10" s="37"/>
      <c r="GE10" s="37"/>
      <c r="GF10" s="37"/>
      <c r="GG10" s="37"/>
      <c r="GH10" s="37"/>
      <c r="GI10" s="37"/>
      <c r="GJ10" s="37"/>
      <c r="GK10" s="37"/>
      <c r="GL10" s="37"/>
      <c r="GM10" s="37"/>
      <c r="GN10" s="37"/>
      <c r="GO10" s="37"/>
      <c r="GP10" s="37"/>
      <c r="GQ10" s="37"/>
      <c r="GR10" s="37"/>
      <c r="GS10" s="37"/>
      <c r="GT10" s="37"/>
      <c r="GU10" s="37"/>
      <c r="GV10" s="37"/>
      <c r="GW10" s="37"/>
      <c r="GX10" s="37"/>
      <c r="GY10" s="37"/>
      <c r="GZ10" s="37"/>
      <c r="HA10" s="37"/>
      <c r="HB10" s="37"/>
      <c r="HC10" s="37"/>
      <c r="HD10" s="37"/>
      <c r="HE10" s="37"/>
      <c r="HF10" s="37"/>
      <c r="HG10" s="37"/>
      <c r="HH10" s="37"/>
      <c r="HI10" s="37"/>
      <c r="HJ10" s="37"/>
      <c r="HK10" s="37"/>
      <c r="HL10" s="37"/>
      <c r="HM10" s="37"/>
      <c r="HN10" s="37"/>
      <c r="HO10" s="37"/>
      <c r="HP10" s="37"/>
      <c r="HQ10" s="37"/>
      <c r="HR10" s="37"/>
      <c r="HS10" s="37"/>
      <c r="HT10" s="37"/>
      <c r="HU10" s="37"/>
      <c r="HV10" s="37"/>
      <c r="HW10" s="37"/>
      <c r="HX10" s="37"/>
      <c r="HY10" s="37"/>
      <c r="HZ10" s="37"/>
      <c r="IA10" s="37"/>
      <c r="IB10" s="37"/>
      <c r="IC10" s="37"/>
      <c r="ID10" s="37"/>
      <c r="IE10" s="37"/>
      <c r="IF10" s="37"/>
      <c r="IG10" s="37"/>
      <c r="IH10" s="37"/>
      <c r="II10" s="37"/>
      <c r="IJ10" s="37"/>
      <c r="IK10" s="37"/>
      <c r="IL10" s="37"/>
      <c r="IM10" s="37"/>
      <c r="IN10" s="37"/>
      <c r="IO10" s="37"/>
      <c r="IP10" s="37"/>
      <c r="IQ10" s="37"/>
      <c r="IR10" s="37"/>
      <c r="IS10" s="37"/>
      <c r="IT10" s="37"/>
      <c r="IU10" s="37"/>
      <c r="IV10" s="37"/>
    </row>
    <row r="11" spans="1:256" ht="18" customHeight="1" x14ac:dyDescent="0.25">
      <c r="A11" s="4" t="s">
        <v>13</v>
      </c>
      <c r="B11" s="4"/>
      <c r="C11" s="14"/>
      <c r="D11" s="23"/>
      <c r="E11" s="23"/>
      <c r="F11" s="23"/>
      <c r="G11" s="24"/>
      <c r="H11" s="24"/>
      <c r="I11" s="24"/>
      <c r="J11" s="25"/>
      <c r="K11" s="26">
        <f>SUM(K7:K10)</f>
        <v>0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18" customHeight="1" x14ac:dyDescent="0.25">
      <c r="A12" s="4" t="s">
        <v>14</v>
      </c>
      <c r="B12" s="4"/>
      <c r="C12" s="15"/>
      <c r="D12" s="15"/>
      <c r="E12" s="15"/>
      <c r="F12" s="15"/>
      <c r="G12" s="15"/>
      <c r="H12" s="15"/>
      <c r="I12" s="15"/>
      <c r="J12" s="15"/>
      <c r="K12" s="19">
        <f>SUM(I7:I10)</f>
        <v>13267.23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18" customHeight="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23.25" customHeight="1" x14ac:dyDescent="0.3">
      <c r="A14" s="39" t="s">
        <v>15</v>
      </c>
      <c r="B14" s="13" t="s">
        <v>16</v>
      </c>
      <c r="C14" s="13" t="s">
        <v>17</v>
      </c>
      <c r="D14" s="42" t="s">
        <v>18</v>
      </c>
      <c r="E14" s="42"/>
      <c r="F14" s="28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23.25" customHeight="1" x14ac:dyDescent="0.3">
      <c r="A15" s="39"/>
      <c r="B15" s="13" t="s">
        <v>19</v>
      </c>
      <c r="C15" s="13" t="s">
        <v>20</v>
      </c>
      <c r="D15" s="42" t="s">
        <v>20</v>
      </c>
      <c r="E15" s="42"/>
      <c r="F15" s="28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18" customHeight="1" x14ac:dyDescent="0.25">
      <c r="A16" s="34" t="s">
        <v>21</v>
      </c>
      <c r="B16" s="16">
        <f>K11</f>
        <v>0</v>
      </c>
      <c r="C16" s="17">
        <f>IF(A16="áno",B16*0.2,(0))</f>
        <v>0</v>
      </c>
      <c r="D16" s="43">
        <f>B16+C16</f>
        <v>0</v>
      </c>
      <c r="E16" s="43"/>
      <c r="F16" s="29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15.75" customHeigh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25.5" customHeight="1" x14ac:dyDescent="0.25">
      <c r="A18"/>
      <c r="B18" s="11" t="s">
        <v>22</v>
      </c>
      <c r="C18" s="33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25.5" customHeight="1" x14ac:dyDescent="0.25">
      <c r="A19"/>
      <c r="B19" s="11" t="s">
        <v>23</v>
      </c>
      <c r="C19" s="33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25.5" customHeight="1" x14ac:dyDescent="0.25">
      <c r="A20"/>
      <c r="B20" s="11" t="s">
        <v>24</v>
      </c>
      <c r="C20" s="33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25.5" customHeight="1" x14ac:dyDescent="0.25">
      <c r="A21"/>
      <c r="B21" s="11" t="s">
        <v>25</v>
      </c>
      <c r="C21" s="33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3" spans="1:256" ht="14.25" customHeight="1" x14ac:dyDescent="0.25">
      <c r="A23" s="40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</sheetData>
  <mergeCells count="5">
    <mergeCell ref="A14:A15"/>
    <mergeCell ref="A23:K23"/>
    <mergeCell ref="D14:E14"/>
    <mergeCell ref="D15:E15"/>
    <mergeCell ref="D16:E16"/>
  </mergeCells>
  <pageMargins left="0.70866141732283472" right="0.70866141732283472" top="0.74803149606299213" bottom="0.74803149606299213" header="0.31496062992125984" footer="0.31496062992125984"/>
  <pageSetup paperSize="9" scale="45" firstPageNumber="4294967295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22</vt:i4>
      </vt:variant>
    </vt:vector>
  </HeadingPairs>
  <TitlesOfParts>
    <vt:vector size="23" baseType="lpstr">
      <vt:lpstr>opis-rozsah čiastovej zákazky</vt:lpstr>
      <vt:lpstr>CastPredmetuZakazky</vt:lpstr>
      <vt:lpstr>CenaMerJedn</vt:lpstr>
      <vt:lpstr>CenaObjednatele</vt:lpstr>
      <vt:lpstr>CenaPolozka</vt:lpstr>
      <vt:lpstr>Dodavatel</vt:lpstr>
      <vt:lpstr>DodavatelNazov</vt:lpstr>
      <vt:lpstr>DPH</vt:lpstr>
      <vt:lpstr>MernaJednotka</vt:lpstr>
      <vt:lpstr>Opis</vt:lpstr>
      <vt:lpstr>PestVykon</vt:lpstr>
      <vt:lpstr>PlatcaDPH</vt:lpstr>
      <vt:lpstr>Plocha</vt:lpstr>
      <vt:lpstr>PocetMerJedn</vt:lpstr>
      <vt:lpstr>PoradoveCislo</vt:lpstr>
      <vt:lpstr>PredmetZakazky</vt:lpstr>
      <vt:lpstr>RealizaceDo</vt:lpstr>
      <vt:lpstr>RealizaceOd</vt:lpstr>
      <vt:lpstr>SpecPestVykonu</vt:lpstr>
      <vt:lpstr>SumCastkaDleObjednatele</vt:lpstr>
      <vt:lpstr>SumCenaBezDPH</vt:lpstr>
      <vt:lpstr>SumCenaPolozka</vt:lpstr>
      <vt:lpstr>SumCenaSDPH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Kuklovsky, Robert</dc:creator>
  <cp:lastModifiedBy>marek.tabernaus</cp:lastModifiedBy>
  <dcterms:created xsi:type="dcterms:W3CDTF">2021-02-15T10:19:42Z</dcterms:created>
  <dcterms:modified xsi:type="dcterms:W3CDTF">2023-08-09T10:55:16Z</dcterms:modified>
</cp:coreProperties>
</file>