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69_E_ES Zakamenné\"/>
    </mc:Choice>
  </mc:AlternateContent>
  <bookViews>
    <workbookView xWindow="0" yWindow="0" windowWidth="23040" windowHeight="91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<sst xmlns="http://schemas.openxmlformats.org/spreadsheetml/2006/main" count="81" uniqueCount="76">
  <si>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</si>
  <si>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</si>
  <si>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</si>
  <si>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</si>
  <si>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</si>
  <si>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</si>
  <si>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</si>
  <si>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</si>
  <si>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</si>
  <si>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</si>
  <si>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</si>
  <si>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</si>
  <si>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</si>
  <si>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</si>
  <si>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</si>
  <si>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</si>
  <si>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</si>
  <si>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</si>
  <si>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</si>
  <si>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</si>
  <si>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</si>
  <si>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</si>
  <si>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</si>
  <si>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</si>
  <si>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</si>
  <si>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</si>
  <si>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</si>
  <si>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</si>
  <si>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</si>
  <si>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</si>
  <si>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</si>
  <si>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</si>
  <si>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</si>
  <si>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</si>
  <si>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</si>
  <si>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</si>
  <si>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</si>
  <si>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</si>
  <si>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</si>
  <si>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</si>
  <si>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</si>
  <si>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</si>
  <si>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</si>
  <si>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</si>
  <si>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</si>
  <si>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</si>
  <si>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</si>
  <si>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</si>
  <si>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</si>
  <si>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</si>
  <si>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</si>
  <si>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</si>
  <si>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</si>
  <si>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</si>
  <si>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</si>
  <si>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</si>
  <si>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</si>
  <si>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</si>
  <si>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</si>
  <si>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</si>
  <si>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</si>
  <si>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</si>
  <si>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</si>
  <si>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</si>
  <si>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</si>
  <si>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</si>
  <si>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</si>
  <si>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</si>
  <si>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</si>
  <si>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</si>
  <si>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</si>
  <si>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</si>
  <si>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</si>
  <si>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</si>
  <si>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15.10.2023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</si>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</sst>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abSelected="1" view="pageBreakPreview" zoomScaleNormal="100" zoomScaleSheetLayoutView="100" workbookViewId="0">
      <selection activeCell="E10" sqref="E10:E11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24" ht="18" x14ac:dyDescent="0.25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16" t="s">
        <v>75</v>
      </c>
      <c r="O1" s="15"/>
    </row>
    <row r="2" spans="1:24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24" ht="18" x14ac:dyDescent="0.25">
      <c r="A3" s="17" t="s">
        <v>0</v>
      </c>
      <c r="B3" s="13"/>
      <c r="C3" s="92" t="s">
        <v>73</v>
      </c>
      <c r="D3" s="93"/>
      <c r="E3" s="93"/>
      <c r="F3" s="93"/>
      <c r="G3" s="93"/>
      <c r="H3" s="93"/>
      <c r="I3" s="93"/>
      <c r="J3" s="93"/>
      <c r="K3" s="93"/>
      <c r="L3" s="13"/>
      <c r="N3" s="14"/>
      <c r="O3" s="15"/>
    </row>
    <row r="4" spans="1:24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24" x14ac:dyDescent="0.25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24" x14ac:dyDescent="0.25">
      <c r="A6" s="20" t="s">
        <v>1</v>
      </c>
      <c r="B6" s="80" t="s">
        <v>69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24" ht="6" customHeight="1" thickBot="1" x14ac:dyDescent="0.3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24" ht="16.5" customHeight="1" thickBot="1" x14ac:dyDescent="0.3">
      <c r="A8" s="77" t="s">
        <v>64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24" ht="21" customHeight="1" x14ac:dyDescent="0.25">
      <c r="A9" s="51" t="s">
        <v>67</v>
      </c>
      <c r="B9" s="82" t="s">
        <v>2</v>
      </c>
      <c r="C9" s="85" t="s">
        <v>52</v>
      </c>
      <c r="D9" s="85"/>
      <c r="E9" s="74" t="s">
        <v>3</v>
      </c>
      <c r="F9" s="74"/>
      <c r="G9" s="74"/>
      <c r="H9" s="74" t="s">
        <v>4</v>
      </c>
      <c r="I9" s="74" t="s">
        <v>5</v>
      </c>
      <c r="J9" s="74" t="s">
        <v>6</v>
      </c>
      <c r="K9" s="74" t="s">
        <v>70</v>
      </c>
      <c r="L9" s="74" t="s">
        <v>71</v>
      </c>
      <c r="M9" s="74" t="s">
        <v>58</v>
      </c>
      <c r="N9" s="86" t="s">
        <v>56</v>
      </c>
      <c r="O9" s="89" t="s">
        <v>57</v>
      </c>
    </row>
    <row r="10" spans="1:24" ht="21.75" customHeight="1" x14ac:dyDescent="0.25">
      <c r="A10" s="52"/>
      <c r="B10" s="83"/>
      <c r="C10" s="75" t="s">
        <v>65</v>
      </c>
      <c r="D10" s="75"/>
      <c r="E10" s="75" t="s">
        <v>8</v>
      </c>
      <c r="F10" s="75" t="s">
        <v>9</v>
      </c>
      <c r="G10" s="75" t="s">
        <v>10</v>
      </c>
      <c r="H10" s="75"/>
      <c r="I10" s="75"/>
      <c r="J10" s="75"/>
      <c r="K10" s="75"/>
      <c r="L10" s="75"/>
      <c r="M10" s="75"/>
      <c r="N10" s="87"/>
      <c r="O10" s="90"/>
    </row>
    <row r="11" spans="1:24" ht="50.25" customHeight="1" thickBot="1" x14ac:dyDescent="0.3">
      <c r="A11" s="66"/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8"/>
      <c r="O11" s="91"/>
    </row>
    <row r="12" spans="1:24" ht="33.75" customHeight="1" x14ac:dyDescent="0.25">
      <c r="A12" s="60" t="s">
        <v>72</v>
      </c>
      <c r="B12" s="61"/>
      <c r="C12" s="71" t="s">
        <v>68</v>
      </c>
      <c r="D12" s="71"/>
      <c r="E12" s="68">
        <v>700</v>
      </c>
      <c r="F12" s="68"/>
      <c r="G12" s="68">
        <v>700</v>
      </c>
      <c r="H12" s="28"/>
      <c r="I12" s="28"/>
      <c r="J12" s="28">
        <v>0.37</v>
      </c>
      <c r="K12" s="62">
        <v>6.5</v>
      </c>
      <c r="L12" s="62">
        <v>4550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24" ht="28.15" customHeight="1" x14ac:dyDescent="0.25">
      <c r="A13" s="60" t="s">
        <v>72</v>
      </c>
      <c r="B13" s="61"/>
      <c r="C13" s="71" t="s">
        <v>68</v>
      </c>
      <c r="D13" s="71"/>
      <c r="E13" s="69">
        <v>1300</v>
      </c>
      <c r="F13" s="69"/>
      <c r="G13" s="69">
        <v>1300</v>
      </c>
      <c r="H13" s="69"/>
      <c r="I13" s="69"/>
      <c r="J13" s="69">
        <v>0.8</v>
      </c>
      <c r="K13" s="62">
        <v>5.25</v>
      </c>
      <c r="L13" s="62">
        <v>6825</v>
      </c>
      <c r="M13" s="63" t="s">
        <v>59</v>
      </c>
      <c r="N13" s="61"/>
      <c r="O13" s="71"/>
      <c r="P13" s="71"/>
      <c r="Q13" s="69"/>
      <c r="R13" s="69"/>
      <c r="S13" s="69">
        <v>1500</v>
      </c>
      <c r="T13" s="69"/>
      <c r="U13" s="69"/>
      <c r="V13" s="69">
        <v>0.37</v>
      </c>
      <c r="W13" s="62">
        <v>6.5</v>
      </c>
      <c r="X13" s="62">
        <v>9750</v>
      </c>
    </row>
    <row r="14" spans="1:24" x14ac:dyDescent="0.25">
      <c r="A14" s="42"/>
      <c r="B14" s="26"/>
      <c r="C14" s="72"/>
      <c r="D14" s="72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24" x14ac:dyDescent="0.25">
      <c r="A15" s="25"/>
      <c r="B15" s="26"/>
      <c r="C15" s="72"/>
      <c r="D15" s="73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0">IF( O15=0," ", IF(100-((L15/O15)*100)&gt;20,"viac ako 20%",0))</f>
        <v xml:space="preserve"> </v>
      </c>
    </row>
    <row r="16" spans="1:24" x14ac:dyDescent="0.25">
      <c r="A16" s="25"/>
      <c r="B16" s="26"/>
      <c r="C16" s="72"/>
      <c r="D16" s="73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0"/>
        <v xml:space="preserve"> </v>
      </c>
    </row>
    <row r="17" spans="1:16" x14ac:dyDescent="0.25">
      <c r="A17" s="25"/>
      <c r="B17" s="26"/>
      <c r="C17" s="72"/>
      <c r="D17" s="73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0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1" t="s">
        <v>12</v>
      </c>
      <c r="K19" s="111"/>
      <c r="L19" s="34">
        <f>SUM(L12:L17)</f>
        <v>11375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2" t="s">
        <v>14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32">
        <f>O21-O19</f>
        <v>0</v>
      </c>
    </row>
    <row r="21" spans="1:16" ht="15.75" thickBot="1" x14ac:dyDescent="0.3">
      <c r="A21" s="112" t="s">
        <v>15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  <c r="O21" s="32">
        <f>IF("nie"=MID(I29,1,3),O19,(O19*1.2))</f>
        <v>0</v>
      </c>
    </row>
    <row r="22" spans="1:16" x14ac:dyDescent="0.25">
      <c r="A22" s="100" t="s">
        <v>16</v>
      </c>
      <c r="B22" s="100"/>
      <c r="C22" s="10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5" t="s">
        <v>63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2" t="s">
        <v>74</v>
      </c>
      <c r="B25" s="103"/>
      <c r="C25" s="103"/>
      <c r="D25" s="103"/>
      <c r="E25" s="104"/>
      <c r="F25" s="101" t="s">
        <v>54</v>
      </c>
      <c r="G25" s="39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9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9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9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9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5"/>
      <c r="B31" s="106"/>
      <c r="C31" s="106"/>
      <c r="D31" s="106"/>
      <c r="E31" s="10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8"/>
      <c r="B32" s="109"/>
      <c r="C32" s="109"/>
      <c r="D32" s="109"/>
      <c r="E32" s="110"/>
      <c r="F32" s="38"/>
      <c r="G32" s="24"/>
      <c r="H32" s="18"/>
      <c r="I32" s="24"/>
      <c r="J32" s="24" t="s">
        <v>22</v>
      </c>
      <c r="K32" s="24"/>
      <c r="L32" s="97"/>
      <c r="M32" s="98"/>
      <c r="N32" s="99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1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O13:P1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18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25">
      <c r="A4" s="5" t="s">
        <v>26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>
      <c r="A5" s="5" t="s">
        <v>7</v>
      </c>
      <c r="B5" s="118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25">
      <c r="A6" s="5" t="s">
        <v>2</v>
      </c>
      <c r="B6" s="118" t="s">
        <v>29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18" t="s">
        <v>31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25">
      <c r="A9" s="7" t="s">
        <v>32</v>
      </c>
      <c r="B9" s="118" t="s">
        <v>33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25">
      <c r="A10" s="7" t="s">
        <v>34</v>
      </c>
      <c r="B10" s="118" t="s">
        <v>35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25">
      <c r="A11" s="8" t="s">
        <v>36</v>
      </c>
      <c r="B11" s="118" t="s">
        <v>37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25">
      <c r="A12" s="9" t="s">
        <v>38</v>
      </c>
      <c r="B12" s="118" t="s">
        <v>39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25">
      <c r="A13" s="8" t="s">
        <v>40</v>
      </c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25">
      <c r="A14" s="8" t="s">
        <v>5</v>
      </c>
      <c r="B14" s="118" t="s">
        <v>51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25">
      <c r="A15" s="8" t="s">
        <v>42</v>
      </c>
      <c r="B15" s="118" t="s">
        <v>43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8.25" x14ac:dyDescent="0.25">
      <c r="A16" s="10" t="s">
        <v>44</v>
      </c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25">
      <c r="A17" s="10" t="s">
        <v>46</v>
      </c>
      <c r="B17" s="118" t="s">
        <v>47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25">
      <c r="A18" s="11" t="s">
        <v>48</v>
      </c>
      <c r="B18" s="118" t="s">
        <v>49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25">
      <c r="A19" s="40" t="s">
        <v>60</v>
      </c>
      <c r="B19" s="117" t="s">
        <v>61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2023-05-22T05:59:22Z</cp:lastPrinted>
  <dcterms:created xsi:type="dcterms:W3CDTF">2012-08-13T12:29:09Z</dcterms:created>
  <dcterms:modified xsi:type="dcterms:W3CDTF">2023-08-25T11:48:23Z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