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radie, dielenský a pomocný materiál/Výzva č.5/Výzva č. 5 - Náradie, dielenský a pomocný materiál/"/>
    </mc:Choice>
  </mc:AlternateContent>
  <xr:revisionPtr revIDLastSave="214" documentId="8_{999041A5-B51A-4357-8033-6A79B59AA496}" xr6:coauthVersionLast="47" xr6:coauthVersionMax="47" xr10:uidLastSave="{6ED7DBCA-D972-49D2-8463-B7F7139D6C79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Hárok1!$C$18</definedName>
    <definedName name="_Hlk120610642" localSheetId="0">Hárok1!$C$19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57" i="1"/>
  <c r="I55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8" i="1"/>
  <c r="I39" i="1"/>
  <c r="I40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29" i="1"/>
  <c r="I30" i="1"/>
  <c r="I31" i="1"/>
  <c r="I32" i="1"/>
  <c r="I33" i="1"/>
  <c r="I34" i="1"/>
  <c r="I35" i="1"/>
  <c r="I36" i="1"/>
  <c r="I37" i="1"/>
  <c r="I76" i="1"/>
  <c r="I28" i="1"/>
  <c r="I19" i="1"/>
  <c r="I20" i="1"/>
  <c r="I21" i="1"/>
  <c r="I22" i="1"/>
  <c r="I23" i="1"/>
  <c r="I24" i="1"/>
  <c r="I25" i="1"/>
  <c r="I26" i="1"/>
  <c r="I27" i="1"/>
  <c r="I15" i="1"/>
  <c r="I16" i="1"/>
  <c r="I17" i="1"/>
  <c r="I18" i="1"/>
  <c r="I14" i="1"/>
  <c r="I77" i="1" l="1"/>
  <c r="I78" i="1" s="1"/>
  <c r="I79" i="1" s="1"/>
</calcChain>
</file>

<file path=xl/sharedStrings.xml><?xml version="1.0" encoding="utf-8"?>
<sst xmlns="http://schemas.openxmlformats.org/spreadsheetml/2006/main" count="270" uniqueCount="211">
  <si>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</si>
  <si>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</si>
  <si>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</si>
  <si>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</si>
  <si>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</si>
  <si>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</si>
  <si>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</si>
  <si>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</si>
  <si>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</si>
  <si>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</si>
  <si>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</si>
  <si>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</si>
  <si>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</si>
  <si>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</si>
  <si>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</si>
  <si>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</si>
  <si>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</si>
  <si>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</si>
  <si>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</si>
  <si>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</si>
  <si>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</si>
  <si>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</si>
  <si>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</si>
  <si>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</si>
  <si>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</si>
  <si>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NÁVRH NA PLNENIE KRITÉRIA_POLOŽKOVÝ ROZPOČET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</si>
  <si>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</si>
  <si>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</si>
  <si>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</si>
  <si>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</si>
  <si>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</si>
  <si>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</si>
  <si>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</si>
  <si>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</si>
  <si>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</si>
  <si>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</si>
  <si>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</si>
  <si>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</si>
  <si>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</si>
  <si>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</si>
  <si>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</si>
  <si>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</si>
  <si>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</si>
  <si>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</si>
  <si>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</si>
  <si>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</si>
  <si>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</si>
  <si>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</si>
  <si>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</si>
  <si>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</si>
  <si>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</si>
  <si>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</si>
  <si>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</si>
  <si>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</si>
  <si>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</si>
  <si>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</si>
  <si>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</si>
  <si>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</si>
  <si>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</si>
  <si>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</si>
  <si>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Položka č.16</t>
  </si>
  <si>
    <t>Položka č.17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</si>
  <si>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</si>
  <si>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</si>
  <si>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</si>
  <si>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</si>
  <si>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</si>
  <si>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</si>
  <si>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</si>
  <si>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</si>
  <si>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RECA rezný kotúč F1/S ROV. 150x1,6x22,23 (alebo ekvivalent)</t>
  </si>
  <si>
    <t>RECA R/T MOP VYDUTY KERAMIK 150MM/K40 (alebo ekvivalent)</t>
  </si>
  <si>
    <t>Kliešte nastavitelné Knipex Cobra 300 (alebo ekvivalent)</t>
  </si>
  <si>
    <t>Stratus-Spir.vrták HSS-CO 6,5 mm (alebo ekvivalent)</t>
  </si>
  <si>
    <t>Stratus-Spir.vrták HSS-CO 6,0 mm (alebo ekvivalent)</t>
  </si>
  <si>
    <t>Stratus-Spir.vrták HSS-CO 4,2 mm (alebo ekvivalent)</t>
  </si>
  <si>
    <t>Vrták stupňovitý 4-39 mm do plechu, HSS M2 TiAlN, rovná drážka</t>
  </si>
  <si>
    <t xml:space="preserve">Očko-vidlicový kľúč zahnutý dlhý 17 mm </t>
  </si>
  <si>
    <t xml:space="preserve">Očko-vidlicový kľúč zahnutý dlhý 13 mm </t>
  </si>
  <si>
    <t xml:space="preserve">Očko-vidlicový kľúč zahnutý dlhý 10 mm </t>
  </si>
  <si>
    <t xml:space="preserve">Očko-vidlicový kľúč zahnutý dlhý 19 mm </t>
  </si>
  <si>
    <t>RECA SADA 4HR. ADAPTEROV 1/4" 3/8" 1/2" (alebo ekvivalent)</t>
  </si>
  <si>
    <t>Akumulátorový vŕtací skrutkovač BOSCH GSR 18V-50 – (alebo ekvivalent )
Kompatibilita akumulátorového systému: BOSCH 18V
-	Krútiaci moment (max): 50 Nm 
-	Krútiaci moment (mäkký/tvrdý/max.): 28/50/50 Nm 
-	Voľnobežné otáčky (1. stupeň / 2. stupeň): 0 – 460 / 0 – 1.800 min-1 
-	Typ akumulátora: Li-Ion 
-	Upínací rozsah skľučovadla (min/max): 1,5 / 13 mm 
-	Hmotnosť bez akumulátora: 1 kg 
-	Počet stupňov krútiaceho momentu 20+1 
-	Max. Ø vrtu do hliníka 13 mm 
-	Max. Ø vrtu do dreva 35 mm 
-	Max. Ø vrtu do ocele 13 mm  
-	Max. Ø skrutiek 10 mm
Obsah balenia:
-	2× akumulátory GBA 18V 5.0Ah
-	Rýchlo nabíjačka GAL 1880 Professional
-	Vložka do L-Boxxu
-	Balene v L-Boxxe II 136</t>
  </si>
  <si>
    <t xml:space="preserve">Nástrčný kľúč 1/2" predĺžený 10MM </t>
  </si>
  <si>
    <t xml:space="preserve">Nástrčný kľúč 1/2" predĺžený 13MM </t>
  </si>
  <si>
    <t xml:space="preserve">Nástrčný kľúč 1/2" predĺžený 17MM </t>
  </si>
  <si>
    <t xml:space="preserve">Kombinované kliešte DIN 5244 s 2-K rukoväťou 200 mm </t>
  </si>
  <si>
    <t>Zámočnícke kladivo DIN1041 s ochranným puzdrom násady 600g</t>
  </si>
  <si>
    <t>Skrutkovač plochý 5x200</t>
  </si>
  <si>
    <t xml:space="preserve">Oceľová rudla nosnosť 200 kg, dušové kolesá </t>
  </si>
  <si>
    <t>MILWAUKEE Sada adaptérov SHOCKWAVE™ z 1/4"HEX na 1/4", 3/8", 1/2" 4-hran (alebo ekvivalent)</t>
  </si>
  <si>
    <t>MILWAUKEE Magnetický držiak bitov ShW 73mm (alebo ekvivalent)</t>
  </si>
  <si>
    <t>Sada imbusových kľúčov. Náradie pochrómované. Vrátane držiaku na kľúče. 2/2,5/3/4/5/6/8/10mm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</si>
  <si>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</si>
  <si>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</si>
  <si>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</si>
  <si>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</si>
  <si>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</si>
  <si>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</si>
  <si>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</si>
  <si>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</si>
  <si>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</si>
  <si>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</si>
  <si>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</si>
  <si>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</si>
  <si>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</si>
  <si>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</si>
  <si>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</si>
  <si>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</si>
  <si>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</si>
  <si>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</si>
  <si>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</si>
  <si>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</si>
  <si>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</si>
  <si>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Noha pracovného stola nastaviteľná.                                                                            Noha stola nastaviteľná vyrobená z oceľového plechu 2.0 mm Základná výška: 805 mm Maximálna výška: 1105 mm Farba: RAL 5015. Hmotnosť 15 kg.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</si>
  <si>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</si>
  <si>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</si>
  <si>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</si>
  <si>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</si>
  <si>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</si>
  <si>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</si>
  <si>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</si>
  <si>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</si>
  <si>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</si>
  <si>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</si>
  <si>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</si>
  <si>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</si>
  <si>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Položka č.38</t>
  </si>
  <si>
    <t>Položka č.39</t>
  </si>
  <si>
    <t>Položka č.40</t>
  </si>
  <si>
    <t>Položka č.41</t>
  </si>
  <si>
    <t>Položka č.42</t>
  </si>
  <si>
    <t>Položka č.43</t>
  </si>
  <si>
    <t>Položka č.44</t>
  </si>
  <si>
    <t>Položka č.45</t>
  </si>
  <si>
    <t>Položka č.46</t>
  </si>
  <si>
    <t>Špirálový vrták HSS-8% Co - O 4,0 mm</t>
  </si>
  <si>
    <t>Špirálový vrták HSS-8% Co - O 4,5 mm</t>
  </si>
  <si>
    <t>Špirálový vrták HSS-8% Co - O 5,0 mm</t>
  </si>
  <si>
    <t>Špirálový vrták HSS-8% Co - O 5,5 mm</t>
  </si>
  <si>
    <t>Špirálový vrták HSS-8% Co - O 6,0 mm</t>
  </si>
  <si>
    <t>Špirálový vrták HSS-8% Co - O 6,5 mm</t>
  </si>
  <si>
    <t>Špirálový vrták HSS-8% Co - O 8,0 mm</t>
  </si>
  <si>
    <t>Špirálový vrták HSS-8% Co - O 8,5 mm</t>
  </si>
  <si>
    <t>Špirálový vrták HSS-8% Co - O 10,0mm</t>
  </si>
  <si>
    <t>Špirálový vrták HSS-8% Co - O 12,0mm</t>
  </si>
  <si>
    <t>Špirálový vrták HSS-8% Co - O 13,0mm</t>
  </si>
  <si>
    <t>RECA- rezný kotúč T2/S šedý 230X2,5X22,2 (alebo ekvivalent)</t>
  </si>
  <si>
    <t xml:space="preserve">RECA- rezný kotúč T2/S šedý 125X2,5X22,2 (alebo ekvivalent) </t>
  </si>
  <si>
    <t xml:space="preserve">RECA- brúsny lamelový kotúč zrnitosť K40 125MM/K40 (alebo ekvivalent) </t>
  </si>
  <si>
    <t xml:space="preserve">RECA-rezný kotúč R/I šedý 125X1,6X22,2 (alebo ekvivalent) </t>
  </si>
  <si>
    <t xml:space="preserve">RECA-rezný kotúč T2/S šedý 125X2,5X22,2 (alebo ekvivalent) </t>
  </si>
  <si>
    <t xml:space="preserve">NORMFEST – rezací nôž HAVY DUTY (na sťažené podmienky – výmenné čepele kalené) (alebo ekvivalent) </t>
  </si>
  <si>
    <t xml:space="preserve">Rezací nôž HAVY DUTY (na sťažené podmienky – výmenné čepele kalené) 18MM náplne čierne, celokovový, tvrdosť: 65 HRC (alebo ekvivalent) </t>
  </si>
  <si>
    <t xml:space="preserve">RECA-stupňový vrták HSS/CBN šedý 5 4,0-39,0MM (alebo ekvivalent) </t>
  </si>
  <si>
    <t>ks</t>
  </si>
  <si>
    <t>sada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</si>
  <si>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5 „Náradie, dielenský a pomocný materiál“</t>
    </r>
  </si>
  <si>
    <t>RECA POWER SYSTEM 4V1 1/2" RACNA (alebo ekvivalent)</t>
  </si>
  <si>
    <t xml:space="preserve">Torzný bit 1/4", TX 30 </t>
  </si>
  <si>
    <t>Aku nitovačka Power Bird GESIPA 1457186 (alebo ekvivalent)            Kompatibilita akumulátorového systému: GESIPA 1457186 , 14,4 V           
 Zdvih náradia – min. 20 mm
Usadzovacia sila – min. 14000 N
Výška – min 105 mm
Dĺžka – min. 365 mm
Šírka – min. 265 mm
Hmotnosť – max. 5 kg
Používa sa pre trhacie nity od Ø 4,8 mm oceľ do Ø 6,4 mm všetkých materiálov, do Ø 8 mm hliník, s výnimkou G-Bulb Ø 6,4 mm. Trhacie nity BULB-TITE do Ø 7,7 mm všetkých materiálov. 
Dodávané v plastovom kufríku, súčasťou je:
- 4 špičky 17/32, 17/36, 17/40, 17/45
- Rýchlovýmenný akumulátor 14,4 V / 2,6 Ah, 
- rýchlonabíjačka 14,4 V
- montážny kľúč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</si>
  <si>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</si>
  <si>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</si>
  <si>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</si>
  <si>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</si>
  <si>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</si>
  <si>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</si>
  <si>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</si>
  <si>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</si>
  <si>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</si>
  <si>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</si>
  <si>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</si>
  <si>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</si>
  <si>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</si>
  <si>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</si>
  <si>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</si>
  <si>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</si>
  <si>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Položka č.47</t>
  </si>
  <si>
    <t>Položka č.48</t>
  </si>
  <si>
    <t>Položka č.49</t>
  </si>
  <si>
    <t>Položka č.50</t>
  </si>
  <si>
    <t>Položka č.51</t>
  </si>
  <si>
    <t>Položka č.52</t>
  </si>
  <si>
    <t>Položka č.53</t>
  </si>
  <si>
    <t>Položka č.54</t>
  </si>
  <si>
    <t>Položka č.55</t>
  </si>
  <si>
    <t>Položka č.56</t>
  </si>
  <si>
    <t>Položka č.57</t>
  </si>
  <si>
    <t>Položka č.58</t>
  </si>
  <si>
    <t>Položka č.59</t>
  </si>
  <si>
    <t>Položka č.60</t>
  </si>
  <si>
    <t>Položka č.61</t>
  </si>
  <si>
    <t>Položka č.62</t>
  </si>
  <si>
    <t>Nástavec nitovací na vŕtačku T-COMBO, sada pre matice M3 - M12 aj trh. nity 2,4 - 6,4 mm, CrMoV (alebo ekvivalent)
max. pracovné otáčky 20 min-1
- upnutie do vŕtačky - cez šesťhran 5/16" (8 mm)
- možnosť použitia elektrického alebo aku náradia s min. 
požadovaným krútiacim momentom v rozmedzí od 2 Nm do 22 Nm (podľa veľkosti a materiálu použitého nitu)
- možnosť použitia na prácu ako s maticovými tak aj trhacími nitmi s kompaktným skeletom, zosilneným vnútorným mechanizmom a praktickou T-rukoväťou - nitovací nástavec sady T-COMBO 
Súčasť  dodávky:
- modul určený pre prácu s nitovacími maticami (maticovými nitmi)
- modul určený pre trhacie nity
- náhradné nitovacie tŕne: 4770655 - 4770661 a (trojčeľusťové) náhradné čeľuste 4770690 -    materiál: CrMoV
- matice M3 - M12
použiteľné veľkosti nitovacích matíc: M3 - M4 - M5 - M6 - M8 - M10 - M12 
- trhacích nitov: 2,4 - 3,2 - 4,0 - 4,8 - 6,0 - 6,4 mm; z materiálov Al, meď, oceľ, nerezová oceľ</t>
  </si>
  <si>
    <t>Dielenský pracovný stôl  
-šírka 2000mm
- výška 850mm
-hĺbka 685mm
- počet zásuviek 5  
- nosnosť prac. dosky 500kg</t>
  </si>
  <si>
    <t>Akumulátorový vŕtací skrutkovač BOSCH GSR 18V-50
(alebo ekvivalent)
100 % kompatibilita akumulátorového systému: BOSCH 18V
- Krútiaci moment (max): 50 Nm 
- Krútiaci moment (mäkký/tvrdý/max.): 28/50/50 Nm 
- Voľnobežné otáčky (1. stupeň / 2. stupeň): 0 – 460 / 0 – 1.800 min-1 
Typ akumulátora: Li-Ion 
- Upínací rozsah skľučovadla (min/max): 1,5 / 13 mm 
- Hmotnosť bez akumulátora: 1 kg 
- Počet stupňov krútiaceho momentu 20+1 
- Max. Ø vrtu do hliníka 13 mm 
- Max. Ø vrtu do dreva 35 mm 
- Max. Ø vrtu do ocele 13 mm  
- Max. Ø skrutiek 10 mm   
Rozsah dodávky
- 2× akumulátory GBA 18V 5.0Ah
- Rýchlo nabíjačka GAL 1880 Professional
- Vložka do L-Boxxu
- Balene v L-Boxxe II 136</t>
  </si>
  <si>
    <t>Aku uhlová brúska Bosch GWS 18V-15 SC  (alebo ekvivalent)
100 % kompatibilita akumulátorového systému: BOSCH 18V
- Voľnobežné otáčky, od: 3.400 min-1 
- Voľnobežné otáčky, až do: 11.000 min-1 
- Voľnobežné otáčky: 3.400 – 11.000 min-1 
- Závit brúsneho vretena: M 14 
- Vŕtanie, Ø: 22,2 mm 
- Hmotnosť bez akumulátora: 2,3 kg
Obsah balenia:
- GWS 18V-15 SC (125 mm) Professional
- 2× akumulátor ProCORE18V 8.0Ah   
- Rýchlonabíjačka GAL 18V-160 C Professional vrátane modulu Bluetooth Low   Energy      
- 1× modul Bluetooth Low Energy GCY 42 Professional   
- Ochranný kryt
- Prídavná rukoväť Vibration Control
- Rýchloupínacia matica
- Upínacia príruba 
- Vložka do L-Boxxu
- Balenné v L-Boxxe 136 II.  5</t>
  </si>
  <si>
    <t xml:space="preserve">Akumulátorová chvostová píla Bosch GSA 18 V-Li (alebo ekvivalent)
100 % kompatibilita akumulátorového systému: BOSCH 18V
- Typ akumulátora: Li-Ion
- Napätie akumulátora: 18 V
- Počet zdvihov 1. stupeň: 0 - 2.400 min-1
- Počet zdvihov 2. stupeň: 0 - 2.700 min-1
- Výšky zdvihu: 28 mm
- Hmotnosť: 3,2 – 4,2 (v závislosti od použitého akumulátora)
- Hĺbka rezu do dreva: 250 mm
- Hĺbka rezu do kovových profilov a kovových rúr (priemer): 130 mm
- Hĺbka rezu do nelegovanej ocele: 20 mm
Obsah balenia:
- GSA 18 V-LI Professional.
- kufor L-Boxx 238
- 2x aku 18V (5,0 Ah)
- nabíjačka GAL 1880 CV
- 1x pílový list do chvostovej píly S 123 XF, 
- 1x pílový list do chvostovej píly S 2345 X     </t>
  </si>
  <si>
    <t>Priamočiara píla BOSCH GST 18 V-LI S, 06015A5107
(alebo ekvivalent)
- 100 % kompatibilita akumulátorového systému: BOSCH 18V
- Počet zdvihov vo voľnobehu, od: 550 min-1
- Počet zdvihov vo voľnobehu, až do: 2.700 min-1
- Počet zdvihov vo voľnobehu: 550 – 2.700 min-1
- Výška zdvihu: 23 mm
- Hĺbka rezu do dreva: 120 mm
- Hĺbka rezu do hliníka: 20 mm
- Hĺbka rezu do kovov: 8 mm
- Napätie akumulátora: 18 V
- Hmotnosť s akumulátorom: 2,4 kg
Obsah balenia:  
- GST 18V-LI S, 2
- Batérie 2x GBA 18V 4,0Ah
- Rýchlo nabíjačka GAL 18V-40 Professional
- 1/1 L-BOXX vložka pre zariadenie a nabíjačku
- L-BOXX 136
- 1 x kotúč priamočiarej píly T 308 B, extra čistý na drevo
- 1 x kotúč priamočiarej píly T 144 DP, Precision for Wood
- 1 x kotúč priamočiarej píly T 244 D, Speed for Wood
- ochrana proti trieskam</t>
  </si>
  <si>
    <t xml:space="preserve">Deliaca brúska na kovy Bosch GCO 14-24J (alebo ekvivalent)
Kapacita rezania obdĺžnik 0º, výška: 100 mm
- Kapacita rezania obdĺžnik 0º, šírka: 196 mm
- Kapacita rezu obdĺžnik 0º: 100 x 196 mm
- Kapacita rezania štvorhran 0º, výška: 119 mm
- Kapacita rezania štvorhran 0º, šírka: 119 mm
- Kapacita rezu štvorhran 0º: 119 x 119 mm
- Kapacita rezania L-profil 0º, výška: 130 mm
- Kapacita rezania L-profil 0º, šírka: 130 mm
Kapacita rezu L-profil 0º: 130 x 130 mm
- Rozmery náradia (šírka x dĺžka x výška): 90 x 290 x 480 mm
- Voľnobežné otáčky: 3.800 min-1
- Rezacie kotúče – Ø: 355 mm
- Otvor rezacích kotúčov: 25,0 mm
- Hmotnosť: 18,1 kg
- Menovitý príkon: 2.400 W  </t>
  </si>
  <si>
    <t>Stolná elektrická vŕtačka, Bosch PBD 40 (alebo ekvivalent)
Príkon: 710 W
- Voľnobežné otáčky, 1. stupeň, od: 200 min-1
- Voľnobežné otáčky, 1. stupeň, do: 850 min-1
- Voľnobežné otáčky, 2. stupeň, od: 600 min-1
- Voľnobežné otáčky, 2. stupeň, do: 2.500 min-1
- Voľnobežné otáčky (1. stupeň / 2. stupeň): 200 – 850 / 600 – 2.500 min-1
- Typ lasera: 650 nm,
- Trieda lasera: 2
- Max. Ø vrtu do ocele: 13 mm
- Max. Ø vrtu do dreva: 40 mm
- Upínací rozsah skľučovadla: 1,5 – 13 mm
- Vŕtací zdvih: 90 mm
- Rozmery základnej dosky (Š x H x V): 330 x 350 x 30 mm
- Hmotnosť: 11,2 kg
- Laser ako pomôcka pri vŕtaní: áno
- Integrované pracovné osvetlenie: áno
- Napájacie napätie: 230 V
- Paralelný doraz (1.600.A00.0UA).
- Rýchloupínacia spona (1.600.A00.0TT)</t>
  </si>
  <si>
    <t xml:space="preserve">Dielenský zverák YORK Standard 125 (alebo ekvivalent)
- 125mm  </t>
  </si>
  <si>
    <t>Ručná pílka na kov 300 mm
- 300 mm</t>
  </si>
  <si>
    <t>Ručná pílka na drevo
- 350mm</t>
  </si>
  <si>
    <t>Svorka stolárska
- Šírka upínania: 0 - 120 mm
- Upínacia dĺžka: 0 - 500 mm
- Drevená rukoväť: Ø 30 mm</t>
  </si>
  <si>
    <t>Sada náradia v kufríku na kolieskach, 245-dielna
- Skrutkovač PL 3,5 x 75 mm, 3,5 x 100 mm, 6,5 x 100 mm
- Skrutkovač PH2 x 100 mm, PH0 x 75 mm, PH1 x 75 mm, PH3 x 150 mm
- Skrutkovač elektrikársky PL 5,5 x 125 mm, 4,0 x 100 mm
- Bit 1/4" TORX 10, 20, 25, 30 25 mm
- Hlavica nástrčná 1/2 " 8, 9, 10, 11, 12, 13, 14, 15, 16, 17, 18, 19, 20, 30
- Hlavica nástrčná 1/4" 4, 4.5, 5, 5.5, 6, 7, 8, 9, 10, 11, 12, 13, 14
- Vratidlo 1/4" 110 mm, 1/2" 250 mm
- Nadstavec 1/2 " 125 mm, 1/4" 50 mm, 100 mm
- Hlavice na sviečky 1/2" 16 mm, 1/2" 80, 21 mm
- Kardan univerzálna 1/2" 65 mm, 1/4" 36 mm
Sada náradia v kufríku na kolieskach, 245-dielna
- Skrutkovač PL 3,5 x 75 mm, 3,5 x 100 mm, 6,5 x 100 mm
- Skrutkovač PH2 x 100 mm, PH0 x 75 mm, PH1 x 75 mm, PH3 x 150 mm
- Skrutkovač elektrikársky PL 5,5 x 125 mm, 4,0 x 100 mm
- Bit 1/4" TORX 10, 20, 25, 30 25 mm
- Hlavica nástrčná 1/2 " 8, 9, 10, 11, 12, 13, 14, 15, 16, 17, 18, 19, 20, 30
- Hlavica nástrčná 1/4" 4, 4.5, 5, 5.5, 6, 7, 8, 9, 10, 11, 12, 13, 14
- Vratidlo 1/4" 110 mm, 1/2" 250 mm
- Nadstavec 1/2 " 125 mm, 1/4" 50 mm, 100 mm
- Hlavice na sviečky 1/2" 16 mm, 1/2" 80, 21 mm
- Kardan univerzálna 1/2" 65 mm, 1/4" 36 mm
- Račňa prepínacia 1/4", 1/2"  s vyzhaz. 48 z. páčka
- Nadstavec pružinový 1/4" 150 mm, s rukoväťou 1/4" 150 mm
- Kľúč očko plochý DIN 3113 17 x 17, 15 x 15, 14 x 14, 13 x 13, 12 x 12, 11 x 11, 10   x 10,     8 x 8, 6 x 6  
- Držiak bitov 1/4" magnet. s račňou
- Nástavec magnetický na bity 6 mm
- Skrutkovač 1000V PH0/ 60 mm
- Vyťahovač magnetický teleskopický 125 - 640 mm
- Kliešte bočné štípacie 160 mm Ni dvojplast 
- Kľúč nastaviteľný kompozit 200 mm 0-30 mm
- Kliešte SIKO 200 mm Ni dvojplast
- Kliešte ploché 160 mm Ni dvojplast na jemnú mechaniku
- Kliešte kombinované 160 mm Ni dvojplast 
- Nôž výsuvný kovový rovný
- Kliešte rýchloupínacie 180 mm
- Kladivo tesárske zo sklolaminátovou rukoväťou
- Kliešte konektorové
- Meter zvinovací 5m / 19 mm
- Bit 1/4" Torx 25 mm, Torx 9 25 mm, Torx 27 25 mm
- Bit 1/4" PH1, PH2, PH3 25 mm
- Bit 1/4 PZ1, PZ2, PZ3 25 mm
- Bit 1/4" PH 0, PZ 0 25 mm
- Bit PL 3.0 x 0.5, 4.0 x 0.5, 5.5 x 0.8 25 mm
- Adaptér M1/4" 6HR - M1/4" 4HR 25 mm
- Sada kľúčov 6HR 9 dielna 1,5 - 10
- Skrutkovač PH 2/30 mm MINI LINE PROFI
- Skrutkovač PL 5.5 x 1.00 / 35 mm MINI LINE PROFI</t>
  </si>
  <si>
    <t>Vyťahovač magnetický teleskopický 125 - 640 mm
- Kliešte bočné štípacie 160 mm Ni dvojplast 
- Kľúč nastaviteľný kompozit 200 mm 0-30 mm
- Kliešte SIKO 200 mm Ni dvojplast
- Kliešte ploché 160 mm Ni dvojplast na jemnú mechaniku
- Kliešte kombinované 160 mm Ni dvojplast 
- Nôž výsuvný kovový rovný
- Kliešte rýchloupínacie 180 mm
- Kladivo tesárske zo sklolaminátovou rukoväťou
- Kliešte konektorové
- Meter zvinovací 5m / 19 mm
- Bit 1/4" Torx 25 mm, Torx 9 25 mm, Torx 27 25 mm
- Bit 1/4" PH1, PH2, PH3 25 mm
- Bit 1/4 PZ1, PZ2, PZ3 25 mm
- Bit 1/4" PH 0, PZ 0 25 mm
- Bit PL 3.0 x 0.5, 4.0 x 0.5, 5.5 x 0.8 25 mm
- Adaptér M1/4" 6HR - M1/4" 4HR 25 mm
- Sada kľúčov 6HR 9 dielna 1,5 - 10
- Skrutkovač PH 2/30 mm MINI LINE PROFI
- Skrutkovač PL 5.5 x 1.00 / 35 mm MINI LINE PROFI</t>
  </si>
  <si>
    <t>BOSCH ProCORE 18V 5.5Ah Akumulátor 1600A016GK (alebo ekvivalent) 
100 % kompatibilita so všetkým novým a existujúcim náradím a nabíjačkami Bosch Professional triedy 18 V</t>
  </si>
  <si>
    <t>MILWAUKEE Skrutkovacie bity ShW PZ3 25 mm 3/8"– 25  ks (alebo ekvivalent)
- do rázových uťahovákov
- celková dĺžka 25mm</t>
  </si>
  <si>
    <t xml:space="preserve">Bal. </t>
  </si>
  <si>
    <t>Nástrčný orech s bitom 1/4", PZ2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</si>
</sst>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3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right" vertical="center" wrapText="1" shrinkToFit="1"/>
    </xf>
    <xf numFmtId="0" fontId="14" fillId="3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right" vertical="center" wrapText="1" shrinkToFit="1"/>
    </xf>
    <xf numFmtId="0" fontId="15" fillId="0" borderId="8" xfId="0" applyFont="1" applyBorder="1" applyAlignment="1">
      <alignment vertical="center"/>
    </xf>
    <xf numFmtId="4" fontId="14" fillId="0" borderId="10" xfId="0" applyNumberFormat="1" applyFont="1" applyBorder="1" applyAlignment="1">
      <alignment horizontal="right" vertical="center" wrapText="1" shrinkToFit="1"/>
    </xf>
    <xf numFmtId="4" fontId="14" fillId="0" borderId="7" xfId="0" applyNumberFormat="1" applyFont="1" applyBorder="1" applyAlignment="1">
      <alignment horizontal="right" vertical="center" wrapText="1" shrinkToFit="1"/>
    </xf>
    <xf numFmtId="0" fontId="15" fillId="0" borderId="9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1335405</xdr:colOff>
      <xdr:row>5</xdr:row>
      <xdr:rowOff>142874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F3A80D75-F8FA-4ACB-B8C9-9E755084C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7202805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96"/>
  <sheetViews>
    <sheetView showGridLines="0" tabSelected="1" zoomScale="90" zoomScaleNormal="90" workbookViewId="0">
      <selection activeCell="A54" sqref="A54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38" t="s">
        <v>25</v>
      </c>
      <c r="B7" s="38"/>
      <c r="C7" s="38"/>
      <c r="D7" s="38"/>
      <c r="E7" s="38"/>
      <c r="F7" s="38"/>
      <c r="G7" s="38"/>
      <c r="H7" s="38"/>
      <c r="I7" s="3"/>
    </row>
    <row r="8" spans="1:11" x14ac:dyDescent="0.25">
      <c r="A8" s="45" t="s">
        <v>45</v>
      </c>
      <c r="B8" s="46"/>
      <c r="C8" s="46"/>
      <c r="D8" s="46"/>
      <c r="E8" s="46"/>
      <c r="F8" s="46"/>
      <c r="G8" s="46"/>
      <c r="H8" s="46"/>
      <c r="I8" s="46"/>
    </row>
    <row r="9" spans="1:11" ht="15" customHeight="1" x14ac:dyDescent="0.25">
      <c r="A9" s="45" t="s">
        <v>46</v>
      </c>
      <c r="B9" s="46"/>
      <c r="C9" s="46"/>
      <c r="D9" s="46"/>
      <c r="E9" s="46"/>
      <c r="F9" s="46"/>
      <c r="G9" s="46"/>
      <c r="H9" s="46"/>
      <c r="I9" s="46"/>
      <c r="J9" s="1"/>
      <c r="K9" s="1"/>
    </row>
    <row r="10" spans="1:11" ht="15" customHeight="1" x14ac:dyDescent="0.25">
      <c r="A10" s="45" t="s">
        <v>47</v>
      </c>
      <c r="B10" s="46"/>
      <c r="C10" s="46"/>
      <c r="D10" s="47"/>
      <c r="E10" s="47"/>
      <c r="F10" s="47"/>
      <c r="G10" s="47"/>
      <c r="H10" s="47"/>
      <c r="I10" s="47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157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87" customHeight="1" x14ac:dyDescent="0.25">
      <c r="A13" s="13" t="s">
        <v>0</v>
      </c>
      <c r="B13" s="13" t="s">
        <v>26</v>
      </c>
      <c r="C13" s="8" t="s">
        <v>1</v>
      </c>
      <c r="D13" s="8" t="s">
        <v>3</v>
      </c>
      <c r="E13" s="8" t="s">
        <v>21</v>
      </c>
      <c r="F13" s="12" t="s">
        <v>43</v>
      </c>
      <c r="G13" s="8" t="s">
        <v>44</v>
      </c>
      <c r="H13" s="8" t="s">
        <v>22</v>
      </c>
      <c r="I13" s="8" t="s">
        <v>23</v>
      </c>
      <c r="J13" s="2"/>
      <c r="K13" s="2"/>
    </row>
    <row r="14" spans="1:11" ht="25.5" customHeight="1" x14ac:dyDescent="0.25">
      <c r="A14" s="18" t="s">
        <v>2</v>
      </c>
      <c r="B14" s="9" t="s">
        <v>27</v>
      </c>
      <c r="C14" s="14" t="s">
        <v>70</v>
      </c>
      <c r="D14" s="10" t="s">
        <v>155</v>
      </c>
      <c r="E14" s="11">
        <v>150</v>
      </c>
      <c r="F14" s="30"/>
      <c r="G14" s="25"/>
      <c r="H14" s="20"/>
      <c r="I14" s="20">
        <f t="shared" ref="I14:I76" si="0">E14*H14</f>
        <v>0</v>
      </c>
      <c r="J14" s="2"/>
    </row>
    <row r="15" spans="1:11" ht="24.75" customHeight="1" x14ac:dyDescent="0.25">
      <c r="A15" s="18" t="s">
        <v>4</v>
      </c>
      <c r="B15" s="9" t="s">
        <v>28</v>
      </c>
      <c r="C15" s="19" t="s">
        <v>71</v>
      </c>
      <c r="D15" s="10" t="s">
        <v>155</v>
      </c>
      <c r="E15" s="11">
        <v>10</v>
      </c>
      <c r="F15" s="11"/>
      <c r="G15" s="11"/>
      <c r="H15" s="20"/>
      <c r="I15" s="20">
        <f t="shared" si="0"/>
        <v>0</v>
      </c>
      <c r="J15" s="2"/>
    </row>
    <row r="16" spans="1:11" ht="24.75" customHeight="1" x14ac:dyDescent="0.25">
      <c r="A16" s="18" t="s">
        <v>5</v>
      </c>
      <c r="B16" s="9" t="s">
        <v>29</v>
      </c>
      <c r="C16" s="19" t="s">
        <v>72</v>
      </c>
      <c r="D16" s="10" t="s">
        <v>155</v>
      </c>
      <c r="E16" s="11">
        <v>7</v>
      </c>
      <c r="F16" s="11"/>
      <c r="G16" s="11"/>
      <c r="H16" s="20"/>
      <c r="I16" s="20">
        <f t="shared" si="0"/>
        <v>0</v>
      </c>
      <c r="J16" s="2"/>
    </row>
    <row r="17" spans="1:10" ht="28.5" customHeight="1" x14ac:dyDescent="0.25">
      <c r="A17" s="18" t="s">
        <v>6</v>
      </c>
      <c r="B17" s="9" t="s">
        <v>30</v>
      </c>
      <c r="C17" s="19" t="s">
        <v>73</v>
      </c>
      <c r="D17" s="10" t="s">
        <v>155</v>
      </c>
      <c r="E17" s="11">
        <v>20</v>
      </c>
      <c r="F17" s="11"/>
      <c r="G17" s="11"/>
      <c r="H17" s="20"/>
      <c r="I17" s="20">
        <f t="shared" si="0"/>
        <v>0</v>
      </c>
      <c r="J17" s="2"/>
    </row>
    <row r="18" spans="1:10" ht="26.25" customHeight="1" x14ac:dyDescent="0.25">
      <c r="A18" s="18" t="s">
        <v>7</v>
      </c>
      <c r="B18" s="9" t="s">
        <v>31</v>
      </c>
      <c r="C18" s="19" t="s">
        <v>74</v>
      </c>
      <c r="D18" s="10" t="s">
        <v>155</v>
      </c>
      <c r="E18" s="11">
        <v>40</v>
      </c>
      <c r="F18" s="11"/>
      <c r="G18" s="11"/>
      <c r="H18" s="20"/>
      <c r="I18" s="20">
        <f t="shared" si="0"/>
        <v>0</v>
      </c>
      <c r="J18" s="2"/>
    </row>
    <row r="19" spans="1:10" ht="27.75" customHeight="1" x14ac:dyDescent="0.25">
      <c r="A19" s="18" t="s">
        <v>8</v>
      </c>
      <c r="B19" s="11" t="s">
        <v>32</v>
      </c>
      <c r="C19" s="36" t="s">
        <v>75</v>
      </c>
      <c r="D19" s="10" t="s">
        <v>155</v>
      </c>
      <c r="E19" s="11">
        <v>30</v>
      </c>
      <c r="F19" s="11"/>
      <c r="G19" s="11"/>
      <c r="H19" s="20"/>
      <c r="I19" s="20">
        <f t="shared" si="0"/>
        <v>0</v>
      </c>
      <c r="J19" s="2"/>
    </row>
    <row r="20" spans="1:10" ht="25.5" customHeight="1" x14ac:dyDescent="0.25">
      <c r="A20" s="18" t="s">
        <v>13</v>
      </c>
      <c r="B20" s="11" t="s">
        <v>33</v>
      </c>
      <c r="C20" s="36" t="s">
        <v>76</v>
      </c>
      <c r="D20" s="10" t="s">
        <v>155</v>
      </c>
      <c r="E20" s="11">
        <v>5</v>
      </c>
      <c r="F20" s="11"/>
      <c r="G20" s="11"/>
      <c r="H20" s="20"/>
      <c r="I20" s="20">
        <f t="shared" si="0"/>
        <v>0</v>
      </c>
      <c r="J20" s="2"/>
    </row>
    <row r="21" spans="1:10" ht="26.25" customHeight="1" x14ac:dyDescent="0.25">
      <c r="A21" s="18" t="s">
        <v>14</v>
      </c>
      <c r="B21" s="11" t="s">
        <v>34</v>
      </c>
      <c r="C21" s="37" t="s">
        <v>158</v>
      </c>
      <c r="D21" s="10" t="s">
        <v>155</v>
      </c>
      <c r="E21" s="11">
        <v>7</v>
      </c>
      <c r="F21" s="11"/>
      <c r="G21" s="11"/>
      <c r="H21" s="20"/>
      <c r="I21" s="20">
        <f t="shared" si="0"/>
        <v>0</v>
      </c>
      <c r="J21" s="2"/>
    </row>
    <row r="22" spans="1:10" ht="27.75" customHeight="1" x14ac:dyDescent="0.25">
      <c r="A22" s="18" t="s">
        <v>15</v>
      </c>
      <c r="B22" s="9" t="s">
        <v>35</v>
      </c>
      <c r="C22" s="36" t="s">
        <v>77</v>
      </c>
      <c r="D22" s="10" t="s">
        <v>155</v>
      </c>
      <c r="E22" s="11">
        <v>7</v>
      </c>
      <c r="F22" s="11"/>
      <c r="G22" s="11"/>
      <c r="H22" s="20"/>
      <c r="I22" s="20">
        <f t="shared" si="0"/>
        <v>0</v>
      </c>
      <c r="J22" s="2"/>
    </row>
    <row r="23" spans="1:10" ht="30" customHeight="1" x14ac:dyDescent="0.25">
      <c r="A23" s="18" t="s">
        <v>16</v>
      </c>
      <c r="B23" s="11" t="s">
        <v>36</v>
      </c>
      <c r="C23" s="36" t="s">
        <v>78</v>
      </c>
      <c r="D23" s="10" t="s">
        <v>155</v>
      </c>
      <c r="E23" s="11">
        <v>7</v>
      </c>
      <c r="F23" s="11"/>
      <c r="G23" s="11"/>
      <c r="H23" s="20"/>
      <c r="I23" s="20">
        <f t="shared" si="0"/>
        <v>0</v>
      </c>
      <c r="J23" s="2"/>
    </row>
    <row r="24" spans="1:10" ht="28.5" customHeight="1" x14ac:dyDescent="0.25">
      <c r="A24" s="18" t="s">
        <v>17</v>
      </c>
      <c r="B24" s="11" t="s">
        <v>37</v>
      </c>
      <c r="C24" s="36" t="s">
        <v>79</v>
      </c>
      <c r="D24" s="10" t="s">
        <v>155</v>
      </c>
      <c r="E24" s="11">
        <v>7</v>
      </c>
      <c r="F24" s="11"/>
      <c r="G24" s="11"/>
      <c r="H24" s="20"/>
      <c r="I24" s="20">
        <f t="shared" si="0"/>
        <v>0</v>
      </c>
      <c r="J24" s="2"/>
    </row>
    <row r="25" spans="1:10" ht="30" customHeight="1" x14ac:dyDescent="0.25">
      <c r="A25" s="18" t="s">
        <v>18</v>
      </c>
      <c r="B25" s="11" t="s">
        <v>38</v>
      </c>
      <c r="C25" s="36" t="s">
        <v>80</v>
      </c>
      <c r="D25" s="10" t="s">
        <v>155</v>
      </c>
      <c r="E25" s="11">
        <v>7</v>
      </c>
      <c r="F25" s="11"/>
      <c r="G25" s="11"/>
      <c r="H25" s="20"/>
      <c r="I25" s="20">
        <f t="shared" si="0"/>
        <v>0</v>
      </c>
      <c r="J25" s="2"/>
    </row>
    <row r="26" spans="1:10" ht="30" customHeight="1" x14ac:dyDescent="0.25">
      <c r="A26" s="18" t="s">
        <v>19</v>
      </c>
      <c r="B26" s="9" t="s">
        <v>39</v>
      </c>
      <c r="C26" s="36" t="s">
        <v>81</v>
      </c>
      <c r="D26" s="10" t="s">
        <v>155</v>
      </c>
      <c r="E26" s="11">
        <v>5</v>
      </c>
      <c r="F26" s="11"/>
      <c r="G26" s="11"/>
      <c r="H26" s="20"/>
      <c r="I26" s="20">
        <f t="shared" si="0"/>
        <v>0</v>
      </c>
      <c r="J26" s="2"/>
    </row>
    <row r="27" spans="1:10" ht="21" customHeight="1" x14ac:dyDescent="0.25">
      <c r="A27" s="18" t="s">
        <v>20</v>
      </c>
      <c r="B27" s="9" t="s">
        <v>40</v>
      </c>
      <c r="C27" s="37" t="s">
        <v>159</v>
      </c>
      <c r="D27" s="10" t="s">
        <v>155</v>
      </c>
      <c r="E27" s="11">
        <v>30</v>
      </c>
      <c r="F27" s="11"/>
      <c r="G27" s="11"/>
      <c r="H27" s="20"/>
      <c r="I27" s="20">
        <f t="shared" si="0"/>
        <v>0</v>
      </c>
      <c r="J27" s="2"/>
    </row>
    <row r="28" spans="1:10" ht="257.25" customHeight="1" x14ac:dyDescent="0.25">
      <c r="A28" s="21" t="s">
        <v>24</v>
      </c>
      <c r="B28" s="9" t="s">
        <v>41</v>
      </c>
      <c r="C28" s="36" t="s">
        <v>82</v>
      </c>
      <c r="D28" s="10" t="s">
        <v>155</v>
      </c>
      <c r="E28" s="11">
        <v>1</v>
      </c>
      <c r="F28" s="11"/>
      <c r="G28" s="11"/>
      <c r="H28" s="20"/>
      <c r="I28" s="20">
        <f t="shared" si="0"/>
        <v>0</v>
      </c>
      <c r="J28" s="2"/>
    </row>
    <row r="29" spans="1:10" ht="22.5" customHeight="1" x14ac:dyDescent="0.25">
      <c r="A29" s="18" t="s">
        <v>50</v>
      </c>
      <c r="B29" s="9" t="s">
        <v>60</v>
      </c>
      <c r="C29" s="36" t="s">
        <v>83</v>
      </c>
      <c r="D29" s="10" t="s">
        <v>155</v>
      </c>
      <c r="E29" s="11">
        <v>7</v>
      </c>
      <c r="F29" s="11"/>
      <c r="G29" s="11"/>
      <c r="H29" s="20"/>
      <c r="I29" s="20">
        <f t="shared" si="0"/>
        <v>0</v>
      </c>
      <c r="J29" s="2"/>
    </row>
    <row r="30" spans="1:10" ht="24" customHeight="1" x14ac:dyDescent="0.25">
      <c r="A30" s="18" t="s">
        <v>51</v>
      </c>
      <c r="B30" s="9" t="s">
        <v>61</v>
      </c>
      <c r="C30" s="36" t="s">
        <v>84</v>
      </c>
      <c r="D30" s="10" t="s">
        <v>155</v>
      </c>
      <c r="E30" s="11">
        <v>7</v>
      </c>
      <c r="F30" s="11"/>
      <c r="G30" s="11"/>
      <c r="H30" s="20"/>
      <c r="I30" s="20">
        <f t="shared" si="0"/>
        <v>0</v>
      </c>
      <c r="J30" s="2"/>
    </row>
    <row r="31" spans="1:10" ht="24" customHeight="1" x14ac:dyDescent="0.25">
      <c r="A31" s="21" t="s">
        <v>52</v>
      </c>
      <c r="B31" s="9" t="s">
        <v>62</v>
      </c>
      <c r="C31" s="36" t="s">
        <v>85</v>
      </c>
      <c r="D31" s="10" t="s">
        <v>155</v>
      </c>
      <c r="E31" s="11">
        <v>7</v>
      </c>
      <c r="F31" s="11"/>
      <c r="G31" s="11"/>
      <c r="H31" s="20"/>
      <c r="I31" s="20">
        <f t="shared" si="0"/>
        <v>0</v>
      </c>
      <c r="J31" s="2"/>
    </row>
    <row r="32" spans="1:10" ht="24.75" customHeight="1" x14ac:dyDescent="0.25">
      <c r="A32" s="18" t="s">
        <v>53</v>
      </c>
      <c r="B32" s="9" t="s">
        <v>63</v>
      </c>
      <c r="C32" s="36" t="s">
        <v>86</v>
      </c>
      <c r="D32" s="10" t="s">
        <v>155</v>
      </c>
      <c r="E32" s="11">
        <v>7</v>
      </c>
      <c r="F32" s="11"/>
      <c r="G32" s="11"/>
      <c r="H32" s="20"/>
      <c r="I32" s="20">
        <f t="shared" si="0"/>
        <v>0</v>
      </c>
      <c r="J32" s="2"/>
    </row>
    <row r="33" spans="1:10" ht="26.25" customHeight="1" x14ac:dyDescent="0.25">
      <c r="A33" s="18" t="s">
        <v>54</v>
      </c>
      <c r="B33" s="9" t="s">
        <v>64</v>
      </c>
      <c r="C33" s="36" t="s">
        <v>87</v>
      </c>
      <c r="D33" s="10" t="s">
        <v>155</v>
      </c>
      <c r="E33" s="11">
        <v>5</v>
      </c>
      <c r="F33" s="11"/>
      <c r="G33" s="11"/>
      <c r="H33" s="20"/>
      <c r="I33" s="20">
        <f t="shared" si="0"/>
        <v>0</v>
      </c>
      <c r="J33" s="2"/>
    </row>
    <row r="34" spans="1:10" ht="18" customHeight="1" x14ac:dyDescent="0.25">
      <c r="A34" s="21" t="s">
        <v>55</v>
      </c>
      <c r="B34" s="9" t="s">
        <v>65</v>
      </c>
      <c r="C34" s="36" t="s">
        <v>88</v>
      </c>
      <c r="D34" s="10" t="s">
        <v>155</v>
      </c>
      <c r="E34" s="11">
        <v>5</v>
      </c>
      <c r="F34" s="11"/>
      <c r="G34" s="11"/>
      <c r="H34" s="20"/>
      <c r="I34" s="20">
        <f t="shared" si="0"/>
        <v>0</v>
      </c>
      <c r="J34" s="2"/>
    </row>
    <row r="35" spans="1:10" ht="21" customHeight="1" x14ac:dyDescent="0.25">
      <c r="A35" s="18" t="s">
        <v>56</v>
      </c>
      <c r="B35" s="9" t="s">
        <v>66</v>
      </c>
      <c r="C35" s="36" t="s">
        <v>89</v>
      </c>
      <c r="D35" s="10" t="s">
        <v>155</v>
      </c>
      <c r="E35" s="11">
        <v>2</v>
      </c>
      <c r="F35" s="11"/>
      <c r="G35" s="11"/>
      <c r="H35" s="20"/>
      <c r="I35" s="20">
        <f t="shared" si="0"/>
        <v>0</v>
      </c>
      <c r="J35" s="2"/>
    </row>
    <row r="36" spans="1:10" ht="45" customHeight="1" x14ac:dyDescent="0.25">
      <c r="A36" s="18" t="s">
        <v>57</v>
      </c>
      <c r="B36" s="9" t="s">
        <v>67</v>
      </c>
      <c r="C36" s="36" t="s">
        <v>90</v>
      </c>
      <c r="D36" s="10" t="s">
        <v>155</v>
      </c>
      <c r="E36" s="11">
        <v>5</v>
      </c>
      <c r="F36" s="11"/>
      <c r="G36" s="11"/>
      <c r="H36" s="20"/>
      <c r="I36" s="20">
        <f t="shared" si="0"/>
        <v>0</v>
      </c>
      <c r="J36" s="2"/>
    </row>
    <row r="37" spans="1:10" ht="28.5" customHeight="1" x14ac:dyDescent="0.25">
      <c r="A37" s="21" t="s">
        <v>58</v>
      </c>
      <c r="B37" s="9" t="s">
        <v>68</v>
      </c>
      <c r="C37" s="36" t="s">
        <v>91</v>
      </c>
      <c r="D37" s="10" t="s">
        <v>155</v>
      </c>
      <c r="E37" s="11">
        <v>10</v>
      </c>
      <c r="F37" s="11"/>
      <c r="G37" s="11"/>
      <c r="H37" s="20"/>
      <c r="I37" s="20">
        <f t="shared" si="0"/>
        <v>0</v>
      </c>
      <c r="J37" s="2"/>
    </row>
    <row r="38" spans="1:10" ht="35.25" customHeight="1" x14ac:dyDescent="0.25">
      <c r="A38" s="21" t="s">
        <v>59</v>
      </c>
      <c r="B38" s="9" t="s">
        <v>69</v>
      </c>
      <c r="C38" s="36" t="s">
        <v>92</v>
      </c>
      <c r="D38" s="10" t="s">
        <v>156</v>
      </c>
      <c r="E38" s="11">
        <v>2</v>
      </c>
      <c r="F38" s="11"/>
      <c r="G38" s="11"/>
      <c r="H38" s="20"/>
      <c r="I38" s="20">
        <f t="shared" si="0"/>
        <v>0</v>
      </c>
      <c r="J38" s="2"/>
    </row>
    <row r="39" spans="1:10" ht="62.25" customHeight="1" x14ac:dyDescent="0.25">
      <c r="A39" s="18" t="s">
        <v>93</v>
      </c>
      <c r="B39" s="9" t="s">
        <v>115</v>
      </c>
      <c r="C39" s="36" t="s">
        <v>114</v>
      </c>
      <c r="D39" s="10" t="s">
        <v>155</v>
      </c>
      <c r="E39" s="11">
        <v>13</v>
      </c>
      <c r="F39" s="11"/>
      <c r="G39" s="11"/>
      <c r="H39" s="20"/>
      <c r="I39" s="20">
        <f t="shared" si="0"/>
        <v>0</v>
      </c>
      <c r="J39" s="2"/>
    </row>
    <row r="40" spans="1:10" ht="229.5" customHeight="1" x14ac:dyDescent="0.25">
      <c r="A40" s="21" t="s">
        <v>94</v>
      </c>
      <c r="B40" s="9" t="s">
        <v>116</v>
      </c>
      <c r="C40" s="37" t="s">
        <v>160</v>
      </c>
      <c r="D40" s="10" t="s">
        <v>155</v>
      </c>
      <c r="E40" s="11">
        <v>2</v>
      </c>
      <c r="F40" s="11"/>
      <c r="G40" s="11"/>
      <c r="H40" s="20"/>
      <c r="I40" s="20">
        <f t="shared" si="0"/>
        <v>0</v>
      </c>
      <c r="J40" s="2"/>
    </row>
    <row r="41" spans="1:10" ht="297" customHeight="1" x14ac:dyDescent="0.25">
      <c r="A41" s="18" t="s">
        <v>95</v>
      </c>
      <c r="B41" s="9" t="s">
        <v>117</v>
      </c>
      <c r="C41" s="37" t="s">
        <v>193</v>
      </c>
      <c r="D41" s="10" t="s">
        <v>155</v>
      </c>
      <c r="E41" s="11">
        <v>1</v>
      </c>
      <c r="F41" s="11"/>
      <c r="G41" s="11"/>
      <c r="H41" s="20"/>
      <c r="I41" s="20">
        <f t="shared" si="0"/>
        <v>0</v>
      </c>
      <c r="J41" s="2"/>
    </row>
    <row r="42" spans="1:10" ht="82.5" customHeight="1" x14ac:dyDescent="0.25">
      <c r="A42" s="21" t="s">
        <v>96</v>
      </c>
      <c r="B42" s="9" t="s">
        <v>118</v>
      </c>
      <c r="C42" s="37" t="s">
        <v>194</v>
      </c>
      <c r="D42" s="10" t="s">
        <v>155</v>
      </c>
      <c r="E42" s="11">
        <v>3</v>
      </c>
      <c r="F42" s="11"/>
      <c r="G42" s="11"/>
      <c r="H42" s="20"/>
      <c r="I42" s="20">
        <f t="shared" si="0"/>
        <v>0</v>
      </c>
      <c r="J42" s="2"/>
    </row>
    <row r="43" spans="1:10" ht="258" customHeight="1" x14ac:dyDescent="0.25">
      <c r="A43" s="18" t="s">
        <v>97</v>
      </c>
      <c r="B43" s="9" t="s">
        <v>119</v>
      </c>
      <c r="C43" s="37" t="s">
        <v>195</v>
      </c>
      <c r="D43" s="10" t="s">
        <v>155</v>
      </c>
      <c r="E43" s="11">
        <v>1</v>
      </c>
      <c r="F43" s="11"/>
      <c r="G43" s="11"/>
      <c r="H43" s="20"/>
      <c r="I43" s="20">
        <f t="shared" si="0"/>
        <v>0</v>
      </c>
      <c r="J43" s="2"/>
    </row>
    <row r="44" spans="1:10" ht="261.75" customHeight="1" x14ac:dyDescent="0.25">
      <c r="A44" s="21" t="s">
        <v>98</v>
      </c>
      <c r="B44" s="9" t="s">
        <v>120</v>
      </c>
      <c r="C44" s="37" t="s">
        <v>196</v>
      </c>
      <c r="D44" s="10" t="s">
        <v>155</v>
      </c>
      <c r="E44" s="11">
        <v>2</v>
      </c>
      <c r="F44" s="11"/>
      <c r="G44" s="11"/>
      <c r="H44" s="20"/>
      <c r="I44" s="20">
        <f t="shared" si="0"/>
        <v>0</v>
      </c>
      <c r="J44" s="2"/>
    </row>
    <row r="45" spans="1:10" ht="263.25" customHeight="1" x14ac:dyDescent="0.25">
      <c r="A45" s="18" t="s">
        <v>99</v>
      </c>
      <c r="B45" s="9" t="s">
        <v>121</v>
      </c>
      <c r="C45" s="37" t="s">
        <v>197</v>
      </c>
      <c r="D45" s="10" t="s">
        <v>155</v>
      </c>
      <c r="E45" s="11">
        <v>1</v>
      </c>
      <c r="F45" s="11"/>
      <c r="G45" s="11"/>
      <c r="H45" s="20"/>
      <c r="I45" s="20">
        <f t="shared" si="0"/>
        <v>0</v>
      </c>
      <c r="J45" s="2"/>
    </row>
    <row r="46" spans="1:10" ht="288" customHeight="1" x14ac:dyDescent="0.25">
      <c r="A46" s="21" t="s">
        <v>100</v>
      </c>
      <c r="B46" s="9" t="s">
        <v>122</v>
      </c>
      <c r="C46" s="37" t="s">
        <v>198</v>
      </c>
      <c r="D46" s="10" t="s">
        <v>155</v>
      </c>
      <c r="E46" s="11">
        <v>1</v>
      </c>
      <c r="F46" s="11"/>
      <c r="G46" s="11"/>
      <c r="H46" s="20"/>
      <c r="I46" s="20">
        <f t="shared" si="0"/>
        <v>0</v>
      </c>
      <c r="J46" s="2"/>
    </row>
    <row r="47" spans="1:10" ht="211.5" customHeight="1" x14ac:dyDescent="0.25">
      <c r="A47" s="18" t="s">
        <v>101</v>
      </c>
      <c r="B47" s="9" t="s">
        <v>123</v>
      </c>
      <c r="C47" s="37" t="s">
        <v>199</v>
      </c>
      <c r="D47" s="10" t="s">
        <v>155</v>
      </c>
      <c r="E47" s="11">
        <v>1</v>
      </c>
      <c r="F47" s="11"/>
      <c r="G47" s="11"/>
      <c r="H47" s="20"/>
      <c r="I47" s="20">
        <f t="shared" si="0"/>
        <v>0</v>
      </c>
      <c r="J47" s="2"/>
    </row>
    <row r="48" spans="1:10" ht="282" customHeight="1" x14ac:dyDescent="0.25">
      <c r="A48" s="21" t="s">
        <v>102</v>
      </c>
      <c r="B48" s="9" t="s">
        <v>124</v>
      </c>
      <c r="C48" s="37" t="s">
        <v>200</v>
      </c>
      <c r="D48" s="10" t="s">
        <v>155</v>
      </c>
      <c r="E48" s="11">
        <v>1</v>
      </c>
      <c r="F48" s="11"/>
      <c r="G48" s="11"/>
      <c r="H48" s="20"/>
      <c r="I48" s="20">
        <f t="shared" si="0"/>
        <v>0</v>
      </c>
      <c r="J48" s="2"/>
    </row>
    <row r="49" spans="1:10" ht="35.25" customHeight="1" x14ac:dyDescent="0.25">
      <c r="A49" s="18" t="s">
        <v>103</v>
      </c>
      <c r="B49" s="9" t="s">
        <v>125</v>
      </c>
      <c r="C49" s="37" t="s">
        <v>201</v>
      </c>
      <c r="D49" s="10" t="s">
        <v>155</v>
      </c>
      <c r="E49" s="11">
        <v>2</v>
      </c>
      <c r="F49" s="11"/>
      <c r="G49" s="11"/>
      <c r="H49" s="20"/>
      <c r="I49" s="20">
        <f t="shared" si="0"/>
        <v>0</v>
      </c>
      <c r="J49" s="2"/>
    </row>
    <row r="50" spans="1:10" ht="30.75" customHeight="1" x14ac:dyDescent="0.25">
      <c r="A50" s="21" t="s">
        <v>104</v>
      </c>
      <c r="B50" s="9" t="s">
        <v>126</v>
      </c>
      <c r="C50" s="37" t="s">
        <v>202</v>
      </c>
      <c r="D50" s="10" t="s">
        <v>155</v>
      </c>
      <c r="E50" s="11">
        <v>1</v>
      </c>
      <c r="F50" s="11"/>
      <c r="G50" s="11"/>
      <c r="H50" s="20"/>
      <c r="I50" s="20">
        <f t="shared" si="0"/>
        <v>0</v>
      </c>
      <c r="J50" s="2"/>
    </row>
    <row r="51" spans="1:10" ht="34.5" customHeight="1" x14ac:dyDescent="0.25">
      <c r="A51" s="18" t="s">
        <v>105</v>
      </c>
      <c r="B51" s="9" t="s">
        <v>127</v>
      </c>
      <c r="C51" s="37" t="s">
        <v>203</v>
      </c>
      <c r="D51" s="10" t="s">
        <v>155</v>
      </c>
      <c r="E51" s="11">
        <v>1</v>
      </c>
      <c r="F51" s="11"/>
      <c r="G51" s="11"/>
      <c r="H51" s="20"/>
      <c r="I51" s="20">
        <f t="shared" si="0"/>
        <v>0</v>
      </c>
      <c r="J51" s="2"/>
    </row>
    <row r="52" spans="1:10" ht="58.5" customHeight="1" x14ac:dyDescent="0.25">
      <c r="A52" s="21" t="s">
        <v>106</v>
      </c>
      <c r="B52" s="9" t="s">
        <v>128</v>
      </c>
      <c r="C52" s="37" t="s">
        <v>204</v>
      </c>
      <c r="D52" s="10" t="s">
        <v>155</v>
      </c>
      <c r="E52" s="11">
        <v>4</v>
      </c>
      <c r="F52" s="11"/>
      <c r="G52" s="11"/>
      <c r="H52" s="20"/>
      <c r="I52" s="20">
        <f t="shared" si="0"/>
        <v>0</v>
      </c>
      <c r="J52" s="2"/>
    </row>
    <row r="53" spans="1:10" ht="409.5" customHeight="1" x14ac:dyDescent="0.25">
      <c r="A53" s="61" t="s">
        <v>107</v>
      </c>
      <c r="B53" s="48" t="s">
        <v>129</v>
      </c>
      <c r="C53" s="49" t="s">
        <v>205</v>
      </c>
      <c r="D53" s="50" t="s">
        <v>155</v>
      </c>
      <c r="E53" s="51">
        <v>1</v>
      </c>
      <c r="F53" s="51"/>
      <c r="G53" s="51"/>
      <c r="H53" s="52"/>
      <c r="I53" s="59">
        <f t="shared" si="0"/>
        <v>0</v>
      </c>
      <c r="J53" s="2"/>
    </row>
    <row r="54" spans="1:10" ht="270.75" customHeight="1" x14ac:dyDescent="0.25">
      <c r="A54" s="58"/>
      <c r="B54" s="53"/>
      <c r="C54" s="54" t="s">
        <v>206</v>
      </c>
      <c r="D54" s="55"/>
      <c r="E54" s="56"/>
      <c r="F54" s="56"/>
      <c r="G54" s="56"/>
      <c r="H54" s="57"/>
      <c r="I54" s="60"/>
      <c r="J54" s="2"/>
    </row>
    <row r="55" spans="1:10" ht="62.25" customHeight="1" x14ac:dyDescent="0.25">
      <c r="A55" s="18" t="s">
        <v>108</v>
      </c>
      <c r="B55" s="9" t="s">
        <v>130</v>
      </c>
      <c r="C55" s="37" t="s">
        <v>207</v>
      </c>
      <c r="D55" s="10" t="s">
        <v>155</v>
      </c>
      <c r="E55" s="11">
        <v>2</v>
      </c>
      <c r="F55" s="11"/>
      <c r="G55" s="11"/>
      <c r="H55" s="20"/>
      <c r="I55" s="20">
        <f t="shared" si="0"/>
        <v>0</v>
      </c>
      <c r="J55" s="2"/>
    </row>
    <row r="56" spans="1:10" ht="62.25" customHeight="1" x14ac:dyDescent="0.25">
      <c r="A56" s="21" t="s">
        <v>109</v>
      </c>
      <c r="B56" s="9" t="s">
        <v>131</v>
      </c>
      <c r="C56" s="37" t="s">
        <v>208</v>
      </c>
      <c r="D56" s="10" t="s">
        <v>209</v>
      </c>
      <c r="E56" s="11">
        <v>1</v>
      </c>
      <c r="F56" s="11"/>
      <c r="G56" s="11"/>
      <c r="H56" s="20"/>
      <c r="I56" s="20">
        <f t="shared" si="0"/>
        <v>0</v>
      </c>
      <c r="J56" s="2"/>
    </row>
    <row r="57" spans="1:10" ht="21.75" customHeight="1" x14ac:dyDescent="0.25">
      <c r="A57" s="18" t="s">
        <v>110</v>
      </c>
      <c r="B57" s="9" t="s">
        <v>132</v>
      </c>
      <c r="C57" s="37" t="s">
        <v>210</v>
      </c>
      <c r="D57" s="10" t="s">
        <v>155</v>
      </c>
      <c r="E57" s="11">
        <v>20</v>
      </c>
      <c r="F57" s="11"/>
      <c r="G57" s="11"/>
      <c r="H57" s="20"/>
      <c r="I57" s="20">
        <f t="shared" si="0"/>
        <v>0</v>
      </c>
      <c r="J57" s="2"/>
    </row>
    <row r="58" spans="1:10" ht="24.75" customHeight="1" x14ac:dyDescent="0.25">
      <c r="A58" s="21" t="s">
        <v>111</v>
      </c>
      <c r="B58" s="9" t="s">
        <v>133</v>
      </c>
      <c r="C58" s="36" t="s">
        <v>136</v>
      </c>
      <c r="D58" s="10" t="s">
        <v>155</v>
      </c>
      <c r="E58" s="11">
        <v>30</v>
      </c>
      <c r="F58" s="11"/>
      <c r="G58" s="11"/>
      <c r="H58" s="20"/>
      <c r="I58" s="20">
        <f t="shared" si="0"/>
        <v>0</v>
      </c>
      <c r="J58" s="2"/>
    </row>
    <row r="59" spans="1:10" ht="27" customHeight="1" x14ac:dyDescent="0.25">
      <c r="A59" s="18" t="s">
        <v>112</v>
      </c>
      <c r="B59" s="9" t="s">
        <v>134</v>
      </c>
      <c r="C59" s="36" t="s">
        <v>137</v>
      </c>
      <c r="D59" s="10" t="s">
        <v>155</v>
      </c>
      <c r="E59" s="11">
        <v>30</v>
      </c>
      <c r="F59" s="11"/>
      <c r="G59" s="11"/>
      <c r="H59" s="20"/>
      <c r="I59" s="20">
        <f t="shared" si="0"/>
        <v>0</v>
      </c>
      <c r="J59" s="2"/>
    </row>
    <row r="60" spans="1:10" ht="22.5" customHeight="1" x14ac:dyDescent="0.25">
      <c r="A60" s="21" t="s">
        <v>113</v>
      </c>
      <c r="B60" s="9" t="s">
        <v>135</v>
      </c>
      <c r="C60" s="36" t="s">
        <v>138</v>
      </c>
      <c r="D60" s="10" t="s">
        <v>155</v>
      </c>
      <c r="E60" s="11">
        <v>30</v>
      </c>
      <c r="F60" s="11"/>
      <c r="G60" s="11"/>
      <c r="H60" s="20"/>
      <c r="I60" s="20">
        <f t="shared" si="0"/>
        <v>0</v>
      </c>
      <c r="J60" s="2"/>
    </row>
    <row r="61" spans="1:10" ht="24" customHeight="1" x14ac:dyDescent="0.25">
      <c r="A61" s="18" t="s">
        <v>161</v>
      </c>
      <c r="B61" s="9" t="s">
        <v>177</v>
      </c>
      <c r="C61" s="36" t="s">
        <v>139</v>
      </c>
      <c r="D61" s="10" t="s">
        <v>155</v>
      </c>
      <c r="E61" s="11">
        <v>30</v>
      </c>
      <c r="F61" s="11"/>
      <c r="G61" s="11"/>
      <c r="H61" s="20"/>
      <c r="I61" s="20">
        <f t="shared" si="0"/>
        <v>0</v>
      </c>
      <c r="J61" s="2"/>
    </row>
    <row r="62" spans="1:10" ht="26.25" customHeight="1" x14ac:dyDescent="0.25">
      <c r="A62" s="21" t="s">
        <v>162</v>
      </c>
      <c r="B62" s="9" t="s">
        <v>178</v>
      </c>
      <c r="C62" s="36" t="s">
        <v>140</v>
      </c>
      <c r="D62" s="10" t="s">
        <v>155</v>
      </c>
      <c r="E62" s="11">
        <v>30</v>
      </c>
      <c r="F62" s="11"/>
      <c r="G62" s="11"/>
      <c r="H62" s="20"/>
      <c r="I62" s="20">
        <f t="shared" si="0"/>
        <v>0</v>
      </c>
      <c r="J62" s="2"/>
    </row>
    <row r="63" spans="1:10" ht="21.75" customHeight="1" x14ac:dyDescent="0.25">
      <c r="A63" s="18" t="s">
        <v>163</v>
      </c>
      <c r="B63" s="9" t="s">
        <v>179</v>
      </c>
      <c r="C63" s="36" t="s">
        <v>141</v>
      </c>
      <c r="D63" s="10" t="s">
        <v>155</v>
      </c>
      <c r="E63" s="11">
        <v>30</v>
      </c>
      <c r="F63" s="11"/>
      <c r="G63" s="11"/>
      <c r="H63" s="20"/>
      <c r="I63" s="20">
        <f t="shared" si="0"/>
        <v>0</v>
      </c>
      <c r="J63" s="2"/>
    </row>
    <row r="64" spans="1:10" ht="20.25" customHeight="1" x14ac:dyDescent="0.25">
      <c r="A64" s="21" t="s">
        <v>164</v>
      </c>
      <c r="B64" s="9" t="s">
        <v>180</v>
      </c>
      <c r="C64" s="36" t="s">
        <v>142</v>
      </c>
      <c r="D64" s="10" t="s">
        <v>155</v>
      </c>
      <c r="E64" s="11">
        <v>30</v>
      </c>
      <c r="F64" s="11"/>
      <c r="G64" s="11"/>
      <c r="H64" s="20"/>
      <c r="I64" s="20">
        <f t="shared" si="0"/>
        <v>0</v>
      </c>
      <c r="J64" s="2"/>
    </row>
    <row r="65" spans="1:10" ht="21" customHeight="1" x14ac:dyDescent="0.25">
      <c r="A65" s="18" t="s">
        <v>165</v>
      </c>
      <c r="B65" s="9" t="s">
        <v>181</v>
      </c>
      <c r="C65" s="36" t="s">
        <v>143</v>
      </c>
      <c r="D65" s="10" t="s">
        <v>155</v>
      </c>
      <c r="E65" s="11">
        <v>30</v>
      </c>
      <c r="F65" s="11"/>
      <c r="G65" s="11"/>
      <c r="H65" s="20"/>
      <c r="I65" s="20">
        <f t="shared" si="0"/>
        <v>0</v>
      </c>
      <c r="J65" s="2"/>
    </row>
    <row r="66" spans="1:10" ht="21" customHeight="1" x14ac:dyDescent="0.25">
      <c r="A66" s="21" t="s">
        <v>166</v>
      </c>
      <c r="B66" s="9" t="s">
        <v>182</v>
      </c>
      <c r="C66" s="36" t="s">
        <v>144</v>
      </c>
      <c r="D66" s="10" t="s">
        <v>155</v>
      </c>
      <c r="E66" s="11">
        <v>30</v>
      </c>
      <c r="F66" s="11"/>
      <c r="G66" s="11"/>
      <c r="H66" s="20"/>
      <c r="I66" s="20">
        <f t="shared" si="0"/>
        <v>0</v>
      </c>
      <c r="J66" s="2"/>
    </row>
    <row r="67" spans="1:10" ht="20.25" customHeight="1" x14ac:dyDescent="0.25">
      <c r="A67" s="18" t="s">
        <v>167</v>
      </c>
      <c r="B67" s="9" t="s">
        <v>183</v>
      </c>
      <c r="C67" s="36" t="s">
        <v>145</v>
      </c>
      <c r="D67" s="10" t="s">
        <v>155</v>
      </c>
      <c r="E67" s="11">
        <v>30</v>
      </c>
      <c r="F67" s="11"/>
      <c r="G67" s="11"/>
      <c r="H67" s="20"/>
      <c r="I67" s="20">
        <f t="shared" si="0"/>
        <v>0</v>
      </c>
      <c r="J67" s="2"/>
    </row>
    <row r="68" spans="1:10" ht="20.25" customHeight="1" x14ac:dyDescent="0.25">
      <c r="A68" s="21" t="s">
        <v>168</v>
      </c>
      <c r="B68" s="9" t="s">
        <v>184</v>
      </c>
      <c r="C68" s="36" t="s">
        <v>146</v>
      </c>
      <c r="D68" s="10" t="s">
        <v>155</v>
      </c>
      <c r="E68" s="11">
        <v>30</v>
      </c>
      <c r="F68" s="11"/>
      <c r="G68" s="11"/>
      <c r="H68" s="20"/>
      <c r="I68" s="20">
        <f t="shared" si="0"/>
        <v>0</v>
      </c>
      <c r="J68" s="2"/>
    </row>
    <row r="69" spans="1:10" ht="21" customHeight="1" x14ac:dyDescent="0.25">
      <c r="A69" s="18" t="s">
        <v>169</v>
      </c>
      <c r="B69" s="9" t="s">
        <v>185</v>
      </c>
      <c r="C69" s="36" t="s">
        <v>147</v>
      </c>
      <c r="D69" s="10" t="s">
        <v>155</v>
      </c>
      <c r="E69" s="11">
        <v>175</v>
      </c>
      <c r="F69" s="11"/>
      <c r="G69" s="11"/>
      <c r="H69" s="20"/>
      <c r="I69" s="20">
        <f t="shared" si="0"/>
        <v>0</v>
      </c>
      <c r="J69" s="2"/>
    </row>
    <row r="70" spans="1:10" ht="19.5" customHeight="1" x14ac:dyDescent="0.25">
      <c r="A70" s="21" t="s">
        <v>170</v>
      </c>
      <c r="B70" s="9" t="s">
        <v>186</v>
      </c>
      <c r="C70" s="36" t="s">
        <v>148</v>
      </c>
      <c r="D70" s="10" t="s">
        <v>155</v>
      </c>
      <c r="E70" s="11">
        <v>175</v>
      </c>
      <c r="F70" s="11"/>
      <c r="G70" s="11"/>
      <c r="H70" s="20"/>
      <c r="I70" s="20">
        <f t="shared" si="0"/>
        <v>0</v>
      </c>
      <c r="J70" s="2"/>
    </row>
    <row r="71" spans="1:10" ht="34.5" customHeight="1" x14ac:dyDescent="0.25">
      <c r="A71" s="18" t="s">
        <v>171</v>
      </c>
      <c r="B71" s="9" t="s">
        <v>187</v>
      </c>
      <c r="C71" s="36" t="s">
        <v>149</v>
      </c>
      <c r="D71" s="10" t="s">
        <v>155</v>
      </c>
      <c r="E71" s="11">
        <v>120</v>
      </c>
      <c r="F71" s="11"/>
      <c r="G71" s="11"/>
      <c r="H71" s="20"/>
      <c r="I71" s="20">
        <f t="shared" si="0"/>
        <v>0</v>
      </c>
      <c r="J71" s="2"/>
    </row>
    <row r="72" spans="1:10" ht="25.5" customHeight="1" x14ac:dyDescent="0.25">
      <c r="A72" s="21" t="s">
        <v>172</v>
      </c>
      <c r="B72" s="9" t="s">
        <v>188</v>
      </c>
      <c r="C72" s="36" t="s">
        <v>150</v>
      </c>
      <c r="D72" s="10" t="s">
        <v>155</v>
      </c>
      <c r="E72" s="11">
        <v>125</v>
      </c>
      <c r="F72" s="11"/>
      <c r="G72" s="11"/>
      <c r="H72" s="20"/>
      <c r="I72" s="20">
        <f t="shared" si="0"/>
        <v>0</v>
      </c>
      <c r="J72" s="2"/>
    </row>
    <row r="73" spans="1:10" ht="24" customHeight="1" x14ac:dyDescent="0.25">
      <c r="A73" s="18" t="s">
        <v>173</v>
      </c>
      <c r="B73" s="9" t="s">
        <v>189</v>
      </c>
      <c r="C73" s="36" t="s">
        <v>151</v>
      </c>
      <c r="D73" s="10" t="s">
        <v>155</v>
      </c>
      <c r="E73" s="11">
        <v>125</v>
      </c>
      <c r="F73" s="11"/>
      <c r="G73" s="11"/>
      <c r="H73" s="20"/>
      <c r="I73" s="20">
        <f t="shared" si="0"/>
        <v>0</v>
      </c>
      <c r="J73" s="2"/>
    </row>
    <row r="74" spans="1:10" ht="33.75" customHeight="1" x14ac:dyDescent="0.25">
      <c r="A74" s="21" t="s">
        <v>174</v>
      </c>
      <c r="B74" s="9" t="s">
        <v>190</v>
      </c>
      <c r="C74" s="36" t="s">
        <v>152</v>
      </c>
      <c r="D74" s="10" t="s">
        <v>155</v>
      </c>
      <c r="E74" s="11">
        <v>9</v>
      </c>
      <c r="F74" s="11"/>
      <c r="G74" s="11"/>
      <c r="H74" s="20"/>
      <c r="I74" s="20">
        <f t="shared" si="0"/>
        <v>0</v>
      </c>
      <c r="J74" s="2"/>
    </row>
    <row r="75" spans="1:10" ht="42" customHeight="1" x14ac:dyDescent="0.25">
      <c r="A75" s="18" t="s">
        <v>175</v>
      </c>
      <c r="B75" s="9" t="s">
        <v>191</v>
      </c>
      <c r="C75" s="36" t="s">
        <v>153</v>
      </c>
      <c r="D75" s="10" t="s">
        <v>155</v>
      </c>
      <c r="E75" s="11">
        <v>130</v>
      </c>
      <c r="F75" s="11"/>
      <c r="G75" s="11"/>
      <c r="H75" s="20"/>
      <c r="I75" s="20">
        <f t="shared" si="0"/>
        <v>0</v>
      </c>
      <c r="J75" s="2"/>
    </row>
    <row r="76" spans="1:10" ht="31.5" customHeight="1" x14ac:dyDescent="0.25">
      <c r="A76" s="21" t="s">
        <v>176</v>
      </c>
      <c r="B76" s="9" t="s">
        <v>192</v>
      </c>
      <c r="C76" s="36" t="s">
        <v>154</v>
      </c>
      <c r="D76" s="10" t="s">
        <v>155</v>
      </c>
      <c r="E76" s="11">
        <v>4</v>
      </c>
      <c r="F76" s="11"/>
      <c r="G76" s="11"/>
      <c r="H76" s="20"/>
      <c r="I76" s="20">
        <f t="shared" si="0"/>
        <v>0</v>
      </c>
      <c r="J76" s="2"/>
    </row>
    <row r="77" spans="1:10" ht="19.5" customHeight="1" x14ac:dyDescent="0.25">
      <c r="A77" s="39" t="s">
        <v>12</v>
      </c>
      <c r="B77" s="40"/>
      <c r="C77" s="40"/>
      <c r="D77" s="40"/>
      <c r="E77" s="40"/>
      <c r="F77" s="40"/>
      <c r="G77" s="40"/>
      <c r="H77" s="41"/>
      <c r="I77" s="22">
        <f>SUM(I14:I76)</f>
        <v>0</v>
      </c>
    </row>
    <row r="78" spans="1:10" ht="19.5" customHeight="1" x14ac:dyDescent="0.25">
      <c r="A78" s="42" t="s">
        <v>9</v>
      </c>
      <c r="B78" s="43"/>
      <c r="C78" s="43"/>
      <c r="D78" s="43"/>
      <c r="E78" s="43"/>
      <c r="F78" s="43"/>
      <c r="G78" s="43"/>
      <c r="H78" s="44"/>
      <c r="I78" s="23">
        <f>I77*0.2</f>
        <v>0</v>
      </c>
    </row>
    <row r="79" spans="1:10" ht="19.5" customHeight="1" x14ac:dyDescent="0.25">
      <c r="A79" s="42" t="s">
        <v>11</v>
      </c>
      <c r="B79" s="43"/>
      <c r="C79" s="43"/>
      <c r="D79" s="43"/>
      <c r="E79" s="43"/>
      <c r="F79" s="43"/>
      <c r="G79" s="43"/>
      <c r="H79" s="44"/>
      <c r="I79" s="24">
        <f>SUM(I77:I78)</f>
        <v>0</v>
      </c>
    </row>
    <row r="80" spans="1:10" ht="19.5" customHeight="1" x14ac:dyDescent="0.25">
      <c r="A80" s="28"/>
      <c r="B80" s="28"/>
      <c r="C80" s="28"/>
      <c r="D80" s="28"/>
      <c r="E80" s="28"/>
      <c r="F80" s="28"/>
      <c r="G80" s="28"/>
      <c r="H80" s="28"/>
      <c r="I80" s="29"/>
    </row>
    <row r="81" spans="1:10" ht="19.5" customHeight="1" x14ac:dyDescent="0.25">
      <c r="A81" s="28"/>
      <c r="B81" s="28"/>
      <c r="C81" s="28"/>
      <c r="D81" s="28"/>
      <c r="E81" s="28"/>
      <c r="F81" s="28"/>
      <c r="G81" s="28"/>
      <c r="H81" s="28"/>
      <c r="I81" s="29"/>
    </row>
    <row r="82" spans="1:10" ht="19.5" customHeight="1" x14ac:dyDescent="0.25">
      <c r="A82" s="28"/>
      <c r="B82" s="28"/>
      <c r="C82" s="28"/>
      <c r="D82" s="28"/>
      <c r="E82" s="28"/>
      <c r="F82" s="28"/>
      <c r="G82" s="28"/>
      <c r="H82" s="28"/>
      <c r="I82" s="29"/>
    </row>
    <row r="83" spans="1:10" ht="19.5" customHeight="1" x14ac:dyDescent="0.25">
      <c r="A83" s="4"/>
      <c r="B83" s="4"/>
      <c r="C83" s="4"/>
      <c r="D83" s="4"/>
      <c r="E83" s="32" t="s">
        <v>42</v>
      </c>
      <c r="F83" s="4"/>
      <c r="G83" s="4"/>
      <c r="H83" s="28"/>
      <c r="I83" s="29"/>
    </row>
    <row r="84" spans="1:10" x14ac:dyDescent="0.25">
      <c r="A84" s="33" t="s">
        <v>48</v>
      </c>
      <c r="B84" s="33"/>
      <c r="C84" s="4"/>
      <c r="D84" s="4"/>
      <c r="E84" s="31" t="s">
        <v>49</v>
      </c>
      <c r="F84" s="4"/>
      <c r="G84" s="4"/>
      <c r="H84" s="14"/>
      <c r="I84" s="14"/>
      <c r="J84" s="2"/>
    </row>
    <row r="85" spans="1:10" x14ac:dyDescent="0.25">
      <c r="A85" s="34" t="s">
        <v>10</v>
      </c>
      <c r="B85" s="34"/>
      <c r="C85" s="4"/>
      <c r="D85" s="35"/>
      <c r="E85" s="35"/>
      <c r="F85" s="35"/>
      <c r="G85" s="35"/>
      <c r="H85" s="4"/>
      <c r="I85" s="15"/>
      <c r="J85" s="2"/>
    </row>
    <row r="86" spans="1:10" x14ac:dyDescent="0.25">
      <c r="A86" s="27"/>
      <c r="B86" s="16"/>
      <c r="C86" s="4"/>
      <c r="D86" s="4"/>
      <c r="E86" s="26"/>
      <c r="F86" s="4"/>
      <c r="G86" s="4"/>
      <c r="H86" s="4"/>
      <c r="I86" s="4"/>
      <c r="J86" s="2"/>
    </row>
    <row r="87" spans="1:10" x14ac:dyDescent="0.25">
      <c r="A87" s="17"/>
      <c r="B87" s="17"/>
      <c r="C87" s="4"/>
      <c r="D87" s="15"/>
      <c r="E87" s="15"/>
      <c r="F87" s="15"/>
      <c r="G87" s="15"/>
      <c r="H87" s="15"/>
      <c r="I87" s="15"/>
      <c r="J87" s="2"/>
    </row>
    <row r="88" spans="1:10" x14ac:dyDescent="0.25">
      <c r="A88" s="17"/>
      <c r="B88" s="17"/>
      <c r="C88" s="4"/>
      <c r="D88" s="15"/>
      <c r="E88" s="15"/>
      <c r="F88" s="15"/>
      <c r="G88" s="15"/>
      <c r="H88" s="15"/>
      <c r="I88" s="15"/>
    </row>
    <row r="89" spans="1:10" x14ac:dyDescent="0.25">
      <c r="A89" s="15"/>
      <c r="B89" s="15"/>
      <c r="C89" s="17"/>
      <c r="D89" s="15"/>
      <c r="E89" s="15"/>
      <c r="F89" s="15"/>
      <c r="G89" s="15"/>
      <c r="H89" s="15"/>
      <c r="I89" s="15"/>
    </row>
    <row r="90" spans="1:10" x14ac:dyDescent="0.25">
      <c r="A90" s="15"/>
      <c r="B90" s="15"/>
      <c r="C90" s="15"/>
      <c r="H90" s="4"/>
      <c r="I90" s="15"/>
    </row>
    <row r="91" spans="1:10" x14ac:dyDescent="0.25">
      <c r="A91" s="15"/>
      <c r="B91" s="15"/>
      <c r="C91" s="15"/>
      <c r="H91" s="4"/>
      <c r="I91" s="15"/>
    </row>
    <row r="96" spans="1:10" x14ac:dyDescent="0.25">
      <c r="C96" s="2"/>
    </row>
  </sheetData>
  <mergeCells count="10">
    <mergeCell ref="A7:H7"/>
    <mergeCell ref="A77:H77"/>
    <mergeCell ref="A78:H78"/>
    <mergeCell ref="A79:H79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2023-08-24T08:59:05Z</cp:lastPrinted>
  <dcterms:created xsi:type="dcterms:W3CDTF">2015-06-05T18:19:34Z</dcterms:created>
  <dcterms:modified xsi:type="dcterms:W3CDTF">2023-08-24T08:59:21Z</dcterms:modified>
</cp:coreProperties>
</file>