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krcova\Desktop\Plyn 2024\"/>
    </mc:Choice>
  </mc:AlternateContent>
  <xr:revisionPtr revIDLastSave="0" documentId="13_ncr:1_{F2E6B2E3-9DEB-4CCB-A330-BC67157FA022}" xr6:coauthVersionLast="47" xr6:coauthVersionMax="47" xr10:uidLastSave="{00000000-0000-0000-0000-000000000000}"/>
  <bookViews>
    <workbookView xWindow="-120" yWindow="-120" windowWidth="29040" windowHeight="15840" xr2:uid="{7C14B35C-D38D-457C-9435-0828C795F20E}"/>
  </bookViews>
  <sheets>
    <sheet name="Ply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U17" i="1"/>
  <c r="T21" i="1"/>
  <c r="U21" i="1"/>
  <c r="T40" i="1"/>
  <c r="U40" i="1"/>
  <c r="T44" i="1"/>
  <c r="T64" i="1" s="1"/>
  <c r="U44" i="1"/>
  <c r="T46" i="1"/>
  <c r="T48" i="1"/>
  <c r="U48" i="1"/>
  <c r="U64" i="1" s="1"/>
  <c r="T50" i="1"/>
  <c r="U50" i="1"/>
  <c r="U52" i="1"/>
  <c r="T55" i="1"/>
  <c r="U55" i="1"/>
  <c r="U57" i="1"/>
  <c r="T61" i="1"/>
  <c r="U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Šebeňová Gabriela, Mgr.</author>
  </authors>
  <commentList>
    <comment ref="U11" authorId="0" shapeId="0" xr:uid="{69EEC9CD-BCF8-4556-BA1F-2493EED7F0DA}">
      <text>
        <r>
          <rPr>
            <b/>
            <sz val="9"/>
            <color indexed="81"/>
            <rFont val="Segoe UI"/>
            <family val="2"/>
            <charset val="238"/>
          </rPr>
          <t>Šebeňová Gabriela, Mgr.:</t>
        </r>
        <r>
          <rPr>
            <sz val="9"/>
            <color indexed="81"/>
            <rFont val="Segoe UI"/>
            <family val="2"/>
            <charset val="238"/>
          </rPr>
          <t xml:space="preserve">
spotreba o 10% nižšia</t>
        </r>
      </text>
    </comment>
  </commentList>
</comments>
</file>

<file path=xl/sharedStrings.xml><?xml version="1.0" encoding="utf-8"?>
<sst xmlns="http://schemas.openxmlformats.org/spreadsheetml/2006/main" count="194" uniqueCount="131">
  <si>
    <t>Spolu</t>
  </si>
  <si>
    <t>spolu</t>
  </si>
  <si>
    <t>M3</t>
  </si>
  <si>
    <t>000410409184</t>
  </si>
  <si>
    <t>28. októbra 7</t>
  </si>
  <si>
    <t>SSMTN</t>
  </si>
  <si>
    <t>M1</t>
  </si>
  <si>
    <t>000410407132</t>
  </si>
  <si>
    <t>ZŠ Veľkomoravská</t>
  </si>
  <si>
    <t>M4</t>
  </si>
  <si>
    <t>000410407131</t>
  </si>
  <si>
    <t>S9</t>
  </si>
  <si>
    <t>000430022169</t>
  </si>
  <si>
    <t>000410407632</t>
  </si>
  <si>
    <t>Bezručova 66</t>
  </si>
  <si>
    <t>ZŠ Bezručova</t>
  </si>
  <si>
    <t>000410404329</t>
  </si>
  <si>
    <t>Východná 9</t>
  </si>
  <si>
    <t>000410404327</t>
  </si>
  <si>
    <t>ZŠ Východná</t>
  </si>
  <si>
    <t>000430022245</t>
  </si>
  <si>
    <t>ZŠ Dlhé Hony</t>
  </si>
  <si>
    <t>000430022172</t>
  </si>
  <si>
    <t>ZŠ, Novomeského 11, Trenčín</t>
  </si>
  <si>
    <t>ZŠ Novomeského</t>
  </si>
  <si>
    <t>M8</t>
  </si>
  <si>
    <t>000410407527</t>
  </si>
  <si>
    <t>Nám. SNP 2 ,Trenčín</t>
  </si>
  <si>
    <t>ZUŠ K. Pádivého</t>
  </si>
  <si>
    <t>010430002609</t>
  </si>
  <si>
    <t>Na dolinách 27</t>
  </si>
  <si>
    <t>ZŠ Na dolinách</t>
  </si>
  <si>
    <t>000410405733</t>
  </si>
  <si>
    <t>Potočná 86</t>
  </si>
  <si>
    <t>M7</t>
  </si>
  <si>
    <t>000410401875</t>
  </si>
  <si>
    <t>Kubranská 80</t>
  </si>
  <si>
    <t>010410007750</t>
  </si>
  <si>
    <t>ZŠ Kubranská</t>
  </si>
  <si>
    <t>M2</t>
  </si>
  <si>
    <t>000410405020</t>
  </si>
  <si>
    <t>Šafárikova 11, TN</t>
  </si>
  <si>
    <t>010410172491</t>
  </si>
  <si>
    <t>Na dolinách 1277, TN</t>
  </si>
  <si>
    <t>000410408467</t>
  </si>
  <si>
    <t>Niva 9, TN</t>
  </si>
  <si>
    <t>000410409125</t>
  </si>
  <si>
    <t>Záblatská 14, TN</t>
  </si>
  <si>
    <t>M5</t>
  </si>
  <si>
    <t>000410409122</t>
  </si>
  <si>
    <t>000410405860</t>
  </si>
  <si>
    <t>Medňanského 36, TN</t>
  </si>
  <si>
    <t>000430022173</t>
  </si>
  <si>
    <t>Kubranská 20, TN</t>
  </si>
  <si>
    <t>000410405021</t>
  </si>
  <si>
    <t>Opatovská 39, TN</t>
  </si>
  <si>
    <t>000410409123</t>
  </si>
  <si>
    <t>Stromová 3, TN</t>
  </si>
  <si>
    <t>000410409119</t>
  </si>
  <si>
    <t>000410405022</t>
  </si>
  <si>
    <t>J. Halašu 11, TN</t>
  </si>
  <si>
    <t>000410405023</t>
  </si>
  <si>
    <t>Šmidkeho 12, TN</t>
  </si>
  <si>
    <t>000410405025</t>
  </si>
  <si>
    <t>Soblahovská 22, TN</t>
  </si>
  <si>
    <t>000410405024</t>
  </si>
  <si>
    <t>M. Turkovej 5, TN</t>
  </si>
  <si>
    <t>000410405027</t>
  </si>
  <si>
    <t>Považská 1, TN</t>
  </si>
  <si>
    <t>000410405028</t>
  </si>
  <si>
    <t>Legionárska 37, TN</t>
  </si>
  <si>
    <t>000410409124</t>
  </si>
  <si>
    <t>Švermova 24, TN</t>
  </si>
  <si>
    <t>000410409120</t>
  </si>
  <si>
    <t>Školské zariadenia mesta Trenčín</t>
  </si>
  <si>
    <t>x</t>
  </si>
  <si>
    <t>010430002792</t>
  </si>
  <si>
    <t>Na ostrove 1560/2, Trenčín</t>
  </si>
  <si>
    <t>000430022129</t>
  </si>
  <si>
    <t>Považská 34, Trenčín</t>
  </si>
  <si>
    <t>000430022071</t>
  </si>
  <si>
    <t>Mládežnícka 4, Trenčín</t>
  </si>
  <si>
    <t>MHSL</t>
  </si>
  <si>
    <t>000423590871</t>
  </si>
  <si>
    <t>Žabinská 317/5</t>
  </si>
  <si>
    <t>000410409189</t>
  </si>
  <si>
    <t>Štúrovo nám. MsP, Trenčín</t>
  </si>
  <si>
    <t>010410000291</t>
  </si>
  <si>
    <t>Farská 10, Trenčín</t>
  </si>
  <si>
    <t>000410409117</t>
  </si>
  <si>
    <t>Hviezdoslavova 6, Trenčín</t>
  </si>
  <si>
    <t>000410409195</t>
  </si>
  <si>
    <t>DS Saratovská 4, Trenčín</t>
  </si>
  <si>
    <t>000410409126</t>
  </si>
  <si>
    <t>Mierové nám. 2, Trenčín</t>
  </si>
  <si>
    <t>000430020652</t>
  </si>
  <si>
    <t>Soblahovská 2049/65, Trenčín</t>
  </si>
  <si>
    <t>010430001529</t>
  </si>
  <si>
    <t>Kubranská 94/63, Trenčín</t>
  </si>
  <si>
    <t>000410409191</t>
  </si>
  <si>
    <t>Hlavná 10, Trenčín</t>
  </si>
  <si>
    <t>000410409185</t>
  </si>
  <si>
    <t>Pri Parku 2, Trenčín</t>
  </si>
  <si>
    <t>000410409186</t>
  </si>
  <si>
    <t>Kubrické 56/60, Trenčín</t>
  </si>
  <si>
    <t>000410405019</t>
  </si>
  <si>
    <t>Osvienčimská 1720, Trenčín</t>
  </si>
  <si>
    <t>000410409182</t>
  </si>
  <si>
    <t>Mesto Trenčín - Útvar interných služieb</t>
  </si>
  <si>
    <t>1 rok kWh</t>
  </si>
  <si>
    <t>1 rok m3</t>
  </si>
  <si>
    <t>december</t>
  </si>
  <si>
    <t>november</t>
  </si>
  <si>
    <t>október</t>
  </si>
  <si>
    <t>september</t>
  </si>
  <si>
    <t>august</t>
  </si>
  <si>
    <t>júl</t>
  </si>
  <si>
    <t>jún</t>
  </si>
  <si>
    <t>máj</t>
  </si>
  <si>
    <t>apríl</t>
  </si>
  <si>
    <t>marec</t>
  </si>
  <si>
    <t>február</t>
  </si>
  <si>
    <t>január</t>
  </si>
  <si>
    <t>Zmluva platná do:</t>
  </si>
  <si>
    <t>Spotreba 2022</t>
  </si>
  <si>
    <t>Hodnoty mesačných spotrieb v kWh</t>
  </si>
  <si>
    <t>DMM (denné max. množstvo)</t>
  </si>
  <si>
    <t>Tarif</t>
  </si>
  <si>
    <t>POD SKSPPDIS</t>
  </si>
  <si>
    <t>Odberné miesto</t>
  </si>
  <si>
    <t>Kniežaťa Pribinu 3,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</si>
</sst>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name val="Calibri"/>
    </font>
    <font>
      <b/>
      <sz val="9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5" fillId="0" borderId="5" xfId="1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left"/>
    </xf>
    <xf numFmtId="164" fontId="4" fillId="3" borderId="8" xfId="1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0" fillId="0" borderId="21" xfId="0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5" xfId="0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right"/>
    </xf>
    <xf numFmtId="0" fontId="0" fillId="0" borderId="27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6" xfId="1" applyNumberFormat="1" applyFont="1" applyBorder="1" applyAlignment="1"/>
    <xf numFmtId="0" fontId="0" fillId="0" borderId="30" xfId="0" applyBorder="1" applyAlignment="1">
      <alignment horizontal="center"/>
    </xf>
    <xf numFmtId="0" fontId="0" fillId="4" borderId="5" xfId="0" applyFill="1" applyBorder="1" applyAlignment="1">
      <alignment horizontal="left"/>
    </xf>
    <xf numFmtId="164" fontId="3" fillId="0" borderId="13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6" fillId="4" borderId="18" xfId="0" applyFont="1" applyFill="1" applyBorder="1"/>
    <xf numFmtId="164" fontId="3" fillId="0" borderId="4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6" fillId="4" borderId="5" xfId="0" applyFont="1" applyFill="1" applyBorder="1"/>
    <xf numFmtId="164" fontId="0" fillId="0" borderId="6" xfId="1" applyNumberFormat="1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4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4" fillId="3" borderId="1" xfId="1" applyNumberFormat="1" applyFont="1" applyFill="1" applyBorder="1" applyAlignment="1"/>
    <xf numFmtId="3" fontId="4" fillId="3" borderId="3" xfId="0" applyNumberFormat="1" applyFont="1" applyFill="1" applyBorder="1"/>
    <xf numFmtId="164" fontId="0" fillId="0" borderId="4" xfId="1" applyNumberFormat="1" applyFont="1" applyBorder="1" applyAlignment="1"/>
    <xf numFmtId="164" fontId="0" fillId="0" borderId="6" xfId="1" applyNumberFormat="1" applyFont="1" applyFill="1" applyBorder="1" applyAlignment="1"/>
    <xf numFmtId="164" fontId="0" fillId="0" borderId="13" xfId="1" applyNumberFormat="1" applyFont="1" applyBorder="1" applyAlignment="1"/>
    <xf numFmtId="164" fontId="0" fillId="0" borderId="14" xfId="1" applyNumberFormat="1" applyFont="1" applyBorder="1" applyAlignment="1"/>
    <xf numFmtId="0" fontId="0" fillId="4" borderId="11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3" fontId="8" fillId="0" borderId="13" xfId="0" applyNumberFormat="1" applyFont="1" applyBorder="1"/>
    <xf numFmtId="3" fontId="8" fillId="0" borderId="14" xfId="0" applyNumberFormat="1" applyFont="1" applyBorder="1"/>
    <xf numFmtId="164" fontId="0" fillId="0" borderId="18" xfId="1" applyNumberFormat="1" applyFont="1" applyBorder="1" applyAlignment="1">
      <alignment horizontal="center"/>
    </xf>
    <xf numFmtId="3" fontId="8" fillId="0" borderId="4" xfId="0" applyNumberFormat="1" applyFont="1" applyBorder="1"/>
    <xf numFmtId="3" fontId="8" fillId="0" borderId="6" xfId="0" applyNumberFormat="1" applyFont="1" applyBorder="1"/>
    <xf numFmtId="0" fontId="0" fillId="0" borderId="31" xfId="0" applyBorder="1" applyAlignment="1">
      <alignment horizontal="center"/>
    </xf>
    <xf numFmtId="164" fontId="0" fillId="0" borderId="33" xfId="1" applyNumberFormat="1" applyFont="1" applyBorder="1" applyAlignment="1"/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30" xfId="1" applyNumberFormat="1" applyFont="1" applyBorder="1" applyAlignment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5" borderId="34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14" fontId="0" fillId="0" borderId="29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/>
    <xf numFmtId="0" fontId="2" fillId="5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2" fillId="5" borderId="37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2" fillId="5" borderId="37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2" fillId="0" borderId="18" xfId="0" applyNumberFormat="1" applyFont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756A-13F7-4B1F-BD18-D5E736D69341}">
  <dimension ref="A1:W67"/>
  <sheetViews>
    <sheetView tabSelected="1" topLeftCell="A43" workbookViewId="0">
      <pane xSplit="5" topLeftCell="F1" activePane="topRight" state="frozen"/>
      <selection pane="topRight" activeCell="G67" sqref="G67"/>
    </sheetView>
  </sheetViews>
  <sheetFormatPr defaultRowHeight="15" x14ac:dyDescent="0.25"/>
  <cols>
    <col min="1" max="1" width="9.140625" style="3"/>
    <col min="2" max="2" width="15.28515625" style="1" customWidth="1"/>
    <col min="3" max="3" width="6.140625" style="1" customWidth="1"/>
    <col min="4" max="4" width="27.85546875" style="2" customWidth="1"/>
    <col min="5" max="5" width="17.140625" style="1" customWidth="1"/>
    <col min="6" max="6" width="9.140625" style="1"/>
    <col min="7" max="7" width="13.28515625" style="1" customWidth="1"/>
    <col min="8" max="15" width="9.140625" style="1"/>
    <col min="16" max="16" width="10.5703125" style="1" customWidth="1"/>
    <col min="17" max="17" width="9.140625" style="1"/>
    <col min="18" max="19" width="10.140625" style="1" customWidth="1"/>
    <col min="20" max="20" width="10.42578125" bestFit="1" customWidth="1"/>
    <col min="21" max="21" width="14.140625" customWidth="1"/>
    <col min="22" max="22" width="11" style="1" customWidth="1"/>
    <col min="23" max="16384" width="9.140625" style="1"/>
  </cols>
  <sheetData>
    <row r="1" spans="1:22" ht="15.75" thickBot="1" x14ac:dyDescent="0.3">
      <c r="T1" s="116"/>
      <c r="U1" s="116"/>
    </row>
    <row r="2" spans="1:22" x14ac:dyDescent="0.25">
      <c r="C2" s="123"/>
      <c r="D2" s="125" t="s">
        <v>129</v>
      </c>
      <c r="E2" s="127" t="s">
        <v>128</v>
      </c>
      <c r="F2" s="127" t="s">
        <v>127</v>
      </c>
      <c r="G2" s="119" t="s">
        <v>126</v>
      </c>
      <c r="H2" s="121" t="s">
        <v>125</v>
      </c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2"/>
      <c r="T2" s="117" t="s">
        <v>124</v>
      </c>
      <c r="U2" s="118"/>
      <c r="V2" s="111" t="s">
        <v>123</v>
      </c>
    </row>
    <row r="3" spans="1:22" ht="15.75" thickBot="1" x14ac:dyDescent="0.3">
      <c r="C3" s="124"/>
      <c r="D3" s="126"/>
      <c r="E3" s="128"/>
      <c r="F3" s="128"/>
      <c r="G3" s="120"/>
      <c r="H3" s="96" t="s">
        <v>122</v>
      </c>
      <c r="I3" s="96" t="s">
        <v>121</v>
      </c>
      <c r="J3" s="96" t="s">
        <v>120</v>
      </c>
      <c r="K3" s="96" t="s">
        <v>119</v>
      </c>
      <c r="L3" s="96" t="s">
        <v>118</v>
      </c>
      <c r="M3" s="96" t="s">
        <v>117</v>
      </c>
      <c r="N3" s="96" t="s">
        <v>116</v>
      </c>
      <c r="O3" s="96" t="s">
        <v>115</v>
      </c>
      <c r="P3" s="96" t="s">
        <v>114</v>
      </c>
      <c r="Q3" s="96" t="s">
        <v>113</v>
      </c>
      <c r="R3" s="96" t="s">
        <v>112</v>
      </c>
      <c r="S3" s="95" t="s">
        <v>111</v>
      </c>
      <c r="T3" s="94" t="s">
        <v>110</v>
      </c>
      <c r="U3" s="93" t="s">
        <v>109</v>
      </c>
      <c r="V3" s="112"/>
    </row>
    <row r="4" spans="1:22" ht="15" customHeight="1" x14ac:dyDescent="0.25">
      <c r="A4" s="103">
        <v>1</v>
      </c>
      <c r="B4" s="100" t="s">
        <v>108</v>
      </c>
      <c r="C4" s="20">
        <v>1</v>
      </c>
      <c r="D4" s="55" t="s">
        <v>130</v>
      </c>
      <c r="E4" s="21" t="s">
        <v>107</v>
      </c>
      <c r="F4" s="20" t="s">
        <v>25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92"/>
      <c r="T4" s="53">
        <v>29738</v>
      </c>
      <c r="U4" s="75">
        <v>318905</v>
      </c>
      <c r="V4" s="108">
        <v>45291</v>
      </c>
    </row>
    <row r="5" spans="1:22" x14ac:dyDescent="0.25">
      <c r="A5" s="104"/>
      <c r="B5" s="101"/>
      <c r="C5" s="59">
        <v>2</v>
      </c>
      <c r="D5" s="80" t="s">
        <v>106</v>
      </c>
      <c r="E5" s="60" t="s">
        <v>105</v>
      </c>
      <c r="F5" s="59" t="s">
        <v>39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89"/>
      <c r="T5" s="78">
        <v>1920</v>
      </c>
      <c r="U5" s="77">
        <v>20749</v>
      </c>
      <c r="V5" s="110"/>
    </row>
    <row r="6" spans="1:22" x14ac:dyDescent="0.25">
      <c r="A6" s="104"/>
      <c r="B6" s="101"/>
      <c r="C6" s="59">
        <v>3</v>
      </c>
      <c r="D6" s="80" t="s">
        <v>104</v>
      </c>
      <c r="E6" s="60" t="s">
        <v>103</v>
      </c>
      <c r="F6" s="59" t="s">
        <v>2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89"/>
      <c r="T6" s="78">
        <v>1788</v>
      </c>
      <c r="U6" s="77">
        <v>19215</v>
      </c>
      <c r="V6" s="110"/>
    </row>
    <row r="7" spans="1:22" x14ac:dyDescent="0.25">
      <c r="A7" s="104"/>
      <c r="B7" s="101"/>
      <c r="C7" s="59">
        <v>4</v>
      </c>
      <c r="D7" s="80" t="s">
        <v>102</v>
      </c>
      <c r="E7" s="60" t="s">
        <v>101</v>
      </c>
      <c r="F7" s="59" t="s">
        <v>9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89"/>
      <c r="T7" s="78">
        <v>2909</v>
      </c>
      <c r="U7" s="77">
        <v>31343</v>
      </c>
      <c r="V7" s="110"/>
    </row>
    <row r="8" spans="1:22" ht="13.5" customHeight="1" x14ac:dyDescent="0.25">
      <c r="A8" s="104"/>
      <c r="B8" s="101"/>
      <c r="C8" s="59">
        <v>5</v>
      </c>
      <c r="D8" s="80" t="s">
        <v>100</v>
      </c>
      <c r="E8" s="60" t="s">
        <v>99</v>
      </c>
      <c r="F8" s="59" t="s">
        <v>34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89"/>
      <c r="T8" s="78">
        <v>6727</v>
      </c>
      <c r="U8" s="77">
        <v>72368</v>
      </c>
      <c r="V8" s="110"/>
    </row>
    <row r="9" spans="1:22" x14ac:dyDescent="0.25">
      <c r="A9" s="104"/>
      <c r="B9" s="101"/>
      <c r="C9" s="59">
        <v>6</v>
      </c>
      <c r="D9" s="80" t="s">
        <v>98</v>
      </c>
      <c r="E9" s="60" t="s">
        <v>97</v>
      </c>
      <c r="F9" s="59" t="s">
        <v>34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89"/>
      <c r="T9" s="78">
        <v>13975</v>
      </c>
      <c r="U9" s="77">
        <v>150577</v>
      </c>
      <c r="V9" s="110"/>
    </row>
    <row r="10" spans="1:22" x14ac:dyDescent="0.25">
      <c r="A10" s="104"/>
      <c r="B10" s="101"/>
      <c r="C10" s="59">
        <v>7</v>
      </c>
      <c r="D10" s="91" t="s">
        <v>96</v>
      </c>
      <c r="E10" s="60" t="s">
        <v>95</v>
      </c>
      <c r="F10" s="59" t="s">
        <v>34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89"/>
      <c r="T10" s="78">
        <v>0</v>
      </c>
      <c r="U10" s="77">
        <v>0</v>
      </c>
      <c r="V10" s="110"/>
    </row>
    <row r="11" spans="1:22" x14ac:dyDescent="0.25">
      <c r="A11" s="104"/>
      <c r="B11" s="101"/>
      <c r="C11" s="59">
        <v>8</v>
      </c>
      <c r="D11" s="80" t="s">
        <v>94</v>
      </c>
      <c r="E11" s="60" t="s">
        <v>93</v>
      </c>
      <c r="F11" s="59" t="s">
        <v>25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89"/>
      <c r="T11" s="78">
        <v>40283</v>
      </c>
      <c r="U11" s="77">
        <v>434083</v>
      </c>
      <c r="V11" s="110"/>
    </row>
    <row r="12" spans="1:22" x14ac:dyDescent="0.25">
      <c r="A12" s="104"/>
      <c r="B12" s="101"/>
      <c r="C12" s="59">
        <v>9</v>
      </c>
      <c r="D12" s="80" t="s">
        <v>92</v>
      </c>
      <c r="E12" s="60" t="s">
        <v>91</v>
      </c>
      <c r="F12" s="59" t="s">
        <v>34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89"/>
      <c r="T12" s="78">
        <v>16207</v>
      </c>
      <c r="U12" s="77">
        <v>174654</v>
      </c>
      <c r="V12" s="110"/>
    </row>
    <row r="13" spans="1:22" x14ac:dyDescent="0.25">
      <c r="A13" s="104"/>
      <c r="B13" s="101"/>
      <c r="C13" s="59">
        <v>10</v>
      </c>
      <c r="D13" s="80" t="s">
        <v>90</v>
      </c>
      <c r="E13" s="60" t="s">
        <v>89</v>
      </c>
      <c r="F13" s="59" t="s">
        <v>9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89"/>
      <c r="T13" s="78">
        <v>6243</v>
      </c>
      <c r="U13" s="77">
        <v>67207</v>
      </c>
      <c r="V13" s="110"/>
    </row>
    <row r="14" spans="1:22" x14ac:dyDescent="0.25">
      <c r="A14" s="104"/>
      <c r="B14" s="101"/>
      <c r="C14" s="59">
        <v>11</v>
      </c>
      <c r="D14" s="80" t="s">
        <v>88</v>
      </c>
      <c r="E14" s="60" t="s">
        <v>87</v>
      </c>
      <c r="F14" s="59" t="s">
        <v>34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89"/>
      <c r="T14" s="78">
        <v>9943</v>
      </c>
      <c r="U14" s="77">
        <v>107046</v>
      </c>
      <c r="V14" s="110"/>
    </row>
    <row r="15" spans="1:22" x14ac:dyDescent="0.25">
      <c r="A15" s="104"/>
      <c r="B15" s="101"/>
      <c r="C15" s="59">
        <v>12</v>
      </c>
      <c r="D15" s="80" t="s">
        <v>86</v>
      </c>
      <c r="E15" s="60" t="s">
        <v>85</v>
      </c>
      <c r="F15" s="59" t="s">
        <v>9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89"/>
      <c r="T15" s="78">
        <v>3987</v>
      </c>
      <c r="U15" s="77">
        <v>42943</v>
      </c>
      <c r="V15" s="110"/>
    </row>
    <row r="16" spans="1:22" x14ac:dyDescent="0.25">
      <c r="A16" s="104"/>
      <c r="B16" s="101"/>
      <c r="C16" s="90">
        <v>13</v>
      </c>
      <c r="D16" s="142" t="s">
        <v>84</v>
      </c>
      <c r="E16" s="143" t="s">
        <v>83</v>
      </c>
      <c r="F16" s="1" t="s">
        <v>39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89"/>
      <c r="T16" s="78">
        <v>3064</v>
      </c>
      <c r="U16" s="77">
        <v>33141</v>
      </c>
      <c r="V16" s="110"/>
    </row>
    <row r="17" spans="1:22" ht="15.75" thickBot="1" x14ac:dyDescent="0.3">
      <c r="A17" s="105"/>
      <c r="B17" s="102"/>
      <c r="C17" s="15"/>
      <c r="D17" s="17" t="s">
        <v>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1"/>
      <c r="T17" s="74">
        <f>SUM(T4:T16)</f>
        <v>136784</v>
      </c>
      <c r="U17" s="73">
        <f>SUM(U4:U16)</f>
        <v>1472231</v>
      </c>
      <c r="V17" s="109"/>
    </row>
    <row r="18" spans="1:22" ht="15" customHeight="1" x14ac:dyDescent="0.25">
      <c r="A18" s="103">
        <v>2</v>
      </c>
      <c r="B18" s="97" t="s">
        <v>82</v>
      </c>
      <c r="C18" s="88">
        <v>1</v>
      </c>
      <c r="D18" s="55" t="s">
        <v>81</v>
      </c>
      <c r="E18" s="21" t="s">
        <v>80</v>
      </c>
      <c r="F18" s="20" t="s">
        <v>11</v>
      </c>
      <c r="G18" s="70">
        <v>1100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54"/>
      <c r="T18" s="87">
        <v>64345</v>
      </c>
      <c r="U18" s="86">
        <v>696104</v>
      </c>
      <c r="V18" s="113">
        <v>45291</v>
      </c>
    </row>
    <row r="19" spans="1:22" x14ac:dyDescent="0.25">
      <c r="A19" s="104"/>
      <c r="B19" s="98"/>
      <c r="C19" s="82">
        <v>2</v>
      </c>
      <c r="D19" s="80" t="s">
        <v>79</v>
      </c>
      <c r="E19" s="60" t="s">
        <v>78</v>
      </c>
      <c r="F19" s="59" t="s">
        <v>11</v>
      </c>
      <c r="G19" s="85">
        <v>1300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84">
        <v>168066</v>
      </c>
      <c r="U19" s="83">
        <v>1810003</v>
      </c>
      <c r="V19" s="114"/>
    </row>
    <row r="20" spans="1:22" x14ac:dyDescent="0.25">
      <c r="A20" s="104"/>
      <c r="B20" s="98"/>
      <c r="C20" s="82">
        <v>3</v>
      </c>
      <c r="D20" s="80" t="s">
        <v>77</v>
      </c>
      <c r="E20" s="60" t="s">
        <v>76</v>
      </c>
      <c r="F20" s="59" t="s">
        <v>25</v>
      </c>
      <c r="G20" s="59"/>
      <c r="H20" s="59"/>
      <c r="I20" s="59"/>
      <c r="J20" s="59"/>
      <c r="K20" s="59"/>
      <c r="L20" s="59"/>
      <c r="M20" s="59" t="s">
        <v>75</v>
      </c>
      <c r="N20" s="59" t="s">
        <v>75</v>
      </c>
      <c r="O20" s="59" t="s">
        <v>75</v>
      </c>
      <c r="P20" s="59" t="s">
        <v>75</v>
      </c>
      <c r="Q20" s="59"/>
      <c r="R20" s="59"/>
      <c r="S20" s="58"/>
      <c r="T20" s="78">
        <v>25159</v>
      </c>
      <c r="U20" s="77">
        <v>272628</v>
      </c>
      <c r="V20" s="114"/>
    </row>
    <row r="21" spans="1:22" ht="15.75" thickBot="1" x14ac:dyDescent="0.3">
      <c r="A21" s="105"/>
      <c r="B21" s="99"/>
      <c r="C21" s="81"/>
      <c r="D21" s="17" t="s">
        <v>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1"/>
      <c r="T21" s="74">
        <f>SUM(T18:T20)</f>
        <v>257570</v>
      </c>
      <c r="U21" s="73">
        <f>SUM(U18:U20)</f>
        <v>2778735</v>
      </c>
      <c r="V21" s="115"/>
    </row>
    <row r="22" spans="1:22" x14ac:dyDescent="0.25">
      <c r="A22" s="103">
        <v>3</v>
      </c>
      <c r="B22" s="97" t="s">
        <v>74</v>
      </c>
      <c r="C22" s="20">
        <v>1</v>
      </c>
      <c r="D22" s="55" t="s">
        <v>72</v>
      </c>
      <c r="E22" s="21" t="s">
        <v>73</v>
      </c>
      <c r="F22" s="20" t="s">
        <v>34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54"/>
      <c r="T22" s="53">
        <v>16602</v>
      </c>
      <c r="U22" s="75">
        <v>180099</v>
      </c>
      <c r="V22" s="108">
        <v>45291</v>
      </c>
    </row>
    <row r="23" spans="1:22" x14ac:dyDescent="0.25">
      <c r="A23" s="104"/>
      <c r="B23" s="98"/>
      <c r="C23" s="59">
        <v>2</v>
      </c>
      <c r="D23" s="80" t="s">
        <v>72</v>
      </c>
      <c r="E23" s="60" t="s">
        <v>71</v>
      </c>
      <c r="F23" s="59" t="s">
        <v>39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8"/>
      <c r="T23" s="78">
        <v>295</v>
      </c>
      <c r="U23" s="77">
        <v>3201</v>
      </c>
      <c r="V23" s="110"/>
    </row>
    <row r="24" spans="1:22" x14ac:dyDescent="0.25">
      <c r="A24" s="104"/>
      <c r="B24" s="98"/>
      <c r="C24" s="59">
        <v>3</v>
      </c>
      <c r="D24" s="80" t="s">
        <v>70</v>
      </c>
      <c r="E24" s="60" t="s">
        <v>69</v>
      </c>
      <c r="F24" s="59" t="s">
        <v>2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8"/>
      <c r="T24" s="78">
        <v>1479</v>
      </c>
      <c r="U24" s="77">
        <v>16039</v>
      </c>
      <c r="V24" s="110"/>
    </row>
    <row r="25" spans="1:22" x14ac:dyDescent="0.25">
      <c r="A25" s="104"/>
      <c r="B25" s="98"/>
      <c r="C25" s="59">
        <v>4</v>
      </c>
      <c r="D25" s="80" t="s">
        <v>68</v>
      </c>
      <c r="E25" s="60" t="s">
        <v>67</v>
      </c>
      <c r="F25" s="59" t="s">
        <v>39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8"/>
      <c r="T25" s="78">
        <v>370</v>
      </c>
      <c r="U25" s="77">
        <v>4013</v>
      </c>
      <c r="V25" s="110"/>
    </row>
    <row r="26" spans="1:22" x14ac:dyDescent="0.25">
      <c r="A26" s="104"/>
      <c r="B26" s="98"/>
      <c r="C26" s="59">
        <v>5</v>
      </c>
      <c r="D26" s="80" t="s">
        <v>66</v>
      </c>
      <c r="E26" s="60" t="s">
        <v>65</v>
      </c>
      <c r="F26" s="59" t="s">
        <v>39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8"/>
      <c r="T26" s="78">
        <v>1065</v>
      </c>
      <c r="U26" s="77">
        <v>11551</v>
      </c>
      <c r="V26" s="110"/>
    </row>
    <row r="27" spans="1:22" x14ac:dyDescent="0.25">
      <c r="A27" s="104"/>
      <c r="B27" s="98"/>
      <c r="C27" s="59">
        <v>6</v>
      </c>
      <c r="D27" s="80" t="s">
        <v>64</v>
      </c>
      <c r="E27" s="60" t="s">
        <v>63</v>
      </c>
      <c r="F27" s="59" t="s">
        <v>39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8"/>
      <c r="T27" s="78">
        <v>432</v>
      </c>
      <c r="U27" s="77">
        <v>4683</v>
      </c>
      <c r="V27" s="110"/>
    </row>
    <row r="28" spans="1:22" x14ac:dyDescent="0.25">
      <c r="A28" s="104"/>
      <c r="B28" s="98"/>
      <c r="C28" s="59">
        <v>7</v>
      </c>
      <c r="D28" s="80" t="s">
        <v>62</v>
      </c>
      <c r="E28" s="60" t="s">
        <v>61</v>
      </c>
      <c r="F28" s="59" t="s">
        <v>39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8"/>
      <c r="T28" s="78">
        <v>545</v>
      </c>
      <c r="U28" s="77">
        <v>5916</v>
      </c>
      <c r="V28" s="110"/>
    </row>
    <row r="29" spans="1:22" x14ac:dyDescent="0.25">
      <c r="A29" s="104"/>
      <c r="B29" s="98"/>
      <c r="C29" s="59">
        <v>8</v>
      </c>
      <c r="D29" s="80" t="s">
        <v>60</v>
      </c>
      <c r="E29" s="60" t="s">
        <v>59</v>
      </c>
      <c r="F29" s="59" t="s">
        <v>39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8"/>
      <c r="T29" s="78">
        <v>490</v>
      </c>
      <c r="U29" s="77">
        <v>5310</v>
      </c>
      <c r="V29" s="110"/>
    </row>
    <row r="30" spans="1:22" x14ac:dyDescent="0.25">
      <c r="A30" s="104"/>
      <c r="B30" s="98"/>
      <c r="C30" s="59">
        <v>9</v>
      </c>
      <c r="D30" s="80" t="s">
        <v>57</v>
      </c>
      <c r="E30" s="60" t="s">
        <v>58</v>
      </c>
      <c r="F30" s="59" t="s">
        <v>34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8"/>
      <c r="T30" s="78">
        <v>13459</v>
      </c>
      <c r="U30" s="77">
        <v>146009</v>
      </c>
      <c r="V30" s="110"/>
    </row>
    <row r="31" spans="1:22" x14ac:dyDescent="0.25">
      <c r="A31" s="104"/>
      <c r="B31" s="98"/>
      <c r="C31" s="59">
        <v>10</v>
      </c>
      <c r="D31" s="80" t="s">
        <v>57</v>
      </c>
      <c r="E31" s="60" t="s">
        <v>56</v>
      </c>
      <c r="F31" s="59" t="s">
        <v>39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8"/>
      <c r="T31" s="78">
        <v>252</v>
      </c>
      <c r="U31" s="77">
        <v>2736</v>
      </c>
      <c r="V31" s="110"/>
    </row>
    <row r="32" spans="1:22" x14ac:dyDescent="0.25">
      <c r="A32" s="104"/>
      <c r="B32" s="98"/>
      <c r="C32" s="59">
        <v>11</v>
      </c>
      <c r="D32" s="80" t="s">
        <v>55</v>
      </c>
      <c r="E32" s="60" t="s">
        <v>54</v>
      </c>
      <c r="F32" s="59" t="s">
        <v>2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8"/>
      <c r="T32" s="78">
        <v>7544</v>
      </c>
      <c r="U32" s="77">
        <v>81841</v>
      </c>
      <c r="V32" s="110"/>
    </row>
    <row r="33" spans="1:22" x14ac:dyDescent="0.25">
      <c r="A33" s="104"/>
      <c r="B33" s="98"/>
      <c r="C33" s="59">
        <v>12</v>
      </c>
      <c r="D33" s="80" t="s">
        <v>53</v>
      </c>
      <c r="E33" s="60" t="s">
        <v>52</v>
      </c>
      <c r="F33" s="59" t="s">
        <v>25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8"/>
      <c r="T33" s="78">
        <v>14777</v>
      </c>
      <c r="U33" s="77">
        <v>160301</v>
      </c>
      <c r="V33" s="110"/>
    </row>
    <row r="34" spans="1:22" x14ac:dyDescent="0.25">
      <c r="A34" s="104"/>
      <c r="B34" s="98"/>
      <c r="C34" s="59">
        <v>13</v>
      </c>
      <c r="D34" s="80" t="s">
        <v>51</v>
      </c>
      <c r="E34" s="60" t="s">
        <v>50</v>
      </c>
      <c r="F34" s="59" t="s">
        <v>34</v>
      </c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8"/>
      <c r="T34" s="78">
        <v>13176</v>
      </c>
      <c r="U34" s="77">
        <v>142935</v>
      </c>
      <c r="V34" s="110"/>
    </row>
    <row r="35" spans="1:22" x14ac:dyDescent="0.25">
      <c r="A35" s="104"/>
      <c r="B35" s="98"/>
      <c r="C35" s="59">
        <v>14</v>
      </c>
      <c r="D35" s="80" t="s">
        <v>47</v>
      </c>
      <c r="E35" s="60" t="s">
        <v>49</v>
      </c>
      <c r="F35" s="59" t="s">
        <v>48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8"/>
      <c r="T35" s="78">
        <v>7304</v>
      </c>
      <c r="U35" s="77">
        <v>79234</v>
      </c>
      <c r="V35" s="110"/>
    </row>
    <row r="36" spans="1:22" x14ac:dyDescent="0.25">
      <c r="A36" s="104"/>
      <c r="B36" s="98"/>
      <c r="C36" s="59">
        <v>15</v>
      </c>
      <c r="D36" s="80" t="s">
        <v>47</v>
      </c>
      <c r="E36" s="60" t="s">
        <v>46</v>
      </c>
      <c r="F36" s="59" t="s">
        <v>39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8"/>
      <c r="T36" s="78">
        <v>642</v>
      </c>
      <c r="U36" s="77">
        <v>6965</v>
      </c>
      <c r="V36" s="110"/>
    </row>
    <row r="37" spans="1:22" x14ac:dyDescent="0.25">
      <c r="A37" s="104"/>
      <c r="B37" s="98"/>
      <c r="C37" s="59">
        <v>16</v>
      </c>
      <c r="D37" s="80" t="s">
        <v>45</v>
      </c>
      <c r="E37" s="60" t="s">
        <v>44</v>
      </c>
      <c r="F37" s="59" t="s">
        <v>34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8"/>
      <c r="T37" s="78">
        <v>7659</v>
      </c>
      <c r="U37" s="77">
        <v>83084</v>
      </c>
      <c r="V37" s="110"/>
    </row>
    <row r="38" spans="1:22" x14ac:dyDescent="0.25">
      <c r="A38" s="104"/>
      <c r="B38" s="98"/>
      <c r="C38" s="59">
        <v>17</v>
      </c>
      <c r="D38" s="80" t="s">
        <v>43</v>
      </c>
      <c r="E38" s="60" t="s">
        <v>42</v>
      </c>
      <c r="F38" s="59" t="s">
        <v>34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8"/>
      <c r="T38" s="78">
        <v>23732</v>
      </c>
      <c r="U38" s="77">
        <v>257441</v>
      </c>
      <c r="V38" s="110"/>
    </row>
    <row r="39" spans="1:22" x14ac:dyDescent="0.25">
      <c r="A39" s="104"/>
      <c r="B39" s="98"/>
      <c r="C39" s="59">
        <v>18</v>
      </c>
      <c r="D39" s="80" t="s">
        <v>41</v>
      </c>
      <c r="E39" s="60" t="s">
        <v>40</v>
      </c>
      <c r="F39" s="59" t="s">
        <v>39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8"/>
      <c r="T39" s="78">
        <v>528</v>
      </c>
      <c r="U39" s="77">
        <v>5732</v>
      </c>
      <c r="V39" s="110"/>
    </row>
    <row r="40" spans="1:22" ht="15.75" thickBot="1" x14ac:dyDescent="0.3">
      <c r="A40" s="105"/>
      <c r="B40" s="99"/>
      <c r="C40" s="15"/>
      <c r="D40" s="17" t="s">
        <v>1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51"/>
      <c r="T40" s="74">
        <f>SUM(T22:T39)</f>
        <v>110351</v>
      </c>
      <c r="U40" s="73">
        <f>SUM(U22:U39)</f>
        <v>1197090</v>
      </c>
      <c r="V40" s="109"/>
    </row>
    <row r="41" spans="1:22" x14ac:dyDescent="0.25">
      <c r="A41" s="103">
        <v>4</v>
      </c>
      <c r="B41" s="129" t="s">
        <v>38</v>
      </c>
      <c r="C41" s="20">
        <v>1</v>
      </c>
      <c r="D41" s="55" t="s">
        <v>36</v>
      </c>
      <c r="E41" s="21" t="s">
        <v>37</v>
      </c>
      <c r="F41" s="20" t="s">
        <v>25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54"/>
      <c r="T41" s="53">
        <v>43529</v>
      </c>
      <c r="U41" s="75">
        <v>472064</v>
      </c>
      <c r="V41" s="108">
        <v>45291</v>
      </c>
    </row>
    <row r="42" spans="1:22" x14ac:dyDescent="0.25">
      <c r="A42" s="104"/>
      <c r="B42" s="130"/>
      <c r="C42" s="59">
        <v>2</v>
      </c>
      <c r="D42" s="80" t="s">
        <v>36</v>
      </c>
      <c r="E42" s="60" t="s">
        <v>35</v>
      </c>
      <c r="F42" s="59" t="s">
        <v>34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8"/>
      <c r="T42" s="78">
        <v>14536</v>
      </c>
      <c r="U42" s="77">
        <v>157219</v>
      </c>
      <c r="V42" s="110"/>
    </row>
    <row r="43" spans="1:22" x14ac:dyDescent="0.25">
      <c r="A43" s="104"/>
      <c r="B43" s="131"/>
      <c r="C43" s="26">
        <v>3</v>
      </c>
      <c r="D43" s="79" t="s">
        <v>33</v>
      </c>
      <c r="E43" s="27" t="s">
        <v>32</v>
      </c>
      <c r="F43" s="26" t="s">
        <v>9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5"/>
      <c r="T43" s="78">
        <v>5272</v>
      </c>
      <c r="U43" s="77">
        <v>57192</v>
      </c>
      <c r="V43" s="110"/>
    </row>
    <row r="44" spans="1:22" ht="15.75" thickBot="1" x14ac:dyDescent="0.3">
      <c r="A44" s="105"/>
      <c r="B44" s="132"/>
      <c r="C44" s="15"/>
      <c r="D44" s="17" t="s">
        <v>1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51"/>
      <c r="T44" s="74">
        <f>SUM(T41:T43)</f>
        <v>63337</v>
      </c>
      <c r="U44" s="73">
        <f>SUM(U41:U43)</f>
        <v>686475</v>
      </c>
      <c r="V44" s="109"/>
    </row>
    <row r="45" spans="1:22" x14ac:dyDescent="0.25">
      <c r="A45" s="103">
        <v>5</v>
      </c>
      <c r="B45" s="129" t="s">
        <v>31</v>
      </c>
      <c r="C45" s="20">
        <v>1</v>
      </c>
      <c r="D45" s="55" t="s">
        <v>30</v>
      </c>
      <c r="E45" s="21" t="s">
        <v>29</v>
      </c>
      <c r="F45" s="20" t="s">
        <v>11</v>
      </c>
      <c r="G45" s="66">
        <v>900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54"/>
      <c r="T45" s="76">
        <v>110000</v>
      </c>
      <c r="U45" s="75">
        <v>1183997</v>
      </c>
      <c r="V45" s="108">
        <v>45291</v>
      </c>
    </row>
    <row r="46" spans="1:22" ht="15.75" thickBot="1" x14ac:dyDescent="0.3">
      <c r="A46" s="105"/>
      <c r="B46" s="132"/>
      <c r="C46" s="15"/>
      <c r="D46" s="17" t="s">
        <v>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51"/>
      <c r="T46" s="74">
        <f>SUM(T45:T45)</f>
        <v>110000</v>
      </c>
      <c r="U46" s="73">
        <v>1183997</v>
      </c>
      <c r="V46" s="109"/>
    </row>
    <row r="47" spans="1:22" x14ac:dyDescent="0.25">
      <c r="A47" s="103">
        <v>6</v>
      </c>
      <c r="B47" s="129" t="s">
        <v>28</v>
      </c>
      <c r="C47" s="72">
        <v>1</v>
      </c>
      <c r="D47" s="55" t="s">
        <v>27</v>
      </c>
      <c r="E47" s="21" t="s">
        <v>26</v>
      </c>
      <c r="F47" s="20" t="s">
        <v>25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54"/>
      <c r="T47" s="65">
        <v>21680</v>
      </c>
      <c r="U47" s="52">
        <v>234322</v>
      </c>
      <c r="V47" s="106">
        <v>45291</v>
      </c>
    </row>
    <row r="48" spans="1:22" ht="16.5" thickBot="1" x14ac:dyDescent="0.3">
      <c r="A48" s="105"/>
      <c r="B48" s="132"/>
      <c r="C48" s="17"/>
      <c r="D48" s="17" t="s">
        <v>1</v>
      </c>
      <c r="E48" s="71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51"/>
      <c r="T48" s="50">
        <f>SUM(T47:T47)</f>
        <v>21680</v>
      </c>
      <c r="U48" s="49">
        <f>SUM(U47:U47)</f>
        <v>234322</v>
      </c>
      <c r="V48" s="107"/>
    </row>
    <row r="49" spans="1:23" x14ac:dyDescent="0.25">
      <c r="A49" s="103">
        <v>7</v>
      </c>
      <c r="B49" s="129" t="s">
        <v>24</v>
      </c>
      <c r="C49" s="20">
        <v>1</v>
      </c>
      <c r="D49" s="67" t="s">
        <v>23</v>
      </c>
      <c r="E49" s="21" t="s">
        <v>22</v>
      </c>
      <c r="F49" s="20" t="s">
        <v>11</v>
      </c>
      <c r="G49" s="70">
        <v>2000</v>
      </c>
      <c r="H49" s="20">
        <v>314594</v>
      </c>
      <c r="I49" s="20">
        <v>219135</v>
      </c>
      <c r="J49" s="20">
        <v>190990</v>
      </c>
      <c r="K49" s="20">
        <v>105598</v>
      </c>
      <c r="L49" s="20">
        <v>65206</v>
      </c>
      <c r="M49" s="20">
        <v>38950</v>
      </c>
      <c r="N49" s="20">
        <v>25787</v>
      </c>
      <c r="O49" s="20">
        <v>22876</v>
      </c>
      <c r="P49" s="20">
        <v>41725</v>
      </c>
      <c r="Q49" s="20">
        <v>51896</v>
      </c>
      <c r="R49" s="20">
        <v>135400</v>
      </c>
      <c r="S49" s="54">
        <v>252211</v>
      </c>
      <c r="T49" s="69">
        <v>135564</v>
      </c>
      <c r="U49" s="68">
        <v>1464359</v>
      </c>
      <c r="V49" s="108">
        <v>45291</v>
      </c>
    </row>
    <row r="50" spans="1:23" ht="15.75" thickBot="1" x14ac:dyDescent="0.3">
      <c r="A50" s="105"/>
      <c r="B50" s="132"/>
      <c r="C50" s="15"/>
      <c r="D50" s="17" t="s">
        <v>1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51"/>
      <c r="T50" s="50">
        <f>SUM(T49:T49)</f>
        <v>135564</v>
      </c>
      <c r="U50" s="49">
        <f>SUM(U49:U49)</f>
        <v>1464359</v>
      </c>
      <c r="V50" s="109"/>
    </row>
    <row r="51" spans="1:23" x14ac:dyDescent="0.25">
      <c r="A51" s="103">
        <v>8</v>
      </c>
      <c r="B51" s="129" t="s">
        <v>21</v>
      </c>
      <c r="C51" s="20">
        <v>1</v>
      </c>
      <c r="D51" s="67" t="s">
        <v>21</v>
      </c>
      <c r="E51" s="21" t="s">
        <v>20</v>
      </c>
      <c r="F51" s="20" t="s">
        <v>11</v>
      </c>
      <c r="G51" s="66">
        <v>700</v>
      </c>
      <c r="H51" s="20">
        <v>126520</v>
      </c>
      <c r="I51" s="20">
        <v>93569</v>
      </c>
      <c r="J51" s="20">
        <v>86510</v>
      </c>
      <c r="K51" s="20">
        <v>48820</v>
      </c>
      <c r="L51" s="20">
        <v>9915</v>
      </c>
      <c r="M51" s="20">
        <v>6070</v>
      </c>
      <c r="N51" s="20">
        <v>2335</v>
      </c>
      <c r="O51" s="20">
        <v>2062</v>
      </c>
      <c r="P51" s="20">
        <v>10450</v>
      </c>
      <c r="Q51" s="20">
        <v>29344</v>
      </c>
      <c r="R51" s="20">
        <v>72033</v>
      </c>
      <c r="S51" s="54">
        <v>112100</v>
      </c>
      <c r="T51" s="65">
        <v>55530</v>
      </c>
      <c r="U51" s="52">
        <v>599728</v>
      </c>
      <c r="V51" s="106">
        <v>45291</v>
      </c>
    </row>
    <row r="52" spans="1:23" ht="15.75" thickBot="1" x14ac:dyDescent="0.3">
      <c r="A52" s="105"/>
      <c r="B52" s="132"/>
      <c r="C52" s="15"/>
      <c r="D52" s="17" t="s">
        <v>1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51"/>
      <c r="T52" s="50">
        <v>55530</v>
      </c>
      <c r="U52" s="49">
        <f>SUM(U51:U51)</f>
        <v>599728</v>
      </c>
      <c r="V52" s="107"/>
    </row>
    <row r="53" spans="1:23" x14ac:dyDescent="0.25">
      <c r="A53" s="103">
        <v>9</v>
      </c>
      <c r="B53" s="129" t="s">
        <v>19</v>
      </c>
      <c r="C53" s="20">
        <v>1</v>
      </c>
      <c r="D53" s="64" t="s">
        <v>17</v>
      </c>
      <c r="E53" s="21" t="s">
        <v>18</v>
      </c>
      <c r="F53" s="20" t="s">
        <v>6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54"/>
      <c r="T53" s="63">
        <v>4</v>
      </c>
      <c r="U53" s="62">
        <v>43.26</v>
      </c>
      <c r="V53" s="108">
        <v>45291</v>
      </c>
    </row>
    <row r="54" spans="1:23" x14ac:dyDescent="0.25">
      <c r="A54" s="104"/>
      <c r="B54" s="130"/>
      <c r="C54" s="59">
        <v>2</v>
      </c>
      <c r="D54" s="61" t="s">
        <v>17</v>
      </c>
      <c r="E54" s="60" t="s">
        <v>16</v>
      </c>
      <c r="F54" s="59" t="s">
        <v>2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8"/>
      <c r="T54" s="57">
        <v>1856.42</v>
      </c>
      <c r="U54" s="56">
        <v>20138.39</v>
      </c>
      <c r="V54" s="110"/>
    </row>
    <row r="55" spans="1:23" ht="15.75" thickBot="1" x14ac:dyDescent="0.3">
      <c r="A55" s="105"/>
      <c r="B55" s="132"/>
      <c r="C55" s="15"/>
      <c r="D55" s="17" t="s">
        <v>1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51"/>
      <c r="T55" s="50">
        <f>SUM(T53:T54)</f>
        <v>1860.42</v>
      </c>
      <c r="U55" s="49">
        <f>SUM(U53:U54)</f>
        <v>20181.649999999998</v>
      </c>
      <c r="V55" s="109"/>
    </row>
    <row r="56" spans="1:23" x14ac:dyDescent="0.25">
      <c r="A56" s="103">
        <v>10</v>
      </c>
      <c r="B56" s="129" t="s">
        <v>15</v>
      </c>
      <c r="C56" s="20">
        <v>1</v>
      </c>
      <c r="D56" s="55" t="s">
        <v>14</v>
      </c>
      <c r="E56" s="21" t="s">
        <v>13</v>
      </c>
      <c r="F56" s="20" t="s">
        <v>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54"/>
      <c r="T56" s="53">
        <v>1689</v>
      </c>
      <c r="U56" s="52">
        <v>18267</v>
      </c>
      <c r="V56" s="108">
        <v>45291</v>
      </c>
    </row>
    <row r="57" spans="1:23" ht="15.75" thickBot="1" x14ac:dyDescent="0.3">
      <c r="A57" s="105"/>
      <c r="B57" s="132"/>
      <c r="C57" s="15"/>
      <c r="D57" s="17" t="s">
        <v>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51"/>
      <c r="T57" s="50">
        <v>1689</v>
      </c>
      <c r="U57" s="49">
        <f>SUM(U56:U56)</f>
        <v>18267</v>
      </c>
      <c r="V57" s="109"/>
    </row>
    <row r="58" spans="1:23" ht="15" customHeight="1" x14ac:dyDescent="0.25">
      <c r="A58" s="103">
        <v>11</v>
      </c>
      <c r="B58" s="133" t="s">
        <v>8</v>
      </c>
      <c r="C58" s="48">
        <v>1</v>
      </c>
      <c r="D58" s="47" t="s">
        <v>8</v>
      </c>
      <c r="E58" s="46" t="s">
        <v>12</v>
      </c>
      <c r="F58" s="45" t="s">
        <v>11</v>
      </c>
      <c r="G58" s="45"/>
      <c r="H58" s="45">
        <v>134907</v>
      </c>
      <c r="I58" s="45">
        <v>88920</v>
      </c>
      <c r="J58" s="45">
        <v>87708</v>
      </c>
      <c r="K58" s="45">
        <v>51873</v>
      </c>
      <c r="L58" s="45">
        <v>12246</v>
      </c>
      <c r="M58" s="45">
        <v>8336</v>
      </c>
      <c r="N58" s="45">
        <v>8227</v>
      </c>
      <c r="O58" s="45">
        <v>8662</v>
      </c>
      <c r="P58" s="45">
        <v>11332</v>
      </c>
      <c r="Q58" s="45">
        <v>21329</v>
      </c>
      <c r="R58" s="45">
        <v>56081</v>
      </c>
      <c r="S58" s="44">
        <v>114499</v>
      </c>
      <c r="T58" s="43">
        <v>57262.559999999998</v>
      </c>
      <c r="U58" s="42">
        <v>604120</v>
      </c>
      <c r="V58" s="135">
        <v>45291</v>
      </c>
    </row>
    <row r="59" spans="1:23" x14ac:dyDescent="0.25">
      <c r="A59" s="104"/>
      <c r="B59" s="140"/>
      <c r="C59" s="41">
        <v>2</v>
      </c>
      <c r="D59" s="40" t="s">
        <v>8</v>
      </c>
      <c r="E59" s="39" t="s">
        <v>10</v>
      </c>
      <c r="F59" s="38" t="s">
        <v>9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7"/>
      <c r="T59" s="31">
        <v>10117</v>
      </c>
      <c r="U59" s="30">
        <v>109078</v>
      </c>
      <c r="V59" s="136"/>
    </row>
    <row r="60" spans="1:23" x14ac:dyDescent="0.25">
      <c r="A60" s="104"/>
      <c r="B60" s="140"/>
      <c r="C60" s="36">
        <v>3</v>
      </c>
      <c r="D60" s="35" t="s">
        <v>8</v>
      </c>
      <c r="E60" s="34" t="s">
        <v>7</v>
      </c>
      <c r="F60" s="33" t="s">
        <v>6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2"/>
      <c r="T60" s="31">
        <v>4</v>
      </c>
      <c r="U60" s="30">
        <v>43</v>
      </c>
      <c r="V60" s="136"/>
    </row>
    <row r="61" spans="1:23" ht="15.75" thickBot="1" x14ac:dyDescent="0.3">
      <c r="A61" s="139"/>
      <c r="B61" s="141"/>
      <c r="C61" s="29"/>
      <c r="D61" s="28" t="s">
        <v>1</v>
      </c>
      <c r="E61" s="2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5"/>
      <c r="T61" s="24">
        <f>SUM(T58:T60)</f>
        <v>67383.56</v>
      </c>
      <c r="U61" s="23">
        <f>SUM(U58:U60)</f>
        <v>713241</v>
      </c>
      <c r="V61" s="136"/>
      <c r="W61" s="12"/>
    </row>
    <row r="62" spans="1:23" x14ac:dyDescent="0.25">
      <c r="A62" s="103">
        <v>12</v>
      </c>
      <c r="B62" s="133" t="s">
        <v>5</v>
      </c>
      <c r="C62" s="20">
        <v>1</v>
      </c>
      <c r="D62" s="22" t="s">
        <v>4</v>
      </c>
      <c r="E62" s="21" t="s">
        <v>3</v>
      </c>
      <c r="F62" s="20" t="s">
        <v>2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19">
        <v>2673</v>
      </c>
      <c r="U62" s="18">
        <v>28925</v>
      </c>
      <c r="V62" s="137">
        <v>45291</v>
      </c>
      <c r="W62" s="12"/>
    </row>
    <row r="63" spans="1:23" ht="15.75" thickBot="1" x14ac:dyDescent="0.3">
      <c r="A63" s="105"/>
      <c r="B63" s="134"/>
      <c r="C63" s="15"/>
      <c r="D63" s="17" t="s">
        <v>1</v>
      </c>
      <c r="E63" s="16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4">
        <v>2673</v>
      </c>
      <c r="U63" s="13">
        <v>28925</v>
      </c>
      <c r="V63" s="138"/>
      <c r="W63" s="12"/>
    </row>
    <row r="64" spans="1:23" s="5" customFormat="1" x14ac:dyDescent="0.25">
      <c r="A64" s="11"/>
      <c r="B64" s="10" t="s">
        <v>0</v>
      </c>
      <c r="D64" s="9"/>
      <c r="T64" s="8">
        <f>T63+T61+T57+T55+T52+T50+T48+T46+T44+T40+T21+T17</f>
        <v>964421.98</v>
      </c>
      <c r="U64" s="7">
        <f>U63+U61+U57+U55+U52+U50+U48+U46+U44+U40+U21+U17</f>
        <v>10397551.65</v>
      </c>
      <c r="W64" s="6"/>
    </row>
    <row r="66" spans="21:22" x14ac:dyDescent="0.25">
      <c r="V66"/>
    </row>
    <row r="67" spans="21:22" x14ac:dyDescent="0.25">
      <c r="U67" s="4"/>
    </row>
  </sheetData>
  <mergeCells count="45">
    <mergeCell ref="A53:A55"/>
    <mergeCell ref="A56:A57"/>
    <mergeCell ref="A62:A63"/>
    <mergeCell ref="B62:B63"/>
    <mergeCell ref="V58:V61"/>
    <mergeCell ref="V62:V63"/>
    <mergeCell ref="B53:B55"/>
    <mergeCell ref="B56:B57"/>
    <mergeCell ref="V56:V57"/>
    <mergeCell ref="A58:A61"/>
    <mergeCell ref="B58:B61"/>
    <mergeCell ref="T1:U1"/>
    <mergeCell ref="T2:U2"/>
    <mergeCell ref="G2:G3"/>
    <mergeCell ref="H2:S2"/>
    <mergeCell ref="C2:C3"/>
    <mergeCell ref="D2:D3"/>
    <mergeCell ref="E2:E3"/>
    <mergeCell ref="F2:F3"/>
    <mergeCell ref="V53:V55"/>
    <mergeCell ref="V2:V3"/>
    <mergeCell ref="V4:V17"/>
    <mergeCell ref="V18:V21"/>
    <mergeCell ref="V22:V40"/>
    <mergeCell ref="V41:V44"/>
    <mergeCell ref="V45:V46"/>
    <mergeCell ref="A41:A44"/>
    <mergeCell ref="A45:A46"/>
    <mergeCell ref="V47:V48"/>
    <mergeCell ref="V49:V50"/>
    <mergeCell ref="V51:V52"/>
    <mergeCell ref="B41:B44"/>
    <mergeCell ref="B45:B46"/>
    <mergeCell ref="B47:B48"/>
    <mergeCell ref="B49:B50"/>
    <mergeCell ref="A47:A48"/>
    <mergeCell ref="A49:A50"/>
    <mergeCell ref="A51:A52"/>
    <mergeCell ref="B51:B52"/>
    <mergeCell ref="B18:B21"/>
    <mergeCell ref="B4:B17"/>
    <mergeCell ref="A4:A17"/>
    <mergeCell ref="A18:A21"/>
    <mergeCell ref="A22:A40"/>
    <mergeCell ref="B22:B40"/>
  </mergeCells>
  <pageMargins left="0.7" right="0.7" top="0.75" bottom="0.75" header="0.3" footer="0.3"/>
  <pageSetup paperSize="9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Krčová Daniela, Mgr.</cp:lastModifiedBy>
  <dcterms:created xsi:type="dcterms:W3CDTF">2023-08-23T14:11:05Z</dcterms:created>
  <dcterms:modified xsi:type="dcterms:W3CDTF">2023-09-05T11:35:32Z</dcterms:modified>
</cp:coreProperties>
</file>