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R:\4_PROJEKCIA\Projekty_Podklady_Expedované\22_02_03_Zvolenská mliekareň - Expedičný sklad\Oprava\"/>
    </mc:Choice>
  </mc:AlternateContent>
  <xr:revisionPtr revIDLastSave="0" documentId="13_ncr:1_{E041AA75-6596-439D-896A-496C44253F25}" xr6:coauthVersionLast="47" xr6:coauthVersionMax="47" xr10:uidLastSave="{00000000-0000-0000-0000-000000000000}"/>
  <bookViews>
    <workbookView xWindow="28680" yWindow="-5625" windowWidth="38640" windowHeight="21120" tabRatio="885" xr2:uid="{F0A01C36-46C2-4F6F-B390-29B176E89A56}"/>
  </bookViews>
  <sheets>
    <sheet name="Rekapitulácia" sheetId="31" r:id="rId1"/>
    <sheet name="Demontáž" sheetId="25" r:id="rId2"/>
    <sheet name="Zariadenia" sheetId="12" r:id="rId3"/>
    <sheet name="Tlakové nádoby a výmenníky" sheetId="14" r:id="rId4"/>
    <sheet name="Dopĺňacie zariadenie" sheetId="30" r:id="rId5"/>
    <sheet name="Obehové čerpadlá" sheetId="13" r:id="rId6"/>
    <sheet name="Chladiče vzduchu" sheetId="22" r:id="rId7"/>
    <sheet name="Armatúry" sheetId="17" r:id="rId8"/>
    <sheet name="Potrubia" sheetId="19" r:id="rId9"/>
    <sheet name="Ostatné" sheetId="20" r:id="rId10"/>
    <sheet name="MRAZIAREŇ  (-25°C)" sheetId="29" r:id="rId11"/>
    <sheet name="20-K-100-Potrubie_1003" sheetId="4" state="hidden" r:id="rId12"/>
    <sheet name="20-K-100-Potrubie_1004" sheetId="5" state="hidden" r:id="rId13"/>
    <sheet name="20-K-100-Potrubie_1005_1017" sheetId="6" state="hidden" r:id="rId14"/>
    <sheet name="20-K-100-Potrubie_1010_1011_16" sheetId="7" state="hidden" r:id="rId15"/>
    <sheet name="20-K-100_Potrubie_1018_1019" sheetId="8" state="hidden" r:id="rId16"/>
  </sheets>
  <definedNames>
    <definedName name="_xlnm._FilterDatabase" localSheetId="7" hidden="1">Armatúry!$C$1:$C$26</definedName>
    <definedName name="_xlnm.Print_Area" localSheetId="7">Armatúry!$A$1:$F$121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2" i="13" l="1"/>
  <c r="J26" i="30"/>
  <c r="I26" i="30"/>
  <c r="H26" i="30"/>
  <c r="J35" i="14"/>
  <c r="I35" i="14"/>
  <c r="H35" i="14"/>
  <c r="C23" i="31" s="1"/>
  <c r="H152" i="12"/>
  <c r="C21" i="31" s="1"/>
  <c r="E21" i="31" s="1"/>
  <c r="I43" i="12"/>
  <c r="H43" i="12"/>
  <c r="C19" i="31"/>
  <c r="D21" i="31"/>
  <c r="H112" i="13"/>
  <c r="C27" i="31" s="1"/>
  <c r="H72" i="22"/>
  <c r="J109" i="13"/>
  <c r="I109" i="13"/>
  <c r="H109" i="13"/>
  <c r="J96" i="13"/>
  <c r="I96" i="13"/>
  <c r="H96" i="13"/>
  <c r="J84" i="13"/>
  <c r="I84" i="13"/>
  <c r="H84" i="13"/>
  <c r="I50" i="13"/>
  <c r="J50" i="13"/>
  <c r="H50" i="13"/>
  <c r="J10" i="13"/>
  <c r="I10" i="13"/>
  <c r="H10" i="13"/>
  <c r="J10" i="30"/>
  <c r="I10" i="30"/>
  <c r="H10" i="30"/>
  <c r="J14" i="14"/>
  <c r="I14" i="14"/>
  <c r="I49" i="25"/>
  <c r="I37" i="25"/>
  <c r="I26" i="25"/>
  <c r="I13" i="25"/>
  <c r="C33" i="31"/>
  <c r="D31" i="31"/>
  <c r="C31" i="31"/>
  <c r="E37" i="31"/>
  <c r="D37" i="31"/>
  <c r="C37" i="31"/>
  <c r="E35" i="31"/>
  <c r="D35" i="31"/>
  <c r="C35" i="31"/>
  <c r="D33" i="31"/>
  <c r="E31" i="31"/>
  <c r="E29" i="31"/>
  <c r="D29" i="31"/>
  <c r="C29" i="31"/>
  <c r="D27" i="31"/>
  <c r="E25" i="31"/>
  <c r="D25" i="31"/>
  <c r="C25" i="31"/>
  <c r="D23" i="31"/>
  <c r="D40" i="31" s="1"/>
  <c r="E19" i="31"/>
  <c r="D19" i="31"/>
  <c r="J142" i="29"/>
  <c r="I142" i="29"/>
  <c r="H142" i="29"/>
  <c r="J109" i="29"/>
  <c r="I109" i="29"/>
  <c r="H109" i="29"/>
  <c r="J108" i="29"/>
  <c r="I108" i="29"/>
  <c r="H108" i="29"/>
  <c r="J56" i="29"/>
  <c r="I56" i="29"/>
  <c r="H56" i="29"/>
  <c r="J49" i="29"/>
  <c r="I49" i="29"/>
  <c r="H49" i="29"/>
  <c r="J10" i="29"/>
  <c r="I10" i="29"/>
  <c r="H10" i="29"/>
  <c r="H51" i="29"/>
  <c r="I51" i="29"/>
  <c r="J51" i="29" s="1"/>
  <c r="H52" i="29"/>
  <c r="J52" i="29" s="1"/>
  <c r="I52" i="29"/>
  <c r="H53" i="29"/>
  <c r="I53" i="29"/>
  <c r="J53" i="29" s="1"/>
  <c r="H54" i="29"/>
  <c r="I54" i="29"/>
  <c r="J54" i="29"/>
  <c r="H55" i="29"/>
  <c r="I55" i="29"/>
  <c r="J55" i="29" s="1"/>
  <c r="I50" i="29"/>
  <c r="J50" i="29" s="1"/>
  <c r="H50" i="29"/>
  <c r="I137" i="29"/>
  <c r="H137" i="29"/>
  <c r="I135" i="29"/>
  <c r="H135" i="29"/>
  <c r="J135" i="29" s="1"/>
  <c r="I133" i="29"/>
  <c r="H133" i="29"/>
  <c r="I131" i="29"/>
  <c r="J131" i="29" s="1"/>
  <c r="H131" i="29"/>
  <c r="I129" i="29"/>
  <c r="H129" i="29"/>
  <c r="I128" i="29"/>
  <c r="H128" i="29"/>
  <c r="J128" i="29" s="1"/>
  <c r="I127" i="29"/>
  <c r="H127" i="29"/>
  <c r="I126" i="29"/>
  <c r="H126" i="29"/>
  <c r="J126" i="29" s="1"/>
  <c r="I124" i="29"/>
  <c r="H124" i="29"/>
  <c r="J124" i="29" s="1"/>
  <c r="I123" i="29"/>
  <c r="H123" i="29"/>
  <c r="I122" i="29"/>
  <c r="H122" i="29"/>
  <c r="J122" i="29" s="1"/>
  <c r="I121" i="29"/>
  <c r="H121" i="29"/>
  <c r="I120" i="29"/>
  <c r="H120" i="29"/>
  <c r="J120" i="29" s="1"/>
  <c r="I119" i="29"/>
  <c r="H119" i="29"/>
  <c r="J119" i="29" s="1"/>
  <c r="I118" i="29"/>
  <c r="H118" i="29"/>
  <c r="I116" i="29"/>
  <c r="H116" i="29"/>
  <c r="J116" i="29" s="1"/>
  <c r="I115" i="29"/>
  <c r="H115" i="29"/>
  <c r="J115" i="29" s="1"/>
  <c r="I113" i="29"/>
  <c r="H113" i="29"/>
  <c r="J113" i="29" s="1"/>
  <c r="I112" i="29"/>
  <c r="H112" i="29"/>
  <c r="J112" i="29" s="1"/>
  <c r="I111" i="29"/>
  <c r="H111" i="29"/>
  <c r="J111" i="29" s="1"/>
  <c r="I60" i="29"/>
  <c r="H60" i="29"/>
  <c r="J60" i="29" s="1"/>
  <c r="K48" i="20"/>
  <c r="K24" i="20"/>
  <c r="K22" i="20"/>
  <c r="K20" i="20"/>
  <c r="K18" i="20"/>
  <c r="K16" i="20"/>
  <c r="K13" i="20"/>
  <c r="K12" i="20"/>
  <c r="J12" i="20"/>
  <c r="I12" i="20"/>
  <c r="J48" i="20"/>
  <c r="I48" i="20"/>
  <c r="J44" i="20"/>
  <c r="I44" i="20"/>
  <c r="K44" i="20" s="1"/>
  <c r="J42" i="20"/>
  <c r="I42" i="20"/>
  <c r="K42" i="20" s="1"/>
  <c r="J40" i="20"/>
  <c r="I40" i="20"/>
  <c r="K40" i="20" s="1"/>
  <c r="J38" i="20"/>
  <c r="I38" i="20"/>
  <c r="K38" i="20" s="1"/>
  <c r="K36" i="20"/>
  <c r="J36" i="20"/>
  <c r="I36" i="20"/>
  <c r="J34" i="20"/>
  <c r="K34" i="20" s="1"/>
  <c r="I34" i="20"/>
  <c r="J32" i="20"/>
  <c r="I32" i="20"/>
  <c r="K32" i="20" s="1"/>
  <c r="K30" i="20"/>
  <c r="J30" i="20"/>
  <c r="I30" i="20"/>
  <c r="J28" i="20"/>
  <c r="K28" i="20" s="1"/>
  <c r="I28" i="20"/>
  <c r="J26" i="20"/>
  <c r="I26" i="20"/>
  <c r="K26" i="20" s="1"/>
  <c r="J24" i="20"/>
  <c r="I24" i="20"/>
  <c r="J22" i="20"/>
  <c r="I22" i="20"/>
  <c r="J20" i="20"/>
  <c r="I20" i="20"/>
  <c r="J18" i="20"/>
  <c r="I18" i="20"/>
  <c r="J16" i="20"/>
  <c r="I16" i="20"/>
  <c r="J13" i="20"/>
  <c r="I13" i="20"/>
  <c r="K112" i="19"/>
  <c r="J112" i="19"/>
  <c r="I112" i="19"/>
  <c r="K22" i="19"/>
  <c r="J22" i="19"/>
  <c r="I22" i="19"/>
  <c r="J106" i="19"/>
  <c r="I106" i="19"/>
  <c r="K106" i="19" s="1"/>
  <c r="J105" i="19"/>
  <c r="I105" i="19"/>
  <c r="K105" i="19" s="1"/>
  <c r="J101" i="19"/>
  <c r="I101" i="19"/>
  <c r="K101" i="19" s="1"/>
  <c r="J97" i="19"/>
  <c r="I97" i="19"/>
  <c r="K97" i="19" s="1"/>
  <c r="J96" i="19"/>
  <c r="I96" i="19"/>
  <c r="K96" i="19" s="1"/>
  <c r="J95" i="19"/>
  <c r="I95" i="19"/>
  <c r="K95" i="19" s="1"/>
  <c r="J94" i="19"/>
  <c r="I94" i="19"/>
  <c r="K94" i="19" s="1"/>
  <c r="J93" i="19"/>
  <c r="I93" i="19"/>
  <c r="K93" i="19" s="1"/>
  <c r="J92" i="19"/>
  <c r="I92" i="19"/>
  <c r="K92" i="19" s="1"/>
  <c r="J91" i="19"/>
  <c r="I91" i="19"/>
  <c r="K91" i="19" s="1"/>
  <c r="J90" i="19"/>
  <c r="I90" i="19"/>
  <c r="K90" i="19" s="1"/>
  <c r="I61" i="19"/>
  <c r="J61" i="19"/>
  <c r="K61" i="19"/>
  <c r="I62" i="19"/>
  <c r="J62" i="19"/>
  <c r="K62" i="19"/>
  <c r="I63" i="19"/>
  <c r="J63" i="19"/>
  <c r="K63" i="19" s="1"/>
  <c r="I64" i="19"/>
  <c r="K64" i="19" s="1"/>
  <c r="J64" i="19"/>
  <c r="I65" i="19"/>
  <c r="J65" i="19"/>
  <c r="K65" i="19"/>
  <c r="J60" i="19"/>
  <c r="I60" i="19"/>
  <c r="K60" i="19" s="1"/>
  <c r="I57" i="19"/>
  <c r="J57" i="19"/>
  <c r="K57" i="19"/>
  <c r="I58" i="19"/>
  <c r="J58" i="19"/>
  <c r="K58" i="19"/>
  <c r="J56" i="19"/>
  <c r="I56" i="19"/>
  <c r="K56" i="19" s="1"/>
  <c r="J55" i="19"/>
  <c r="I55" i="19"/>
  <c r="K55" i="19" s="1"/>
  <c r="J54" i="19"/>
  <c r="I54" i="19"/>
  <c r="K54" i="19" s="1"/>
  <c r="J53" i="19"/>
  <c r="I53" i="19"/>
  <c r="K53" i="19" s="1"/>
  <c r="J52" i="19"/>
  <c r="I52" i="19"/>
  <c r="K52" i="19" s="1"/>
  <c r="J51" i="19"/>
  <c r="I51" i="19"/>
  <c r="K51" i="19" s="1"/>
  <c r="J50" i="19"/>
  <c r="I50" i="19"/>
  <c r="K50" i="19" s="1"/>
  <c r="K67" i="19"/>
  <c r="J67" i="19"/>
  <c r="I67" i="19"/>
  <c r="I85" i="19"/>
  <c r="K85" i="19" s="1"/>
  <c r="J85" i="19"/>
  <c r="I86" i="19"/>
  <c r="J86" i="19"/>
  <c r="K86" i="19"/>
  <c r="K84" i="19"/>
  <c r="J84" i="19"/>
  <c r="I84" i="19"/>
  <c r="J83" i="19"/>
  <c r="I83" i="19"/>
  <c r="K83" i="19" s="1"/>
  <c r="J82" i="19"/>
  <c r="I82" i="19"/>
  <c r="K82" i="19" s="1"/>
  <c r="J81" i="19"/>
  <c r="K81" i="19" s="1"/>
  <c r="I81" i="19"/>
  <c r="K80" i="19"/>
  <c r="J80" i="19"/>
  <c r="I80" i="19"/>
  <c r="J79" i="19"/>
  <c r="I79" i="19"/>
  <c r="K79" i="19" s="1"/>
  <c r="J78" i="19"/>
  <c r="I78" i="19"/>
  <c r="K78" i="19" s="1"/>
  <c r="J77" i="19"/>
  <c r="K77" i="19" s="1"/>
  <c r="I77" i="19"/>
  <c r="K76" i="19"/>
  <c r="J76" i="19"/>
  <c r="I76" i="19"/>
  <c r="J75" i="19"/>
  <c r="I75" i="19"/>
  <c r="K75" i="19" s="1"/>
  <c r="J74" i="19"/>
  <c r="I74" i="19"/>
  <c r="K74" i="19" s="1"/>
  <c r="J73" i="19"/>
  <c r="I73" i="19"/>
  <c r="K73" i="19" s="1"/>
  <c r="I39" i="19"/>
  <c r="J39" i="19"/>
  <c r="K39" i="19"/>
  <c r="I40" i="19"/>
  <c r="J40" i="19"/>
  <c r="K40" i="19"/>
  <c r="I41" i="19"/>
  <c r="J41" i="19"/>
  <c r="K41" i="19"/>
  <c r="I42" i="19"/>
  <c r="J42" i="19"/>
  <c r="K42" i="19"/>
  <c r="I43" i="19"/>
  <c r="J43" i="19"/>
  <c r="K43" i="19"/>
  <c r="I44" i="19"/>
  <c r="J44" i="19"/>
  <c r="K44" i="19"/>
  <c r="I45" i="19"/>
  <c r="J45" i="19"/>
  <c r="K45" i="19"/>
  <c r="I46" i="19"/>
  <c r="J46" i="19"/>
  <c r="K46" i="19"/>
  <c r="I47" i="19"/>
  <c r="J47" i="19"/>
  <c r="K47" i="19"/>
  <c r="I48" i="19"/>
  <c r="J48" i="19"/>
  <c r="K48" i="19"/>
  <c r="K38" i="19"/>
  <c r="J38" i="19"/>
  <c r="I38" i="19"/>
  <c r="J37" i="19"/>
  <c r="I37" i="19"/>
  <c r="K37" i="19" s="1"/>
  <c r="K23" i="19"/>
  <c r="J23" i="19"/>
  <c r="I23" i="19"/>
  <c r="I24" i="19"/>
  <c r="K24" i="19" s="1"/>
  <c r="J24" i="19"/>
  <c r="I25" i="19"/>
  <c r="J25" i="19"/>
  <c r="K25" i="19" s="1"/>
  <c r="I26" i="19"/>
  <c r="J26" i="19"/>
  <c r="K26" i="19"/>
  <c r="I27" i="19"/>
  <c r="J27" i="19"/>
  <c r="K27" i="19" s="1"/>
  <c r="I28" i="19"/>
  <c r="K28" i="19" s="1"/>
  <c r="J28" i="19"/>
  <c r="I29" i="19"/>
  <c r="J29" i="19"/>
  <c r="K29" i="19" s="1"/>
  <c r="I30" i="19"/>
  <c r="J30" i="19"/>
  <c r="K30" i="19"/>
  <c r="I31" i="19"/>
  <c r="J31" i="19"/>
  <c r="K31" i="19" s="1"/>
  <c r="I32" i="19"/>
  <c r="K32" i="19" s="1"/>
  <c r="J32" i="19"/>
  <c r="K116" i="17"/>
  <c r="J116" i="17"/>
  <c r="I116" i="17"/>
  <c r="K124" i="17"/>
  <c r="J124" i="17"/>
  <c r="I124" i="17"/>
  <c r="K111" i="17"/>
  <c r="J111" i="17"/>
  <c r="I111" i="17"/>
  <c r="K115" i="17"/>
  <c r="J115" i="17"/>
  <c r="I115" i="17"/>
  <c r="K120" i="17"/>
  <c r="J120" i="17"/>
  <c r="I120" i="17"/>
  <c r="J113" i="17"/>
  <c r="I113" i="17"/>
  <c r="K113" i="17" s="1"/>
  <c r="I108" i="17"/>
  <c r="J108" i="17"/>
  <c r="K108" i="17"/>
  <c r="I109" i="17"/>
  <c r="J109" i="17"/>
  <c r="K109" i="17"/>
  <c r="I110" i="17"/>
  <c r="J110" i="17"/>
  <c r="K110" i="17"/>
  <c r="J107" i="17"/>
  <c r="I107" i="17"/>
  <c r="K107" i="17" s="1"/>
  <c r="J106" i="17"/>
  <c r="I106" i="17"/>
  <c r="K106" i="17" s="1"/>
  <c r="K103" i="17"/>
  <c r="J103" i="17"/>
  <c r="I103" i="17"/>
  <c r="J100" i="17"/>
  <c r="I100" i="17"/>
  <c r="K100" i="17" s="1"/>
  <c r="K99" i="17"/>
  <c r="J99" i="17"/>
  <c r="I99" i="17"/>
  <c r="J98" i="17"/>
  <c r="I98" i="17"/>
  <c r="K98" i="17" s="1"/>
  <c r="J97" i="17"/>
  <c r="I97" i="17"/>
  <c r="K97" i="17" s="1"/>
  <c r="J96" i="17"/>
  <c r="I96" i="17"/>
  <c r="K96" i="17" s="1"/>
  <c r="K95" i="17"/>
  <c r="J95" i="17"/>
  <c r="I95" i="17"/>
  <c r="J94" i="17"/>
  <c r="I94" i="17"/>
  <c r="K94" i="17" s="1"/>
  <c r="I88" i="17"/>
  <c r="J88" i="17"/>
  <c r="K88" i="17"/>
  <c r="I89" i="17"/>
  <c r="J89" i="17"/>
  <c r="K89" i="17"/>
  <c r="I90" i="17"/>
  <c r="J90" i="17"/>
  <c r="K90" i="17"/>
  <c r="I91" i="17"/>
  <c r="J91" i="17"/>
  <c r="K91" i="17" s="1"/>
  <c r="I92" i="17"/>
  <c r="J92" i="17"/>
  <c r="K92" i="17"/>
  <c r="J87" i="17"/>
  <c r="I87" i="17"/>
  <c r="K87" i="17" s="1"/>
  <c r="J86" i="17"/>
  <c r="I86" i="17"/>
  <c r="K86" i="17" s="1"/>
  <c r="J82" i="17"/>
  <c r="I82" i="17"/>
  <c r="K82" i="17" s="1"/>
  <c r="J81" i="17"/>
  <c r="I81" i="17"/>
  <c r="K81" i="17" s="1"/>
  <c r="J80" i="17"/>
  <c r="I80" i="17"/>
  <c r="K80" i="17" s="1"/>
  <c r="J79" i="17"/>
  <c r="I79" i="17"/>
  <c r="K79" i="17" s="1"/>
  <c r="J78" i="17"/>
  <c r="I78" i="17"/>
  <c r="K78" i="17" s="1"/>
  <c r="K76" i="17"/>
  <c r="J76" i="17"/>
  <c r="I76" i="17"/>
  <c r="K75" i="17"/>
  <c r="J75" i="17"/>
  <c r="I75" i="17"/>
  <c r="J74" i="17"/>
  <c r="I74" i="17"/>
  <c r="K74" i="17" s="1"/>
  <c r="J73" i="17"/>
  <c r="I73" i="17"/>
  <c r="K73" i="17" s="1"/>
  <c r="J72" i="17"/>
  <c r="I72" i="17"/>
  <c r="K72" i="17" s="1"/>
  <c r="J71" i="17"/>
  <c r="I71" i="17"/>
  <c r="K71" i="17" s="1"/>
  <c r="J70" i="17"/>
  <c r="I70" i="17"/>
  <c r="K70" i="17" s="1"/>
  <c r="J67" i="17"/>
  <c r="I67" i="17"/>
  <c r="K67" i="17" s="1"/>
  <c r="J66" i="17"/>
  <c r="I66" i="17"/>
  <c r="K66" i="17" s="1"/>
  <c r="J65" i="17"/>
  <c r="I65" i="17"/>
  <c r="K65" i="17" s="1"/>
  <c r="J63" i="17"/>
  <c r="I63" i="17"/>
  <c r="K63" i="17" s="1"/>
  <c r="J62" i="17"/>
  <c r="I62" i="17"/>
  <c r="K62" i="17" s="1"/>
  <c r="J61" i="17"/>
  <c r="I61" i="17"/>
  <c r="K61" i="17" s="1"/>
  <c r="J59" i="17"/>
  <c r="I59" i="17"/>
  <c r="K59" i="17" s="1"/>
  <c r="J58" i="17"/>
  <c r="I58" i="17"/>
  <c r="K58" i="17" s="1"/>
  <c r="J57" i="17"/>
  <c r="I57" i="17"/>
  <c r="K57" i="17" s="1"/>
  <c r="J54" i="17"/>
  <c r="I54" i="17"/>
  <c r="K54" i="17" s="1"/>
  <c r="J53" i="17"/>
  <c r="I53" i="17"/>
  <c r="K53" i="17" s="1"/>
  <c r="J52" i="17"/>
  <c r="I52" i="17"/>
  <c r="K52" i="17" s="1"/>
  <c r="K51" i="17"/>
  <c r="J51" i="17"/>
  <c r="I51" i="17"/>
  <c r="K49" i="17"/>
  <c r="J49" i="17"/>
  <c r="I49" i="17"/>
  <c r="J48" i="17"/>
  <c r="I48" i="17"/>
  <c r="K48" i="17" s="1"/>
  <c r="K34" i="17"/>
  <c r="J34" i="17"/>
  <c r="I34" i="17"/>
  <c r="J46" i="17"/>
  <c r="I46" i="17"/>
  <c r="K46" i="17" s="1"/>
  <c r="J45" i="17"/>
  <c r="I45" i="17"/>
  <c r="K45" i="17" s="1"/>
  <c r="J44" i="17"/>
  <c r="I44" i="17"/>
  <c r="K44" i="17" s="1"/>
  <c r="J43" i="17"/>
  <c r="I43" i="17"/>
  <c r="K43" i="17" s="1"/>
  <c r="J42" i="17"/>
  <c r="I42" i="17"/>
  <c r="K42" i="17" s="1"/>
  <c r="K41" i="17"/>
  <c r="J41" i="17"/>
  <c r="I41" i="17"/>
  <c r="J40" i="17"/>
  <c r="I40" i="17"/>
  <c r="K40" i="17" s="1"/>
  <c r="J39" i="17"/>
  <c r="I39" i="17"/>
  <c r="K39" i="17" s="1"/>
  <c r="J38" i="17"/>
  <c r="I38" i="17"/>
  <c r="K38" i="17" s="1"/>
  <c r="J37" i="17"/>
  <c r="I37" i="17"/>
  <c r="K37" i="17" s="1"/>
  <c r="K36" i="17"/>
  <c r="J36" i="17"/>
  <c r="I36" i="17"/>
  <c r="J35" i="17"/>
  <c r="I35" i="17"/>
  <c r="K35" i="17" s="1"/>
  <c r="J29" i="17"/>
  <c r="I29" i="17"/>
  <c r="K29" i="17" s="1"/>
  <c r="J28" i="17"/>
  <c r="I28" i="17"/>
  <c r="K28" i="17" s="1"/>
  <c r="J27" i="17"/>
  <c r="I27" i="17"/>
  <c r="K27" i="17" s="1"/>
  <c r="J102" i="22"/>
  <c r="I102" i="22"/>
  <c r="H102" i="22"/>
  <c r="H96" i="22"/>
  <c r="J96" i="22" s="1"/>
  <c r="I96" i="22"/>
  <c r="H97" i="22"/>
  <c r="I97" i="22"/>
  <c r="J97" i="22"/>
  <c r="I95" i="22"/>
  <c r="H95" i="22"/>
  <c r="J95" i="22" s="1"/>
  <c r="J72" i="22"/>
  <c r="I72" i="22"/>
  <c r="I112" i="13"/>
  <c r="J32" i="14"/>
  <c r="I32" i="14"/>
  <c r="H32" i="14"/>
  <c r="I24" i="14"/>
  <c r="H24" i="14"/>
  <c r="H14" i="14"/>
  <c r="J24" i="14"/>
  <c r="J69" i="25"/>
  <c r="J152" i="12"/>
  <c r="I152" i="12"/>
  <c r="J114" i="12"/>
  <c r="I114" i="12"/>
  <c r="H114" i="12"/>
  <c r="J43" i="12"/>
  <c r="J49" i="25"/>
  <c r="K49" i="25" s="1"/>
  <c r="J37" i="25"/>
  <c r="K37" i="25" s="1"/>
  <c r="J26" i="25"/>
  <c r="K26" i="25" s="1"/>
  <c r="J13" i="25"/>
  <c r="E23" i="31" l="1"/>
  <c r="C40" i="31"/>
  <c r="E27" i="31"/>
  <c r="K13" i="25"/>
  <c r="K69" i="25" s="1"/>
  <c r="E33" i="31"/>
  <c r="J133" i="29"/>
  <c r="J121" i="29"/>
  <c r="J127" i="29"/>
  <c r="J137" i="29"/>
  <c r="J129" i="29"/>
  <c r="J118" i="29"/>
  <c r="J123" i="29"/>
  <c r="E40" i="31" l="1"/>
</calcChain>
</file>

<file path=xl/sharedStrings.xml><?xml version="1.0" encoding="utf-8"?>
<sst xmlns="http://schemas.openxmlformats.org/spreadsheetml/2006/main" count="1613" uniqueCount="777">
  <si>
    <t>Položka číslo</t>
  </si>
  <si>
    <t>Položka</t>
  </si>
  <si>
    <t>Množstvo</t>
  </si>
  <si>
    <t>M/jednotka</t>
  </si>
  <si>
    <t>Cena spolu</t>
  </si>
  <si>
    <t>cena -jednotková bez DPH</t>
  </si>
  <si>
    <t>ks</t>
  </si>
  <si>
    <t>DN</t>
  </si>
  <si>
    <t>KÓD POLOŽKY</t>
  </si>
  <si>
    <t>Označenie</t>
  </si>
  <si>
    <t>148B3768</t>
  </si>
  <si>
    <t>Vypúšťací ventil s rýchlym zatváraním Danfoss QDV 15 DN 15, G3/4</t>
  </si>
  <si>
    <t>Poistný ventil ventil Danfoss SFA 15 T</t>
  </si>
  <si>
    <t>148H3272</t>
  </si>
  <si>
    <t>148B5200</t>
  </si>
  <si>
    <t>148B5201</t>
  </si>
  <si>
    <t>032F6210</t>
  </si>
  <si>
    <t>25x15x20</t>
  </si>
  <si>
    <t>148F3005</t>
  </si>
  <si>
    <t>148B5441</t>
  </si>
  <si>
    <t>148B5501</t>
  </si>
  <si>
    <t>148B5701</t>
  </si>
  <si>
    <t>Uzatvárací ventil (rohový) s čiapkou, Danfoss SVA-S 50 D ANG CAP, BV</t>
  </si>
  <si>
    <t>10x15</t>
  </si>
  <si>
    <t>Elektromagneticky ventil, Dnafoss EVRAT 10, DN10, BV</t>
  </si>
  <si>
    <t xml:space="preserve">Elektromagneticky ventil, Danfoss EVRA10, DN10,BV </t>
  </si>
  <si>
    <t>148B3778</t>
  </si>
  <si>
    <t>W101-PSV-003</t>
  </si>
  <si>
    <t>K100-PSV-002</t>
  </si>
  <si>
    <t>K100-PSV-001</t>
  </si>
  <si>
    <t>148B5300</t>
  </si>
  <si>
    <t>148B5400</t>
  </si>
  <si>
    <t>148B5600</t>
  </si>
  <si>
    <t>148B5901</t>
  </si>
  <si>
    <t>148B6001</t>
  </si>
  <si>
    <t>148G3092</t>
  </si>
  <si>
    <t>100x50</t>
  </si>
  <si>
    <t xml:space="preserve">Uzatvárací ventil (rohový) s čiapkou, Danfoss SVA-S 100 D ANG CAP, BV </t>
  </si>
  <si>
    <t>UV-463</t>
  </si>
  <si>
    <t>TR-1231</t>
  </si>
  <si>
    <t>UV-1237</t>
  </si>
  <si>
    <t xml:space="preserve">UV-1282 </t>
  </si>
  <si>
    <t xml:space="preserve">UV-1236 </t>
  </si>
  <si>
    <t>W101-PSV-004</t>
  </si>
  <si>
    <t>UV-1281</t>
  </si>
  <si>
    <t>CV-K103.05</t>
  </si>
  <si>
    <t xml:space="preserve">Striedaci ventil Danfoss_DSV DSV 1_D25 (1 in) x G 3⁄4” x ND20 (3⁄4 in) SFA 15 / BSV 8 </t>
  </si>
  <si>
    <t xml:space="preserve">Refglátor tlaku Danfoss OFV 20 D 133, BV , ANG </t>
  </si>
  <si>
    <t xml:space="preserve">Uzatvárací ventil (rohový) s kolieskom, Danfoss SVA-S 15 D ANG H-WHEEL  </t>
  </si>
  <si>
    <t xml:space="preserve">Vypúšťací ventil s rýchlym zatváraním Danfoss QDV 15 DN 15, G3/4 </t>
  </si>
  <si>
    <t xml:space="preserve">Uzatvárací ventil (rohový) s kolieskom, Danfoss SVA-S 15 D ANG H-WHEEL </t>
  </si>
  <si>
    <t xml:space="preserve">Uzatvárací ventil (rohový) s čiapkou, Danfoss SVA-S 15 D ANG CAP, BV </t>
  </si>
  <si>
    <t xml:space="preserve">Poistný ventil ventil Danfoss SFA 15 T </t>
  </si>
  <si>
    <t>20-K-100-Potrubie_1003</t>
  </si>
  <si>
    <t>UV-446</t>
  </si>
  <si>
    <t>UV-1204</t>
  </si>
  <si>
    <t>20-K-100-Potrubie_1004</t>
  </si>
  <si>
    <t>CV-K104.01</t>
  </si>
  <si>
    <t>UV-456</t>
  </si>
  <si>
    <t>UV-1202</t>
  </si>
  <si>
    <t>UV-1201</t>
  </si>
  <si>
    <t>UV-1203</t>
  </si>
  <si>
    <t>Uzatvárací ventil (rohový) s kolieskom, Danfoss SVA-S 15 D ANG H-WHEEL</t>
  </si>
  <si>
    <t xml:space="preserve">Striedaci ventil Danfoss_DSV DSV 1_D25 (1 in) x G 3⁄4” x ND20 (3⁄4 in) SFA 15 /BSV 8
</t>
  </si>
  <si>
    <t>Uzatvárací ventil (rohový) s čiapkou, Danfoss SVA-S 80 D ANG CAP, BV</t>
  </si>
  <si>
    <t>Elektromagneticky ventil, Danfoss EVRA 10, DN10, BV</t>
  </si>
  <si>
    <t>20-K-100-Potrubie_1005_1017</t>
  </si>
  <si>
    <t>UV-460</t>
  </si>
  <si>
    <t>UV-459</t>
  </si>
  <si>
    <t>UV-1265</t>
  </si>
  <si>
    <t>UV-1206</t>
  </si>
  <si>
    <t>LC-W101.07</t>
  </si>
  <si>
    <t>Uzatvárací ventil (rohový) s kolieskom, Danfoss SVA-S 20 D ANG H-WHEEL</t>
  </si>
  <si>
    <t>Uzatvárací ventil (rohový) s kolieskom, DANFOSS SVA-S 15 D ANG H-WHEEL</t>
  </si>
  <si>
    <t>Plavákový ventil (HP) Danfoss HFI 040 D 100 BW</t>
  </si>
  <si>
    <t>20-K-100-Potrubie_1010_1011_1016</t>
  </si>
  <si>
    <t>2412+183</t>
  </si>
  <si>
    <t xml:space="preserve">CV-K103.07 </t>
  </si>
  <si>
    <t>UV-1241</t>
  </si>
  <si>
    <t xml:space="preserve">UV-1235 </t>
  </si>
  <si>
    <t xml:space="preserve">PD-K103.03 </t>
  </si>
  <si>
    <t xml:space="preserve">Uzatvárací ventil (rohový) s kolieskom, Danfoss SVA-S 20 D ANG H-WHEEL  </t>
  </si>
  <si>
    <t>UV-1207</t>
  </si>
  <si>
    <t xml:space="preserve">Uzatvárací ventil (rohový) s čiapkou, predlžený, Danfoss SVA-L 25 D ANG CAP, BV  </t>
  </si>
  <si>
    <t>UV-1238</t>
  </si>
  <si>
    <t xml:space="preserve">Uzatvárací ventil (rohový) s kolieskom, Danfoss SVA-S 25 D ANG H-WHEEL  </t>
  </si>
  <si>
    <t>UV-462</t>
  </si>
  <si>
    <t xml:space="preserve">Uzatvárací ventil (rohový) s čiapkou,, Danfoss SVA-S 32 D ANG CAP, BV  </t>
  </si>
  <si>
    <t>UV-455</t>
  </si>
  <si>
    <t xml:space="preserve">Uzatvárací ventil (rohový) s kolieskom, Danfoss SVA-S 40 D ANG H-WHEEL </t>
  </si>
  <si>
    <t xml:space="preserve">UV-1246 </t>
  </si>
  <si>
    <t>20-K-100_Potrubie_1018_1019</t>
  </si>
  <si>
    <t>TR-1234</t>
  </si>
  <si>
    <t xml:space="preserve"> Uzatvárací ventil (rohový) s kolieskom, Danfoss SVA-S 25 D ANG H-WHEEL</t>
  </si>
  <si>
    <t>UV-1274</t>
  </si>
  <si>
    <t>UV-1272</t>
  </si>
  <si>
    <t xml:space="preserve"> 148B5200</t>
  </si>
  <si>
    <t>UV-457</t>
  </si>
  <si>
    <t xml:space="preserve">Uzatváraci ihlovy ventil (servisný) Dnafoss SNV-ST G1/2-W1/2 L50  </t>
  </si>
  <si>
    <t>UV-464</t>
  </si>
  <si>
    <t xml:space="preserve">Uzatváraci ihlovy ventil (servisný) Dnafoss SNV-ST G1/2" Manometer  </t>
  </si>
  <si>
    <t>UV-465</t>
  </si>
  <si>
    <t xml:space="preserve">UV-454 </t>
  </si>
  <si>
    <t xml:space="preserve"> Poistný ventil ventil Danfoss SFA 15 T </t>
  </si>
  <si>
    <t xml:space="preserve">UV-453 </t>
  </si>
  <si>
    <t xml:space="preserve">Vypúšťací ventil s rýchlym zatváraním Danfoss QDV 15 DN 15, G3/4  </t>
  </si>
  <si>
    <t>UV-458</t>
  </si>
  <si>
    <t>Položka/ Názov</t>
  </si>
  <si>
    <t>Pozícia</t>
  </si>
  <si>
    <t>Výkres</t>
  </si>
  <si>
    <t>Chladiace zariadenia</t>
  </si>
  <si>
    <t>Názov stavby:</t>
  </si>
  <si>
    <t xml:space="preserve">Miesto: </t>
  </si>
  <si>
    <t>Investor:</t>
  </si>
  <si>
    <t>Profesia:</t>
  </si>
  <si>
    <t>Chladenie</t>
  </si>
  <si>
    <t>Špecifikácia:</t>
  </si>
  <si>
    <t>Čerpadlá</t>
  </si>
  <si>
    <t>Potrubia</t>
  </si>
  <si>
    <t>Ostatné</t>
  </si>
  <si>
    <t>Pracovné látky:</t>
  </si>
  <si>
    <t>- max. teplota: +35 °C (teplota okolia)</t>
  </si>
  <si>
    <t>kpl</t>
  </si>
  <si>
    <t>Tlakové nádoby a výmenníky</t>
  </si>
  <si>
    <t>Chladiče vzduchu</t>
  </si>
  <si>
    <t>m</t>
  </si>
  <si>
    <t>Potrubia:</t>
  </si>
  <si>
    <t>- prepravované médium: Voda</t>
  </si>
  <si>
    <t xml:space="preserve">Potrubný rozvod okruhu nepriameho chladenia : </t>
  </si>
  <si>
    <t>- odporúčané materiály potrubia 304L / 1.4307</t>
  </si>
  <si>
    <t>Tvarovky:</t>
  </si>
  <si>
    <t>- rozmerová rada zváraná EN 10217-7</t>
  </si>
  <si>
    <t>DN 80 - 88.9x2.0 mm</t>
  </si>
  <si>
    <t>DN 65 - 76.1x2.0 mm</t>
  </si>
  <si>
    <t>DN 50 - 60.3x2.0 mm</t>
  </si>
  <si>
    <t>DN 40 - 48.3x2.0 mm</t>
  </si>
  <si>
    <t>DN 32 - 42.4x2.0 mm</t>
  </si>
  <si>
    <t>DN 150 - 168.3x2.6 mm</t>
  </si>
  <si>
    <t>DN 125 - 139.7x2.6 mm</t>
  </si>
  <si>
    <t>DN 100 - 114.3x2.6 mm</t>
  </si>
  <si>
    <t>- chladiaci výkon: 50 kW</t>
  </si>
  <si>
    <t>DN 80 Koleno varné DIN 2605-1-90-2-88.9</t>
  </si>
  <si>
    <t>DN 40 Koleno varné DIN 2605-1-90-2-48.3</t>
  </si>
  <si>
    <t>Prepláchnutie chladiaceho okruhu</t>
  </si>
  <si>
    <t xml:space="preserve">Plnenie systému  </t>
  </si>
  <si>
    <t>Spustenie zariadenia do prevádzky</t>
  </si>
  <si>
    <t>Presun materiálu a hmôt</t>
  </si>
  <si>
    <t>Zariadenie staveniska</t>
  </si>
  <si>
    <t>Prenájom lešenia, plošiny</t>
  </si>
  <si>
    <t>Prepláchnutie  vykurovacieho okruhu</t>
  </si>
  <si>
    <t>Úradná skúška VTZ tlakových zariadení pre uvedením do prevádzky (TÜV / TISR)</t>
  </si>
  <si>
    <t>DN 200 - 219.1x3.0 mm</t>
  </si>
  <si>
    <t>DN 125 Koleno varné DIN 2605-1-90-3-139.7</t>
  </si>
  <si>
    <t>DN 50 Koleno varné DIN 2605-1-90-2-60.3</t>
  </si>
  <si>
    <t>DN 32 Koleno varné DIN 2605-1-90-2-42.4</t>
  </si>
  <si>
    <t>Plošná izolácia  hr 40 mm</t>
  </si>
  <si>
    <t>m2</t>
  </si>
  <si>
    <t>bm</t>
  </si>
  <si>
    <t>Pomocné podporné konštrukcie pre závesy</t>
  </si>
  <si>
    <t>l</t>
  </si>
  <si>
    <t>- tlaková trieda potrubného rozvodu a armatúr je min. PN10</t>
  </si>
  <si>
    <t>Demontáž</t>
  </si>
  <si>
    <t>Tesniaci a spojovací materiál</t>
  </si>
  <si>
    <t>Skúška pevnosti tlakom potrubného rozvodu chladenie (2 hod)</t>
  </si>
  <si>
    <t>Skúška tesnosti tlakom potrubného rozvodu chladenie (24 hod)</t>
  </si>
  <si>
    <t>Skúšobná prevádzka zariadenia (72hod)</t>
  </si>
  <si>
    <t xml:space="preserve">- max. prevádzkový tlak média v potrubí: 4,5 bar </t>
  </si>
  <si>
    <t>Stavebné práce (potrebné stavebné úpravy, prierazy cez konštrukcie, ...)</t>
  </si>
  <si>
    <t>Zvolenská mliekareň s.r.o., T.G. Masaryka 8580, 960 01 Zvolen</t>
  </si>
  <si>
    <t>existujúce</t>
  </si>
  <si>
    <t>Výparník</t>
  </si>
  <si>
    <t>Prietok: 80 m3/h</t>
  </si>
  <si>
    <t>Typ výmenníka: multitubulárny</t>
  </si>
  <si>
    <t>Kondenzátor</t>
  </si>
  <si>
    <t>existujúca</t>
  </si>
  <si>
    <t>Prietok vody: 40,7 l/s</t>
  </si>
  <si>
    <t>Čerpadlová zostava</t>
  </si>
  <si>
    <t xml:space="preserve">chladiaca voda </t>
  </si>
  <si>
    <t>Chladiaca veža</t>
  </si>
  <si>
    <t>vybavenie každého čerpadla:</t>
  </si>
  <si>
    <t>- nasávacia klapka</t>
  </si>
  <si>
    <t>- filter</t>
  </si>
  <si>
    <t>- vypúšťacia klapka</t>
  </si>
  <si>
    <t>- diferenčný tlakomer+ uzatváracie ventily</t>
  </si>
  <si>
    <t>okruh výparníka (0°C)</t>
  </si>
  <si>
    <t xml:space="preserve">glykol </t>
  </si>
  <si>
    <t>objem: 5m3</t>
  </si>
  <si>
    <t>- chladiaci výkon: 85 kW</t>
  </si>
  <si>
    <t>- MEG 35%</t>
  </si>
  <si>
    <t>- teplotný spád: -7 / -3 °C</t>
  </si>
  <si>
    <t>- počet ventilátorov: 3 ks</t>
  </si>
  <si>
    <t>- prietok: 10,5 m3/h</t>
  </si>
  <si>
    <t>vybavenie každého chladiča:</t>
  </si>
  <si>
    <t>- uzatvárací ventil</t>
  </si>
  <si>
    <t>- 2-cestný ventil</t>
  </si>
  <si>
    <t>- regulačný ventil</t>
  </si>
  <si>
    <t>- vypúšťací ventil</t>
  </si>
  <si>
    <t xml:space="preserve">MIESTNOSŤ RÝCHLEHO CHLADENIA JOGURTU (1°C)
</t>
  </si>
  <si>
    <t xml:space="preserve">MIESTNOSŤ RÝCHLEHO CHLADENIA JOGURTU  (1°C)
</t>
  </si>
  <si>
    <t>EXPEDÍCIA  (6°C)</t>
  </si>
  <si>
    <t>nové</t>
  </si>
  <si>
    <t>- chladiaci výkon: 62 kW</t>
  </si>
  <si>
    <t>- výparná teplota: -33 °C</t>
  </si>
  <si>
    <t>- počet ventilátorov: 2 ks</t>
  </si>
  <si>
    <t>- chladivo: R449A</t>
  </si>
  <si>
    <t>Motor ventilátora: 18,5/4,5 kW</t>
  </si>
  <si>
    <t>Médium: voda</t>
  </si>
  <si>
    <t>1500/750 ot./min.</t>
  </si>
  <si>
    <t>3f, 400 V, 50 Hz</t>
  </si>
  <si>
    <t>Sériové číslo: H160676501</t>
  </si>
  <si>
    <t>celková účinnosť ventilátora: 56,64 %</t>
  </si>
  <si>
    <t>prietok vzduchu: 21,8 m3/h</t>
  </si>
  <si>
    <t>prípojka prepadovej vody: 80 mm</t>
  </si>
  <si>
    <t>prípojka pre prívod a výstup chladenej vody: 200 mm</t>
  </si>
  <si>
    <t>prípojka pre privodnú a odpadovú vodu: 50 mm</t>
  </si>
  <si>
    <t>hmotnosť prepravná/prevádzková: 1760kg / 3190 kg</t>
  </si>
  <si>
    <t>rozmery: 4560/2400/1990 mm</t>
  </si>
  <si>
    <t>- max. prietok: 100 m³/h</t>
  </si>
  <si>
    <t>- max. prietok: 115 m³/h</t>
  </si>
  <si>
    <t>- max. prietok: 180 m³/h</t>
  </si>
  <si>
    <t>- pripojovacie rozmery: DN100</t>
  </si>
  <si>
    <t>- pripojovacie potrubie: DN 65</t>
  </si>
  <si>
    <t>- uzatvárací ventil (DN50)</t>
  </si>
  <si>
    <t>- filter (DN50)</t>
  </si>
  <si>
    <t>- vypúšťací ventil (DN15)</t>
  </si>
  <si>
    <t>- prepravované médium: 35% MEG</t>
  </si>
  <si>
    <t>okruh distribúcie (-7°C)</t>
  </si>
  <si>
    <t>- pracovná teplota média: -7 °C</t>
  </si>
  <si>
    <t>- elektrická sústava: 3 x 380-480 V / 60 Hz</t>
  </si>
  <si>
    <t>- menovitý výkon: 4,00 kW</t>
  </si>
  <si>
    <t xml:space="preserve">- odoberaný prúd: 7,85 až 6,60 A </t>
  </si>
  <si>
    <t xml:space="preserve">- max. prúd: 8,70 až 7,20 A </t>
  </si>
  <si>
    <t>- nominálny prietok: 75 m³/h (72 m³/h)</t>
  </si>
  <si>
    <t>- dopravná výška: 13,5 m</t>
  </si>
  <si>
    <t>- prietok: 13,3 m3/h ???</t>
  </si>
  <si>
    <t>- tlaková strata: 7,3 mWC ???</t>
  </si>
  <si>
    <t>- tlaková strata: 5,8 mWC ???</t>
  </si>
  <si>
    <t>Teplotný spád MEG: -8 / -4 °C</t>
  </si>
  <si>
    <t>Vyparná teplota amoniaku: -11,7 °C</t>
  </si>
  <si>
    <t>Chladiaci výkon: 850 kW</t>
  </si>
  <si>
    <t>CHLADIACE ČLÁNKY</t>
  </si>
  <si>
    <t>špirálový ventilátor s inštalovaným elektrickým výkonom 3 kW</t>
  </si>
  <si>
    <t>- plocha výmenníka: 323 m2</t>
  </si>
  <si>
    <t>- lamely: 6,35 mm</t>
  </si>
  <si>
    <t>- Prietok vzduchu: 40200 m3/h</t>
  </si>
  <si>
    <t>- počet ventilátorov – otáčky:  3 ks, 1 000 ot./min</t>
  </si>
  <si>
    <t>- Výkon ventilátora (jednotlivo): 1100 W</t>
  </si>
  <si>
    <t>- Hmotnosť pri prevádzke: 1000 kg</t>
  </si>
  <si>
    <t>- Rozmery: 3714x980x1425 mm</t>
  </si>
  <si>
    <t>- 2-cestný ventil s ovládaním ZAP/VYP (DN40)</t>
  </si>
  <si>
    <t>- nemrznúca zmes na báze MEG 35%</t>
  </si>
  <si>
    <t>Počet okruhov: 1 ks</t>
  </si>
  <si>
    <t>Absorbovaný výkon: 84,9 kW</t>
  </si>
  <si>
    <t>Chladiaci výkon: (340,7 kW) 284 kW</t>
  </si>
  <si>
    <t>COP: 3,35</t>
  </si>
  <si>
    <t>Tlaková strata: 3,97 mbarg</t>
  </si>
  <si>
    <t>Tlaková strata: 4,15 mbarg</t>
  </si>
  <si>
    <t>Teplota kondenzácie: +35 °C</t>
  </si>
  <si>
    <t>Napájanie: Tri fázy 400 V / 50 Hz</t>
  </si>
  <si>
    <t>Výkon motora: 110 kW</t>
  </si>
  <si>
    <t>Rýchlosť otáčania: 2950 ot./min</t>
  </si>
  <si>
    <t>Rozmery: 3571x990x1940 mm</t>
  </si>
  <si>
    <t>Prevádzková hmotnosť: 4100 kg</t>
  </si>
  <si>
    <t>Teplote mokrého teplomera +22 °C</t>
  </si>
  <si>
    <t>trojcestný ventil z obtokového vedenia</t>
  </si>
  <si>
    <t>motýlikové uzatváracie ventily z prívodu/vývodu</t>
  </si>
  <si>
    <t>Prepadové ventily</t>
  </si>
  <si>
    <t>Teplomer</t>
  </si>
  <si>
    <t>Teplotný spínač</t>
  </si>
  <si>
    <t>- spätná klapka</t>
  </si>
  <si>
    <t>Vyrovnávacia TLAKOVÁ NÁDOBA</t>
  </si>
  <si>
    <t>Náplň amoniaku: 55 kg</t>
  </si>
  <si>
    <t>101.A, 101.B, 101.C</t>
  </si>
  <si>
    <t>- chladiaci výkon: 30 kW</t>
  </si>
  <si>
    <t>- prietok vzduchu: 16 911 m3/h</t>
  </si>
  <si>
    <t>- počet (EC) ventilátorov: 2 ks</t>
  </si>
  <si>
    <t>- 3 f 400V 50-60 Hz</t>
  </si>
  <si>
    <t>- el. výkon ( 1 motor): 0.58 kW</t>
  </si>
  <si>
    <t>- el. prúd ( 1 motor): 0.85 kW</t>
  </si>
  <si>
    <t>- otáčky ( 1 motor): 900 min-1</t>
  </si>
  <si>
    <t>- dofuk: cca 49 m</t>
  </si>
  <si>
    <t>- pripojovacie potrubie - vstup: 35.0 * 1.50 mm</t>
  </si>
  <si>
    <t>- pripojovacie potrubie - výstup: 35.0 * 1.50 mm</t>
  </si>
  <si>
    <t>- pripojovacie potrubie - odvod kondenzu: DN 50</t>
  </si>
  <si>
    <t>MRAZIACI BOX  (-25°C)</t>
  </si>
  <si>
    <t>102.A, 102.B</t>
  </si>
  <si>
    <t>P-101, P-102, P-103</t>
  </si>
  <si>
    <t>P-201, P-202, P-203</t>
  </si>
  <si>
    <t xml:space="preserve">P-301, P-303 </t>
  </si>
  <si>
    <t>P-302</t>
  </si>
  <si>
    <t xml:space="preserve">- nominálny prietok: 85 m³/h </t>
  </si>
  <si>
    <t>- dopravná výška: 17 m</t>
  </si>
  <si>
    <t xml:space="preserve">- menovitý el. prúd: 16,0 - 15,2 A </t>
  </si>
  <si>
    <t>- elektrická sústava: 3 x 380-415D V / 50 Hz</t>
  </si>
  <si>
    <t>- nominálny prietok: 85 (80) m³/h</t>
  </si>
  <si>
    <t>- dopravná výška: 17 (18) m</t>
  </si>
  <si>
    <t>- menovitý výkon: 5,5 kW</t>
  </si>
  <si>
    <t>- menovitý el. prúd: 10,4 - 8,5 A (12,0 - 11,0 A)</t>
  </si>
  <si>
    <t>- nominálny prietok: 130 m³/h (160 m³/h)</t>
  </si>
  <si>
    <t>- dopravná výška: 52 m (42 m)</t>
  </si>
  <si>
    <t>Napájanie: Tri fázy 400 V / 60 Hz</t>
  </si>
  <si>
    <t>Výkon motora: 91 kW</t>
  </si>
  <si>
    <t xml:space="preserve">In: 177 A </t>
  </si>
  <si>
    <t>nová</t>
  </si>
  <si>
    <t>Chladiaci výkon: 852 kW</t>
  </si>
  <si>
    <t>Médium (ochladzovaná kvapalina): voda (H2O)</t>
  </si>
  <si>
    <t>rozmery: 5480/2400/2480 mm</t>
  </si>
  <si>
    <t>hmotnosť prepravná/prevádzková: 2151kg / 4051 kg</t>
  </si>
  <si>
    <t>prietok vzduchu: 19,7 m3/h</t>
  </si>
  <si>
    <t>ochrana proti zamrznutiu: 5 kW</t>
  </si>
  <si>
    <t>Oplechovanie potrubia</t>
  </si>
  <si>
    <t>103.A, 103.B</t>
  </si>
  <si>
    <t>Mraziaci box</t>
  </si>
  <si>
    <t xml:space="preserve">Séria: vysoké prostredie
</t>
  </si>
  <si>
    <t>Referenčná teplota: Teplota rosného bodu</t>
  </si>
  <si>
    <t>Napájanie: 400V-3-50Hz</t>
  </si>
  <si>
    <t xml:space="preserve">Riadenie výkonu: 100% </t>
  </si>
  <si>
    <t>Rozsah napätia: 380-420V</t>
  </si>
  <si>
    <t>Podchladenie kvapaliny: 3,00 K</t>
  </si>
  <si>
    <t>Celková šírka: 2085 mm</t>
  </si>
  <si>
    <t>Celková hĺbka: 1150 mm</t>
  </si>
  <si>
    <t>Celková výška: 1308 mm</t>
  </si>
  <si>
    <t>Pripojenie sacieho potrubia: 54 mm - 2 1/8 "</t>
  </si>
  <si>
    <t>Pripojenie porubia na kvapalinu: 22 mm - 7/8 "</t>
  </si>
  <si>
    <t>Počet ventilátorov: 2 ks</t>
  </si>
  <si>
    <t>Prúd / Príkon každého ventilátora: (50 Hz) 2,25 A / 760 W</t>
  </si>
  <si>
    <t>Kondenzátor prietoku vzduchu: 50 Hz 26 000 m³ / h</t>
  </si>
  <si>
    <t>Napätie: 480VD-3-60Hz</t>
  </si>
  <si>
    <t>Prúd / Príkon každého ventilátora: (60 Hz) 2,6 A / 1450 W</t>
  </si>
  <si>
    <t>Kondenzátor prietoku vzduchu: 60 Hz 30000 m³ / h</t>
  </si>
  <si>
    <t>Objem cievky: 11,94 dm³</t>
  </si>
  <si>
    <t>Max. tlak: (LP / HP) 19/32 bar</t>
  </si>
  <si>
    <t>Typ zberača chladiva (Standard): F402H</t>
  </si>
  <si>
    <t>Príslušenstvo:</t>
  </si>
  <si>
    <t>P/7 - Spätná klapka</t>
  </si>
  <si>
    <t xml:space="preserve">P/8 - Odlučovač oleja </t>
  </si>
  <si>
    <t>P/14 - Diferenciálny spínač - monitorovanie hladiny oleja Delta-PII  namontovaný</t>
  </si>
  <si>
    <t xml:space="preserve">P/16 - Ohrev oleja     </t>
  </si>
  <si>
    <t xml:space="preserve">P/19 - Start unloader SU -  cievka pre 230 V-1-50/60 Hz </t>
  </si>
  <si>
    <t>P/21 - Regulátor kapacity CRII (2x) cievka pre 230 V-1-50 / 60 Hz</t>
  </si>
  <si>
    <t>P/23 - Servisný olejový ventil</t>
  </si>
  <si>
    <t>Tlak vzduchu: 1013 mbar</t>
  </si>
  <si>
    <t>Prehriatie: 5,0 K</t>
  </si>
  <si>
    <t>Pripojenie (výstupného) potrubia na plyn: 54 x 2,4 mm - 2 1/8 "</t>
  </si>
  <si>
    <t>Napájanie každého ventilátora: 400V-3-50Hz</t>
  </si>
  <si>
    <t>Nominálne údaje pre motor ventilátota:</t>
  </si>
  <si>
    <t xml:space="preserve">- rýchlosť: 1400 otáčok za minútu </t>
  </si>
  <si>
    <t>- Max. prevádzkový tlak: 32 bar</t>
  </si>
  <si>
    <t>- montáž a el. zapojenie (ovládacia skrinka, ventilátor)</t>
  </si>
  <si>
    <t>- svorkovnica</t>
  </si>
  <si>
    <t xml:space="preserve">Armatúry a potrubia: </t>
  </si>
  <si>
    <t>Uzatvárací  ventil  22 mm</t>
  </si>
  <si>
    <t>Uzatvárací  ventil  54 mm</t>
  </si>
  <si>
    <t>Servisný ventil 15 mm</t>
  </si>
  <si>
    <t>Cu potrubie DN54</t>
  </si>
  <si>
    <t>Cu tvarovka - koleno DN 54-90°</t>
  </si>
  <si>
    <t>kg</t>
  </si>
  <si>
    <t>Chladivo - R449A</t>
  </si>
  <si>
    <t>Teplota mokrého teplomera: +22 °C</t>
  </si>
  <si>
    <t>BAC-001</t>
  </si>
  <si>
    <t>BAC-002</t>
  </si>
  <si>
    <t>PRÍSTAVBA CHLADIARNE A MRAZIARNE Zvolenská mliekareň s.r.o</t>
  </si>
  <si>
    <t>- menovitý výkon: 7,5 kW</t>
  </si>
  <si>
    <t>- menovitý výkon: 30 kW</t>
  </si>
  <si>
    <t xml:space="preserve">existujúce </t>
  </si>
  <si>
    <t>1.04 - strojovňa</t>
  </si>
  <si>
    <t>- pripojovacie rozmery: DN100/ PN16</t>
  </si>
  <si>
    <t>Nové</t>
  </si>
  <si>
    <t>P-301, P-302, P-303</t>
  </si>
  <si>
    <t>- elektrická sústava: 3 x 380-420 V / 50 Hz</t>
  </si>
  <si>
    <t>- elektrická sústava: 3 x 380-420D/660-725Y V</t>
  </si>
  <si>
    <t>- nom. elektrický príkon: 30 kW</t>
  </si>
  <si>
    <t xml:space="preserve">- menovitý el. prúd: 53/31 A </t>
  </si>
  <si>
    <t>exteriér</t>
  </si>
  <si>
    <t>1.01 - chladiareň</t>
  </si>
  <si>
    <t>P-401, P-402,</t>
  </si>
  <si>
    <t xml:space="preserve">chladenie </t>
  </si>
  <si>
    <t>kompresora</t>
  </si>
  <si>
    <t>- elektrická sústava: 220-240D/380 V / 50 Hz</t>
  </si>
  <si>
    <t xml:space="preserve">- max. prúd: 1,92 až 1,10 A </t>
  </si>
  <si>
    <t xml:space="preserve">- odoberaný prúd: 1,74 až 1,00 A </t>
  </si>
  <si>
    <t>- dopravná výška: 10,5 m</t>
  </si>
  <si>
    <t xml:space="preserve">- nominálny prietok: 1,8 m³/h </t>
  </si>
  <si>
    <t>- max. prietok: 2,2 m³/h</t>
  </si>
  <si>
    <t>- dopravná výška: 47,89 m</t>
  </si>
  <si>
    <t>- krytie (IEC 34-5): IP55</t>
  </si>
  <si>
    <t>- prietok: 156,4 m³/h</t>
  </si>
  <si>
    <t>Teplotný spád: 27 / 32 °C</t>
  </si>
  <si>
    <t>Chladiaci výkon: 17,95 kW</t>
  </si>
  <si>
    <t>Chladivo: R449A</t>
  </si>
  <si>
    <t>Výparná teplota: -34,0 °C</t>
  </si>
  <si>
    <t>Teplota okolia: 35,0 °C</t>
  </si>
  <si>
    <t>Prevádzkový režim: Standard</t>
  </si>
  <si>
    <t>Príkon: 14,78 kW</t>
  </si>
  <si>
    <t>Prúd: (400 V) 34,8  A</t>
  </si>
  <si>
    <t>Hmotnostný prietok: 381 kg / h</t>
  </si>
  <si>
    <t>Hmotnosť: 610 kg</t>
  </si>
  <si>
    <t>Kompresor: 6GE-40Y</t>
  </si>
  <si>
    <t>Zdvihový objem: 126,8 m³ / h</t>
  </si>
  <si>
    <t>Náplň chladiva (R449A): 39,2 kg</t>
  </si>
  <si>
    <t xml:space="preserve">P/5 - Balík príslušenstva - namontované prepínače HP a LP (presostat)
                                        - priehľadítko
                                        - filterdehydrátor s výmennou vložkou
</t>
  </si>
  <si>
    <t>- chladiaci výkon: 18.8 kW</t>
  </si>
  <si>
    <t>Teplota vstupného vzduchu: -25,0 °C</t>
  </si>
  <si>
    <t>Teplota výstupného vzduchu: -27,5 °C</t>
  </si>
  <si>
    <t>Výparná teplota: -33,0 ° C</t>
  </si>
  <si>
    <t>Kondenzačná teplota: 45,0 °C</t>
  </si>
  <si>
    <t>Teplota podchladenia: 35,5 °C</t>
  </si>
  <si>
    <t>Suchá hmotnosť: 151 kg</t>
  </si>
  <si>
    <t>Celková šírka: 766 mm</t>
  </si>
  <si>
    <t>Celková dĺžka: 2588 mm</t>
  </si>
  <si>
    <t>Celková výška: 764 mm</t>
  </si>
  <si>
    <t>Pripojenie (prívodného) porubia na kvapalinu: 22 x 1,0 mm - 7/8 "</t>
  </si>
  <si>
    <t>- príkon (mech./ el.): 0,99 kW</t>
  </si>
  <si>
    <t>- prúd: 1,65 A</t>
  </si>
  <si>
    <t>- celková spotreba el. energie: 1,84 kW</t>
  </si>
  <si>
    <t>- hladina akustického tlaku: 64 dB(A) v 3 m</t>
  </si>
  <si>
    <t>- hladina akustického výkonu: 87 dB(A)</t>
  </si>
  <si>
    <t>- plocha výmenníka: 62,3 m2</t>
  </si>
  <si>
    <t>- objem trubice: 26,6 l</t>
  </si>
  <si>
    <t>- rozstup lamiel: 12 mm</t>
  </si>
  <si>
    <t>- El. odmrazovací kábel bloku pre t0≥-10°C 400V 3~N +PE - 8,75 kW</t>
  </si>
  <si>
    <t>- El. odmrazovanie vaničky pre t0≥-40°C 230V 1~N +PE - 2,7 kW</t>
  </si>
  <si>
    <t>TEV-102A_B</t>
  </si>
  <si>
    <t>EMV-102A_B</t>
  </si>
  <si>
    <t>UV-102A_B</t>
  </si>
  <si>
    <t>GK-102A_B</t>
  </si>
  <si>
    <t>SV-102A_B</t>
  </si>
  <si>
    <t>Cu potrubie DN22</t>
  </si>
  <si>
    <t>Cu tvarovka - koleno DN 22-90°</t>
  </si>
  <si>
    <t>Tlaková skúška pevnosti a tesnosti</t>
  </si>
  <si>
    <t>Kaučuková izolácia s povrchovou úpravou DN54 - 32 mm</t>
  </si>
  <si>
    <t>Spotrebný bližšie nešpecifikovaný montážny materiál</t>
  </si>
  <si>
    <t>Úradná skúška pre vyhradené technické zariadenia</t>
  </si>
  <si>
    <t>Oživenie a uvedenie do prevádzky</t>
  </si>
  <si>
    <t>- s nemrznúcou zmesou na báze monoetylenglykolu (35%)</t>
  </si>
  <si>
    <t>- min. prevádzková teplota: -14 °C</t>
  </si>
  <si>
    <t>- prevádzková teplota (sacie potrubie) - 4 °C</t>
  </si>
  <si>
    <t>Chladiaci výkon:  280,8 kW</t>
  </si>
  <si>
    <t>Absorbovaný výkon: 77,6 kW</t>
  </si>
  <si>
    <t>Náplň amoniaku: 24 kg</t>
  </si>
  <si>
    <t>COP: 3,62</t>
  </si>
  <si>
    <t>Vyparná teplota amoniaku: -10,3 °C</t>
  </si>
  <si>
    <t>Prietok: 65,4 m3/h</t>
  </si>
  <si>
    <t>Typ výmenníka: doskový</t>
  </si>
  <si>
    <t>Tlaková strata: 18,4 kPa</t>
  </si>
  <si>
    <t>Teplotný spád: 27/32°C</t>
  </si>
  <si>
    <t>Teplota kondenzácie: +34,9 °C</t>
  </si>
  <si>
    <t>Prietok: 59,8 m3/h</t>
  </si>
  <si>
    <t>Prevádzková hmotnosť: 6412 kg</t>
  </si>
  <si>
    <t>Tlaková strata: 87,3 kPa</t>
  </si>
  <si>
    <t>Typ izolácie: Fóliový plášť, hr. izolácie: 120 mm</t>
  </si>
  <si>
    <t>Menovitý obsah: 2000 l</t>
  </si>
  <si>
    <t>Max. prípust. prevádzková teplota: 95 °C</t>
  </si>
  <si>
    <t>Priemer/Výška: 1440/2126 mm</t>
  </si>
  <si>
    <t>Hmotnosť: 650 kg</t>
  </si>
  <si>
    <t>Prípojka pitnej vody: R 2"</t>
  </si>
  <si>
    <t>Prípojka prítoku/odtoku: R 1 1/4"</t>
  </si>
  <si>
    <t>Vykurovacia plocha dole: 7,00 m²</t>
  </si>
  <si>
    <t>K-100</t>
  </si>
  <si>
    <t>- Priemer/ výška: 280/ 520 mm</t>
  </si>
  <si>
    <t>- Hmotnosť (prázd.): 3,8 kg</t>
  </si>
  <si>
    <t>K-200</t>
  </si>
  <si>
    <t>Expanzná nádoba SZT</t>
  </si>
  <si>
    <t>- vykurovacej vody do systému STZ</t>
  </si>
  <si>
    <t>kontrolované doplňovanie</t>
  </si>
  <si>
    <t>komponenty:</t>
  </si>
  <si>
    <t xml:space="preserve">- pracovná teplota média: -7 °C </t>
  </si>
  <si>
    <t>Demontáž nefunkčných, nevyhovujúcich a premiestnenie existujúcich zariadení:</t>
  </si>
  <si>
    <t>- menovitý výkon: 15,00 kW</t>
  </si>
  <si>
    <t>- dopravná výška: 30,58 m</t>
  </si>
  <si>
    <t>- nominálny prietok: 85,13 m³/h</t>
  </si>
  <si>
    <t>- max. prúd: 28,0-26,0 A</t>
  </si>
  <si>
    <t>- elektrická sústava: 3 x 380-415D/660-690Y V</t>
  </si>
  <si>
    <t>P-501, P-502</t>
  </si>
  <si>
    <t xml:space="preserve">SPÄTNÉ ZÍSKAVANIE </t>
  </si>
  <si>
    <t>- regulácia: integrovaný FM</t>
  </si>
  <si>
    <t>TEPLA</t>
  </si>
  <si>
    <t>- pracovná teplota média: 40 °C</t>
  </si>
  <si>
    <t>- jmenovitý výkon: 0,333 kW</t>
  </si>
  <si>
    <t xml:space="preserve">- odoberaný prúd: 0,18 až 1,55 A </t>
  </si>
  <si>
    <t>- elektrická sústava: 1 x 230 V / 50 Hz</t>
  </si>
  <si>
    <t xml:space="preserve">- pripojovacie rozmery: DN32/PN10
</t>
  </si>
  <si>
    <t>F-101A1_B1_C2</t>
  </si>
  <si>
    <t>GK-101A1_B1_C1</t>
  </si>
  <si>
    <t>CV-101A_B_C</t>
  </si>
  <si>
    <t xml:space="preserve"> DN 40</t>
  </si>
  <si>
    <t>m.č.1 - chladiareň</t>
  </si>
  <si>
    <t>GK-101A2_B2_C2</t>
  </si>
  <si>
    <t>Zmiešavacie uzly - chladičov</t>
  </si>
  <si>
    <t>Vypúšťací ventil DN15 - 1/2"</t>
  </si>
  <si>
    <t>Automatický odvzdušňovací ventil DN15 - 1/2"</t>
  </si>
  <si>
    <t>HA-163</t>
  </si>
  <si>
    <t>HA-164, HA-165</t>
  </si>
  <si>
    <t>UZATVÁRACIA KLAPKA medziprírubová</t>
  </si>
  <si>
    <t xml:space="preserve"> DN 80</t>
  </si>
  <si>
    <t>Armatúry</t>
  </si>
  <si>
    <t>DN200</t>
  </si>
  <si>
    <t>m.č.4. - strojovňa</t>
  </si>
  <si>
    <t>DN125</t>
  </si>
  <si>
    <t>DN32</t>
  </si>
  <si>
    <t>Spätná klapka</t>
  </si>
  <si>
    <t>DN40</t>
  </si>
  <si>
    <t>Guľový ventil DN 32 - 1 1/4"</t>
  </si>
  <si>
    <t>Automatický odvzdušňovací ventil DN32 - 1 1/4"</t>
  </si>
  <si>
    <t>DN15</t>
  </si>
  <si>
    <t>Teplomer d100 (-30°C - +50°C) l=100</t>
  </si>
  <si>
    <t>-nátrubok, vnútorný závit G 1/2" l=30 mm</t>
  </si>
  <si>
    <t>-jímka pre teplomer vonkajší závit G 1/2" l = 120 mm</t>
  </si>
  <si>
    <t>Manometer d100 ( 0 -16 Bar)</t>
  </si>
  <si>
    <t>- kondenzačná slučka M20x1.5, tesnenie</t>
  </si>
  <si>
    <t>- tlakomerový kontrolný trojcestný ventil typ "B" M 20x1,5</t>
  </si>
  <si>
    <t>Príruby:</t>
  </si>
  <si>
    <t>Lemový krúžok narovací G 200x219.1 DIN 2642</t>
  </si>
  <si>
    <t>Lemový krúžok narovací G 125x139.7 DIN 2642</t>
  </si>
  <si>
    <t>Lemový krúžok narovací G 80x88.9 DIN 2642</t>
  </si>
  <si>
    <t>Lemový krúžok narovací G 40x48.3 DIN 2642</t>
  </si>
  <si>
    <t>Lemový krúžok narovací G 32x42.4 DIN 2642</t>
  </si>
  <si>
    <t>gulový ventil, DN 40</t>
  </si>
  <si>
    <t>filter, DN 40</t>
  </si>
  <si>
    <t>DN20</t>
  </si>
  <si>
    <t>Guľový ventil DN 20 - 3/4"</t>
  </si>
  <si>
    <t>Poistný ventil DN 20/6,0bar.</t>
  </si>
  <si>
    <t>DN 200 Koleno varné DIN 2605-1-90-3-219.1</t>
  </si>
  <si>
    <t>DN 200, T-kus  DIN 2615-1-219.1/219.1</t>
  </si>
  <si>
    <t>DN 20 - 26.9x2.0 mm</t>
  </si>
  <si>
    <t>DN 20 Koleno varné DIN 2605-1-90-2-26.9</t>
  </si>
  <si>
    <t>DN 65/40 T-kus 90° red., DIN 2615-1-76.1-48.3</t>
  </si>
  <si>
    <t>DN 80/40 T-kus 90° red., DIN 2615-1-88.9-48.3</t>
  </si>
  <si>
    <t>Oplechovanie, min. hr. 0,3 mm</t>
  </si>
  <si>
    <t>- Súčiniteľ tep. vodivosti λ0°c = 0,034 W/m.K</t>
  </si>
  <si>
    <t xml:space="preserve">DN 200  - Plošná izolácia  hr 40 mm </t>
  </si>
  <si>
    <t xml:space="preserve">DN 150  - hadicová izolácia  hr 40 mm </t>
  </si>
  <si>
    <t xml:space="preserve">DN 125 - hadicová izolácia  hr 40 mm </t>
  </si>
  <si>
    <t xml:space="preserve">DN 100 - hadicová izolácia  hr 40 mm </t>
  </si>
  <si>
    <t xml:space="preserve">DN 80 - hadicová izolácia  hr 40 mm </t>
  </si>
  <si>
    <t xml:space="preserve">DN 65 - hadicová izolácia  hr 40 mm </t>
  </si>
  <si>
    <t xml:space="preserve">DN 50 - hadicová izolácia  hr 40 mm </t>
  </si>
  <si>
    <t xml:space="preserve">DN 40  - hadicová izolácia  hr 40 mm </t>
  </si>
  <si>
    <t xml:space="preserve">DN 32 - hadicová izolácia  hr 40 mm </t>
  </si>
  <si>
    <t xml:space="preserve">DN80/65 redukcia koncentrická </t>
  </si>
  <si>
    <t xml:space="preserve">DN65/40 redukcia koncentrická </t>
  </si>
  <si>
    <t xml:space="preserve">DN 20 - hadicová izolácia  hr 40 mm </t>
  </si>
  <si>
    <t>Špeciálne lepidlo  na lepenie izolácie  s uzavretými bunkami-2,6 liter</t>
  </si>
  <si>
    <t>Páska 15m - 100x3mm</t>
  </si>
  <si>
    <t>Špec. čistidlo 1l</t>
  </si>
  <si>
    <t>Chladiarenské parotesné závesné púzdra s kovovou objímkou</t>
  </si>
  <si>
    <t>Parotesné závesné púzdra DN 80 hr. 32mm</t>
  </si>
  <si>
    <t>Parotesné závesné púzdra DN 65 hr. 32mm</t>
  </si>
  <si>
    <t>Parotesné závesné púzdra DN 40 hr. 32mm</t>
  </si>
  <si>
    <t>Parotesné závesné púzdra DN 32 hr. 32mm</t>
  </si>
  <si>
    <t>Parotesné závesné púzdra DN 20 hr. 32mm</t>
  </si>
  <si>
    <t>- 10 bar</t>
  </si>
  <si>
    <t>- Objem: 25 l</t>
  </si>
  <si>
    <t>- pretlak: 1,5 bar</t>
  </si>
  <si>
    <t>- médium: voda</t>
  </si>
  <si>
    <t>Guľový kohút  1“, PN 16/120°C</t>
  </si>
  <si>
    <t xml:space="preserve">Zásobník s pitnou vodou, 10 bar, biela,s izoláciou
</t>
  </si>
  <si>
    <t>Žeriavnické práce (prenájom žeriavu, viazačské práce)</t>
  </si>
  <si>
    <t>hod</t>
  </si>
  <si>
    <t>deň</t>
  </si>
  <si>
    <t>Projekt realizačný profesia (chladenie, elektro, MaR)</t>
  </si>
  <si>
    <t xml:space="preserve">PS 01.1  </t>
  </si>
  <si>
    <t>Technológia chladenia</t>
  </si>
  <si>
    <t>PS 01.1:</t>
  </si>
  <si>
    <t xml:space="preserve">Uvedenie čerpadiel do prevádzky </t>
  </si>
  <si>
    <t xml:space="preserve">Obehové čerpadlo </t>
  </si>
  <si>
    <t>MRAZIAREŇ</t>
  </si>
  <si>
    <t>Prieraz cez stenu + úprava (protipožiarna pena)</t>
  </si>
  <si>
    <t>Kompenzátor 54mm</t>
  </si>
  <si>
    <t>Kompenzátor 22mm</t>
  </si>
  <si>
    <t>Expanzný ventil 22mm</t>
  </si>
  <si>
    <t xml:space="preserve">Elektromagnetický ventil 22mm  </t>
  </si>
  <si>
    <t>Vnútorná jednotka - priamy výparník</t>
  </si>
  <si>
    <t>Vonkajšia kondenzačná bloková jednotka</t>
  </si>
  <si>
    <t>Parotesné závesné púzdra DN 200 hr. 32mm</t>
  </si>
  <si>
    <t>tlakovo nezávislý VYVAŽOVACÍ a REGULAČNÝ VENTIL+ elektropohon 230 V</t>
  </si>
  <si>
    <t>3-cestný ventil, prírubový + elektropohon</t>
  </si>
  <si>
    <t>Chladič vzduchu</t>
  </si>
  <si>
    <t>Obehové čerpadlo</t>
  </si>
  <si>
    <t>Automatické doplňovanie</t>
  </si>
  <si>
    <t>Kompaktná NH3 chladiaca jednotka</t>
  </si>
  <si>
    <t>Počet piestových kompresorov: 1 ks</t>
  </si>
  <si>
    <t>Chladič vzduchu; 50kW</t>
  </si>
  <si>
    <t>Chladič vzduchu; 85kW</t>
  </si>
  <si>
    <t>Chladič vzduchu; 62kW</t>
  </si>
  <si>
    <t>Spätné získavanie tepla</t>
  </si>
  <si>
    <t>- z výtlačných pár kompresora</t>
  </si>
  <si>
    <t>Strojovňa chladenia</t>
  </si>
  <si>
    <t>GF1, GF2</t>
  </si>
  <si>
    <t xml:space="preserve">Strojovňa chladenia </t>
  </si>
  <si>
    <t>- hmotnosť: 231 kg</t>
  </si>
  <si>
    <t>existujúca - premiestnenie</t>
  </si>
  <si>
    <t>- nominálny prietok: 3,6 m³/h</t>
  </si>
  <si>
    <t>- dopravná výška: 10 m</t>
  </si>
  <si>
    <t>- rozmery (dxšxv): 2581x828x965 mm</t>
  </si>
  <si>
    <t xml:space="preserve">Náhradný zdroj - dočasné chladenie </t>
  </si>
  <si>
    <t>DN100</t>
  </si>
  <si>
    <t>Medziprírubová uzatváracia motýliková klapka - ručné koliesko</t>
  </si>
  <si>
    <t>DN150</t>
  </si>
  <si>
    <t>Medziprírubová uzatváracia motýliková klapka - ručná páka</t>
  </si>
  <si>
    <t>HA-3030</t>
  </si>
  <si>
    <t>SK-3010, SK3020</t>
  </si>
  <si>
    <t>SK-301, SK-302</t>
  </si>
  <si>
    <t>HA-302, HA-305</t>
  </si>
  <si>
    <t>P-403</t>
  </si>
  <si>
    <t>RV-301</t>
  </si>
  <si>
    <t xml:space="preserve">Regulačny/vyvažovací ventil </t>
  </si>
  <si>
    <r>
      <t xml:space="preserve">Chladivo: </t>
    </r>
    <r>
      <rPr>
        <b/>
        <sz val="11"/>
        <rFont val="Arial"/>
        <family val="2"/>
      </rPr>
      <t>R 717 (NH3)</t>
    </r>
  </si>
  <si>
    <r>
      <t xml:space="preserve">Médium (Sekundárna tekutina): etylenglykol - </t>
    </r>
    <r>
      <rPr>
        <b/>
        <sz val="11"/>
        <rFont val="Arial"/>
        <family val="2"/>
      </rPr>
      <t>MEG 35%</t>
    </r>
  </si>
  <si>
    <r>
      <t xml:space="preserve">Médium (Sekundárna tekutina): upravená </t>
    </r>
    <r>
      <rPr>
        <b/>
        <sz val="11"/>
        <rFont val="Arial"/>
        <family val="2"/>
      </rPr>
      <t>voda</t>
    </r>
  </si>
  <si>
    <r>
      <t xml:space="preserve">Chladivo: </t>
    </r>
    <r>
      <rPr>
        <b/>
        <sz val="11"/>
        <color theme="2" tint="-0.499984740745262"/>
        <rFont val="Arial"/>
        <family val="2"/>
      </rPr>
      <t>R 717 (NH3)</t>
    </r>
  </si>
  <si>
    <r>
      <t xml:space="preserve">Médium (Sekundárna tekutina): glykol - </t>
    </r>
    <r>
      <rPr>
        <b/>
        <sz val="11"/>
        <color theme="2" tint="-0.499984740745262"/>
        <rFont val="Arial"/>
        <family val="2"/>
      </rPr>
      <t>MEG 35%</t>
    </r>
  </si>
  <si>
    <r>
      <t xml:space="preserve">Médium (Sekundárna tekutina): upravená </t>
    </r>
    <r>
      <rPr>
        <b/>
        <sz val="11"/>
        <color theme="2" tint="-0.499984740745262"/>
        <rFont val="Arial"/>
        <family val="2"/>
      </rPr>
      <t>voda</t>
    </r>
  </si>
  <si>
    <t>Počet výparníkov: 1 ks</t>
  </si>
  <si>
    <t>Počet kondenzátorov: 1 ks</t>
  </si>
  <si>
    <t>- Elektrický VSD panel, 90 kW, 400 V, max 177 A, so zabudovaným frekvenčným meničom, vrátane RFI filtra a prídavného panelového vybavenia (namontované)</t>
  </si>
  <si>
    <t>- Antivibračné vyrovnávacie držiaky na nohy</t>
  </si>
  <si>
    <t>- Elektronický prietokový spínač pre LED displej výparníka,                                           teplota -25/ +105 °C</t>
  </si>
  <si>
    <t>- Elektronický prietokový spínač pre LED displej kondenzátora, teplota -25/ +105 °C</t>
  </si>
  <si>
    <t xml:space="preserve">Vstavaný chladič prehrievania </t>
  </si>
  <si>
    <t>Vykurovací výkon: 46 kW, teplota vykurovacej vody 40 až 50 °C</t>
  </si>
  <si>
    <t>- By-pass: Výtlačné vedenie zabezpečujúce automatický obtok chladiča na strane čpavku.
Vrátane dvoch uzatváracích ventilov a automatického trojcestného ventilu.</t>
  </si>
  <si>
    <t>Vstupná a výstupná teplota kvapaliny: 32 °C a 27°C</t>
  </si>
  <si>
    <t>Teplota okolia: 32 °C</t>
  </si>
  <si>
    <t>Max. odpar (pri 40,7 l/s): 0,343 l/s</t>
  </si>
  <si>
    <t>Dopúšťanie (stupeň zahustenia 2.5): 0,572 l/s</t>
  </si>
  <si>
    <t>Celková tlaková strata: 19 kPa</t>
  </si>
  <si>
    <t>Prevádzka na vysoké otáčky: 59 dB(A)</t>
  </si>
  <si>
    <t>- PTC - termistory vo vinutí motora - príprava na prevádzku FM (motor ventilátora)</t>
  </si>
  <si>
    <t>- Vyhrievanie vane 2*5 kW (poskytuje ochranu proti zamrznutiu do teploty okolia -18°C)</t>
  </si>
  <si>
    <t>Max. chladiaci výkon: 885 kW</t>
  </si>
  <si>
    <t>Spôsob prevádzky: skrápaním</t>
  </si>
  <si>
    <t>Výkon na hriadeli motora ventilátora: (1 x) 10.4 kW</t>
  </si>
  <si>
    <t>Trieda ochrany: IP55</t>
  </si>
  <si>
    <t>Motor ventilátora (príkon): 11,0/4,0 kW</t>
  </si>
  <si>
    <t>Otáčky ventilátora: 1500 ot./min.</t>
  </si>
  <si>
    <t>Prevádzkový objem nádrže na skrápaciu vodu:1167 l</t>
  </si>
  <si>
    <t>Objem nádrže po prepad: 2112 l</t>
  </si>
  <si>
    <t>Pracovní tlak mechanického dopúšťacieho ventilu:1 až 3,5 bar</t>
  </si>
  <si>
    <t>Max. dovol. Prevádzková teplota: 70°C</t>
  </si>
  <si>
    <t>Max. dovol. Prevádzkový tlak: 10 bar</t>
  </si>
  <si>
    <t>Pripojenie vstup/výstup: R 1/2" / R 1/2"</t>
  </si>
  <si>
    <t>Elektrická prípojka: 230V/50Hz</t>
  </si>
  <si>
    <t>Elektrický príkon: 0,60 W</t>
  </si>
  <si>
    <t>Hodnota prietoku kvs: 0,4 m3/h</t>
  </si>
  <si>
    <t>Hmotnosť: 3 kg</t>
  </si>
  <si>
    <t>- uzatváracia armatúry, systémový oddeľovač, filter, tlakový snímač, guľový kohútik s pohonom, redukčný ventil s kontrolným manometrom a mikroprocesorové riadenie, kryt</t>
  </si>
  <si>
    <t>- diferenčný tlakomer + uzatváracie ventily</t>
  </si>
  <si>
    <t>- pracovná teplota média: 0 °C až -4 °C</t>
  </si>
  <si>
    <t>- elektrická sústava: 3 x 220-240D/380-415Y V</t>
  </si>
  <si>
    <t>- menovitý výkon: 0,37 kW</t>
  </si>
  <si>
    <t>- tlaková strata: 0,58 bar</t>
  </si>
  <si>
    <t>- prietok: 7,08 m3/h</t>
  </si>
  <si>
    <t xml:space="preserve">- závit R1 1/4" </t>
  </si>
  <si>
    <t>- prepojenie ventilátorov</t>
  </si>
  <si>
    <r>
      <t>- El. odtápanie bloku pre t0</t>
    </r>
    <r>
      <rPr>
        <sz val="11"/>
        <color theme="1"/>
        <rFont val="Calibri"/>
        <family val="2"/>
      </rPr>
      <t>≥-40°C 400 V 3f+ PE - 12,6 kW</t>
    </r>
  </si>
  <si>
    <t>DN80</t>
  </si>
  <si>
    <t>HA-1020, HA-2020,</t>
  </si>
  <si>
    <t xml:space="preserve">UZATVÁRACIA KLAPKA medziprírubová </t>
  </si>
  <si>
    <t>UV-3010, UV-3011</t>
  </si>
  <si>
    <t>UV-5010, UV-5011</t>
  </si>
  <si>
    <t>UV-5020, UV-5021</t>
  </si>
  <si>
    <t>SK-501, SK-502</t>
  </si>
  <si>
    <t>Spätná klapka, prírubová</t>
  </si>
  <si>
    <t>RV-101</t>
  </si>
  <si>
    <t>UV-1010, 1011, 1012</t>
  </si>
  <si>
    <t>F-101</t>
  </si>
  <si>
    <t>Filter, prírubový</t>
  </si>
  <si>
    <t>HA-4030, 4031, 4032</t>
  </si>
  <si>
    <t>F-403</t>
  </si>
  <si>
    <t>GK-300, GK400</t>
  </si>
  <si>
    <t>GK-1011</t>
  </si>
  <si>
    <t>GK-200</t>
  </si>
  <si>
    <t>Guľový ventil DN 15 - 1/2"</t>
  </si>
  <si>
    <t>AO-101</t>
  </si>
  <si>
    <t>AO-102</t>
  </si>
  <si>
    <t>PV-040</t>
  </si>
  <si>
    <t>Lemový krúžok narovací G 150x168.3 DIN 2642</t>
  </si>
  <si>
    <t>3-cestný zmiešavací ventil, prírubový s elektro. pohonom</t>
  </si>
  <si>
    <t>GK-101A3_B3_C3</t>
  </si>
  <si>
    <t>gulový ventil, DN 15</t>
  </si>
  <si>
    <t xml:space="preserve"> DN 15</t>
  </si>
  <si>
    <t>DN50</t>
  </si>
  <si>
    <t>Guľový ventil DN 50 - 2"</t>
  </si>
  <si>
    <t>DN 15 - 21.3x2.0 mm</t>
  </si>
  <si>
    <t>Chladové objímky</t>
  </si>
  <si>
    <t>Vzduchový výkon: 18 395 m3/h</t>
  </si>
  <si>
    <t>- 2x vyhrievanie ventilátora 230V 1N+PE - 0,2 kW</t>
  </si>
  <si>
    <t>- dvojitá vaňa, izolácia 20 mm</t>
  </si>
  <si>
    <t>Pomocné podporné konštrukcie pre závesy - závitové tyče, matice, podložky, konzola výložná, a pod.</t>
  </si>
  <si>
    <t xml:space="preserve">DN200/100 redukcia koncentrická </t>
  </si>
  <si>
    <t>DN 125, T-kus DIN 2615-1-139.7</t>
  </si>
  <si>
    <t>DN 200/125 T-kus 90° red., DIN 2615-1-219.1-139.7</t>
  </si>
  <si>
    <t xml:space="preserve">DN125/100 redukcia koncentrická </t>
  </si>
  <si>
    <t>DN 15 Koleno varné DIN 2605-1-90-2-21.3</t>
  </si>
  <si>
    <t xml:space="preserve">DN20/15 redukcia koncentrická </t>
  </si>
  <si>
    <t>DN 40/20 T-kus 90° red., DIN 2615-1-48.3-26.9</t>
  </si>
  <si>
    <t>DN 40, T-kus DIN 2615-1-48.3</t>
  </si>
  <si>
    <t xml:space="preserve">DN40/32 redukcia koncentrická </t>
  </si>
  <si>
    <t>Zaslepovacie dno, DN40</t>
  </si>
  <si>
    <t>DN 150 Koleno varné DIN 2605-1-90-3-168.3</t>
  </si>
  <si>
    <t>DN 100 Koleno varné DIN 2605-1-90-2-114.3</t>
  </si>
  <si>
    <t>DN 100 Koleno varné DIN 2605-1-45-2-114.3</t>
  </si>
  <si>
    <t>DN 200 Koleno varné DIN 2605-1-45-3-219.2</t>
  </si>
  <si>
    <t>DN 150/125 T-kus 90° red., DIN 2615-1-168.3-139.7</t>
  </si>
  <si>
    <t>Tepelné izolácie so štruktúrou uzavretých buniek :</t>
  </si>
  <si>
    <t>Parotesné závesné púzdra DN 50 hr. 32mm</t>
  </si>
  <si>
    <t>Parotesné závesné púzdra DN 100 hr. 32mm</t>
  </si>
  <si>
    <t>DN 150 Príruba otočná, C 150x168.3 DIN 2673 (tesnenie, skrutky, matice)</t>
  </si>
  <si>
    <t>DN 125 Príruba otočná, C 125x139.7 DIN 2673 (tesnenie, skrutky, matice)</t>
  </si>
  <si>
    <t>DN 100 Príruba otočná, C 100x114.3 DIN 2673 (tesnenie, skrutky, matice)</t>
  </si>
  <si>
    <t>DN 80 Príruba otočná, C 80x88.9 DIN 2673 (tesnenie, skrutky, matice)</t>
  </si>
  <si>
    <t>DN 40 Príruba otočná, C 40x48.3 DIN 2673 (tesnenie, skrutky, matice)</t>
  </si>
  <si>
    <t>DN 32 Príruba otočná, C 32x42.4 DIN 2673 (tesnenie, skrutky, matice)</t>
  </si>
  <si>
    <t>Kompenzátor -   prírubový / medziprírubový</t>
  </si>
  <si>
    <t xml:space="preserve">DN 50 </t>
  </si>
  <si>
    <t>Šróbenie, Rúrová spojka, vnútorný závit</t>
  </si>
  <si>
    <t>Šróbenie, vonkajším a jedným vnútorným pripojovacím závitom</t>
  </si>
  <si>
    <t xml:space="preserve">DN 40 </t>
  </si>
  <si>
    <t xml:space="preserve">DN 32 </t>
  </si>
  <si>
    <t xml:space="preserve">DN 20 </t>
  </si>
  <si>
    <t xml:space="preserve">DN 15 </t>
  </si>
  <si>
    <t xml:space="preserve">Návarok varný 2" dlžka 15-20cm vonkajší závit </t>
  </si>
  <si>
    <t xml:space="preserve">DN50 </t>
  </si>
  <si>
    <t xml:space="preserve">Návarok varný 1 1/2" dlžka 15-20cm vonkajší závit </t>
  </si>
  <si>
    <t xml:space="preserve">DN40 </t>
  </si>
  <si>
    <t xml:space="preserve">Návarok varný 1 1/4" dlžka 15-20cm vonkajší závit </t>
  </si>
  <si>
    <t xml:space="preserve">DN32 </t>
  </si>
  <si>
    <t xml:space="preserve">Návarok varný 1" dlžka 15-20cm vonkajší závit </t>
  </si>
  <si>
    <t xml:space="preserve">DN20 </t>
  </si>
  <si>
    <t xml:space="preserve">Návarok varný 1/2" dlžka 15-20cm vonkajší závit </t>
  </si>
  <si>
    <t xml:space="preserve">DN15 </t>
  </si>
  <si>
    <t xml:space="preserve">Šróbenie, vonkajším a jedným vnútorným pripojovacím závitom </t>
  </si>
  <si>
    <t>Filter, závitový</t>
  </si>
  <si>
    <t>Uzatvárací ventil, závitový</t>
  </si>
  <si>
    <t>Oveľové konštrukcie</t>
  </si>
  <si>
    <t>Závitové tyče, matice, podložky, konzola výložná, a pod.</t>
  </si>
  <si>
    <t>Poistný ventil 1/2'' (28 bar)</t>
  </si>
  <si>
    <t>Prepínací ventil 1/2"NPT</t>
  </si>
  <si>
    <t>DSV</t>
  </si>
  <si>
    <t>KSV</t>
  </si>
  <si>
    <t>Rozmery aj s izoláciou: 5100x989x2058mm</t>
  </si>
  <si>
    <t>externý frekvenčný menič (dodávka MaR)</t>
  </si>
  <si>
    <t>- odoberaný prúd: 16,2-15,6 A</t>
  </si>
  <si>
    <t>- pripojovacie rozmery: DN100 / PN16</t>
  </si>
  <si>
    <t>vyhrievaci kábel 25W/m, (dodávka MaR)</t>
  </si>
  <si>
    <t>DN 200 Príruba otočná, C 200x219.1 DIN 2673 (tesnenie, skrutky, matice)</t>
  </si>
  <si>
    <t>Lemový krúžok narovací G 100x114.3 DIN 2673</t>
  </si>
  <si>
    <t>Teplotný spínač, (dodávka MaR)</t>
  </si>
  <si>
    <t>DN 200/80, T-kus 90°red.,  DIN 2615-1-219.1/88.9</t>
  </si>
  <si>
    <t>- chladivo R717</t>
  </si>
  <si>
    <t>vyhrievací kábel 25W/m pre potrubie vedené v exteriéri, (dodávka MaR)</t>
  </si>
  <si>
    <t>Teplomer (0°C - +120°C)</t>
  </si>
  <si>
    <t>Obehové čerpadlo - demontáž</t>
  </si>
  <si>
    <t>Chladiaca veža - premiestnenie</t>
  </si>
  <si>
    <t>PS 01.1</t>
  </si>
  <si>
    <t xml:space="preserve">Demontáž </t>
  </si>
  <si>
    <t>Zariadenia</t>
  </si>
  <si>
    <t>Doplňovacie zariadenie</t>
  </si>
  <si>
    <t>Obehové čerpadlá</t>
  </si>
  <si>
    <t xml:space="preserve">Potrubia </t>
  </si>
  <si>
    <t>Mraziareň (-25°C)</t>
  </si>
  <si>
    <t>Dodávka materiálu</t>
  </si>
  <si>
    <t>Montáž / Práca</t>
  </si>
  <si>
    <t>Spolu</t>
  </si>
  <si>
    <t>EUR bez DPH</t>
  </si>
  <si>
    <t>Jednotková cena 
(EUR bez DPH)</t>
  </si>
  <si>
    <t>Celková cena
 (EUR bez DPH)</t>
  </si>
  <si>
    <t>Dodávka</t>
  </si>
  <si>
    <t>Práce/Demontáž</t>
  </si>
  <si>
    <t>Práce/Montáž</t>
  </si>
  <si>
    <t>(EUR bez DPH)</t>
  </si>
  <si>
    <t>Spolu bez DPH</t>
  </si>
  <si>
    <t>REKAPITULÁCIA</t>
  </si>
  <si>
    <t>Náklady celkom bez DPH</t>
  </si>
  <si>
    <t>Dopĺňacie zariadenie</t>
  </si>
  <si>
    <t>Cena spolu za dodávku a montáž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</si>
</sst>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41B]_-;\-* #,##0.00\ [$€-41B]_-;_-* &quot;-&quot;??\ [$€-41B]_-;_-@_-"/>
    <numFmt numFmtId="165" formatCode="_-* #,##0.00\ [$€-1]_-;\-* #,##0.00\ [$€-1]_-;_-* &quot;-&quot;??\ [$€-1]_-;_-@_-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  <charset val="1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1"/>
    </font>
    <font>
      <b/>
      <sz val="11"/>
      <color rgb="FF00B050"/>
      <name val="Arial"/>
      <family val="2"/>
    </font>
    <font>
      <sz val="11"/>
      <color rgb="FF00B050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theme="9" tint="0.39997558519241921"/>
      <name val="Arial"/>
      <family val="2"/>
    </font>
    <font>
      <sz val="11"/>
      <color rgb="FF0070C0"/>
      <name val="Arial"/>
      <family val="2"/>
    </font>
    <font>
      <sz val="11"/>
      <color theme="9"/>
      <name val="Arial"/>
      <family val="2"/>
    </font>
    <font>
      <b/>
      <sz val="11"/>
      <color theme="9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sz val="11"/>
      <color theme="2" tint="-0.499984740745262"/>
      <name val="Arial"/>
      <family val="2"/>
    </font>
    <font>
      <b/>
      <sz val="11"/>
      <color theme="2" tint="-0.499984740745262"/>
      <name val="Arial"/>
      <family val="2"/>
    </font>
    <font>
      <sz val="11"/>
      <color theme="2" tint="-0.499984740745262"/>
      <name val="Calibri"/>
      <family val="2"/>
      <scheme val="minor"/>
    </font>
    <font>
      <sz val="11"/>
      <color theme="1" tint="0.249977111117893"/>
      <name val="Arial"/>
      <family val="2"/>
    </font>
    <font>
      <sz val="11"/>
      <color theme="1" tint="0.249977111117893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 tint="0.34998626667073579"/>
      <name val="Arial"/>
      <family val="2"/>
    </font>
    <font>
      <b/>
      <sz val="14"/>
      <color rgb="FF000000"/>
      <name val="Arial"/>
      <family val="2"/>
    </font>
    <font>
      <sz val="11"/>
      <color theme="8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EB9C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</borders>
  <cellStyleXfs count="9">
    <xf numFmtId="0" fontId="0" fillId="0" borderId="0"/>
    <xf numFmtId="0" fontId="4" fillId="0" borderId="0"/>
    <xf numFmtId="0" fontId="6" fillId="2" borderId="5" applyNumberFormat="0" applyFont="0" applyAlignment="0" applyProtection="0"/>
    <xf numFmtId="0" fontId="12" fillId="0" borderId="0"/>
    <xf numFmtId="0" fontId="15" fillId="0" borderId="0"/>
    <xf numFmtId="0" fontId="16" fillId="0" borderId="0"/>
    <xf numFmtId="0" fontId="17" fillId="0" borderId="0"/>
    <xf numFmtId="0" fontId="23" fillId="3" borderId="0" applyNumberFormat="0" applyBorder="0" applyAlignment="0" applyProtection="0"/>
    <xf numFmtId="0" fontId="1" fillId="0" borderId="0"/>
  </cellStyleXfs>
  <cellXfs count="243">
    <xf numFmtId="0" fontId="0" fillId="0" borderId="0" xfId="0"/>
    <xf numFmtId="0" fontId="2" fillId="0" borderId="4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wrapText="1"/>
    </xf>
    <xf numFmtId="49" fontId="0" fillId="0" borderId="0" xfId="0" applyNumberFormat="1" applyAlignment="1">
      <alignment horizontal="center"/>
    </xf>
    <xf numFmtId="49" fontId="0" fillId="0" borderId="0" xfId="0" applyNumberFormat="1"/>
    <xf numFmtId="0" fontId="9" fillId="0" borderId="19" xfId="0" applyFont="1" applyBorder="1" applyAlignment="1" applyProtection="1">
      <alignment horizontal="left" vertical="center"/>
      <protection locked="0"/>
    </xf>
    <xf numFmtId="0" fontId="9" fillId="0" borderId="6" xfId="0" applyFont="1" applyBorder="1" applyAlignment="1" applyProtection="1">
      <alignment horizontal="left" vertical="center"/>
      <protection locked="0"/>
    </xf>
    <xf numFmtId="0" fontId="9" fillId="0" borderId="4" xfId="0" applyFont="1" applyBorder="1" applyAlignment="1" applyProtection="1">
      <alignment horizontal="left" vertical="center"/>
      <protection locked="0"/>
    </xf>
    <xf numFmtId="49" fontId="10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49" fontId="11" fillId="0" borderId="0" xfId="0" applyNumberFormat="1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49" fontId="11" fillId="0" borderId="0" xfId="0" applyNumberFormat="1" applyFont="1"/>
    <xf numFmtId="0" fontId="11" fillId="0" borderId="3" xfId="0" applyFont="1" applyBorder="1" applyAlignment="1">
      <alignment horizontal="center"/>
    </xf>
    <xf numFmtId="0" fontId="9" fillId="0" borderId="10" xfId="0" applyFont="1" applyBorder="1" applyAlignment="1" applyProtection="1">
      <alignment horizontal="left" vertical="center"/>
      <protection locked="0"/>
    </xf>
    <xf numFmtId="0" fontId="11" fillId="0" borderId="15" xfId="0" applyFont="1" applyBorder="1" applyAlignment="1">
      <alignment horizontal="center"/>
    </xf>
    <xf numFmtId="0" fontId="9" fillId="0" borderId="11" xfId="0" applyFont="1" applyBorder="1" applyAlignment="1" applyProtection="1">
      <alignment horizontal="left" vertical="center"/>
      <protection locked="0"/>
    </xf>
    <xf numFmtId="0" fontId="11" fillId="0" borderId="16" xfId="0" applyFont="1" applyBorder="1" applyAlignment="1">
      <alignment horizontal="center"/>
    </xf>
    <xf numFmtId="0" fontId="9" fillId="0" borderId="12" xfId="0" applyFont="1" applyBorder="1" applyAlignment="1" applyProtection="1">
      <alignment horizontal="left" vertical="center"/>
      <protection locked="0"/>
    </xf>
    <xf numFmtId="0" fontId="11" fillId="0" borderId="17" xfId="0" applyFont="1" applyBorder="1" applyAlignment="1">
      <alignment horizontal="center"/>
    </xf>
    <xf numFmtId="0" fontId="10" fillId="0" borderId="8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9" fillId="0" borderId="14" xfId="0" applyFont="1" applyBorder="1" applyAlignment="1" applyProtection="1">
      <alignment horizontal="left" vertical="center"/>
      <protection locked="0"/>
    </xf>
    <xf numFmtId="0" fontId="9" fillId="0" borderId="8" xfId="0" applyFont="1" applyBorder="1" applyAlignment="1" applyProtection="1">
      <alignment horizontal="left" vertical="center"/>
      <protection locked="0"/>
    </xf>
    <xf numFmtId="49" fontId="10" fillId="0" borderId="4" xfId="0" applyNumberFormat="1" applyFont="1" applyBorder="1" applyAlignment="1">
      <alignment horizontal="center" vertical="center"/>
    </xf>
    <xf numFmtId="0" fontId="11" fillId="0" borderId="15" xfId="0" applyFont="1" applyBorder="1"/>
    <xf numFmtId="0" fontId="11" fillId="0" borderId="16" xfId="0" applyFont="1" applyBorder="1"/>
    <xf numFmtId="0" fontId="5" fillId="0" borderId="0" xfId="2" applyFont="1" applyFill="1" applyBorder="1" applyAlignment="1">
      <alignment wrapText="1"/>
    </xf>
    <xf numFmtId="0" fontId="5" fillId="0" borderId="0" xfId="2" applyFont="1" applyFill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9" fontId="14" fillId="0" borderId="0" xfId="0" applyNumberFormat="1" applyFont="1" applyProtection="1">
      <protection locked="0"/>
    </xf>
    <xf numFmtId="0" fontId="19" fillId="0" borderId="0" xfId="0" applyFont="1" applyAlignment="1">
      <alignment horizontal="center"/>
    </xf>
    <xf numFmtId="0" fontId="19" fillId="0" borderId="0" xfId="0" applyFont="1"/>
    <xf numFmtId="0" fontId="20" fillId="0" borderId="0" xfId="0" applyFont="1" applyAlignment="1">
      <alignment wrapText="1"/>
    </xf>
    <xf numFmtId="0" fontId="20" fillId="0" borderId="0" xfId="0" applyFont="1" applyAlignment="1">
      <alignment horizontal="center" vertical="top"/>
    </xf>
    <xf numFmtId="0" fontId="14" fillId="0" borderId="0" xfId="0" applyFont="1" applyAlignment="1">
      <alignment horizontal="center" vertical="top"/>
    </xf>
    <xf numFmtId="49" fontId="20" fillId="0" borderId="0" xfId="0" applyNumberFormat="1" applyFont="1" applyProtection="1">
      <protection locked="0"/>
    </xf>
    <xf numFmtId="49" fontId="14" fillId="0" borderId="0" xfId="0" applyNumberFormat="1" applyFont="1" applyAlignment="1" applyProtection="1">
      <alignment horizontal="center"/>
      <protection locked="0"/>
    </xf>
    <xf numFmtId="0" fontId="14" fillId="0" borderId="0" xfId="0" applyFont="1" applyAlignment="1">
      <alignment horizontal="center"/>
    </xf>
    <xf numFmtId="0" fontId="20" fillId="0" borderId="0" xfId="0" applyFont="1"/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49" fontId="20" fillId="0" borderId="0" xfId="0" applyNumberFormat="1" applyFont="1"/>
    <xf numFmtId="0" fontId="14" fillId="0" borderId="0" xfId="0" applyFont="1"/>
    <xf numFmtId="0" fontId="5" fillId="0" borderId="0" xfId="0" applyFont="1"/>
    <xf numFmtId="49" fontId="14" fillId="0" borderId="0" xfId="0" applyNumberFormat="1" applyFont="1"/>
    <xf numFmtId="49" fontId="5" fillId="0" borderId="0" xfId="0" applyNumberFormat="1" applyFont="1"/>
    <xf numFmtId="49" fontId="14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20" fillId="0" borderId="0" xfId="0" applyFont="1" applyAlignment="1">
      <alignment vertical="top"/>
    </xf>
    <xf numFmtId="0" fontId="20" fillId="0" borderId="0" xfId="0" applyFont="1" applyAlignment="1" applyProtection="1">
      <alignment horizontal="center"/>
      <protection locked="0"/>
    </xf>
    <xf numFmtId="49" fontId="21" fillId="0" borderId="0" xfId="0" applyNumberFormat="1" applyFont="1"/>
    <xf numFmtId="0" fontId="5" fillId="0" borderId="0" xfId="2" applyFont="1" applyFill="1" applyBorder="1"/>
    <xf numFmtId="49" fontId="19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/>
    </xf>
    <xf numFmtId="0" fontId="8" fillId="0" borderId="13" xfId="0" applyFont="1" applyBorder="1" applyAlignment="1" applyProtection="1">
      <alignment horizontal="left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/>
      <protection locked="0"/>
    </xf>
    <xf numFmtId="0" fontId="10" fillId="0" borderId="13" xfId="0" applyFont="1" applyBorder="1" applyAlignment="1">
      <alignment horizontal="center"/>
    </xf>
    <xf numFmtId="49" fontId="10" fillId="0" borderId="4" xfId="0" applyNumberFormat="1" applyFont="1" applyBorder="1" applyAlignment="1">
      <alignment horizontal="centerContinuous" wrapText="1"/>
    </xf>
    <xf numFmtId="49" fontId="14" fillId="0" borderId="0" xfId="0" applyNumberFormat="1" applyFont="1" applyAlignment="1" applyProtection="1">
      <alignment horizontal="centerContinuous"/>
      <protection locked="0"/>
    </xf>
    <xf numFmtId="49" fontId="0" fillId="0" borderId="0" xfId="0" applyNumberFormat="1" applyAlignment="1">
      <alignment horizontal="centerContinuous"/>
    </xf>
    <xf numFmtId="0" fontId="8" fillId="0" borderId="14" xfId="0" applyFont="1" applyBorder="1" applyAlignment="1" applyProtection="1">
      <alignment horizontal="left"/>
      <protection locked="0"/>
    </xf>
    <xf numFmtId="49" fontId="8" fillId="0" borderId="0" xfId="0" applyNumberFormat="1" applyFont="1" applyAlignment="1" applyProtection="1">
      <alignment horizontal="centerContinuous"/>
      <protection locked="0"/>
    </xf>
    <xf numFmtId="0" fontId="8" fillId="0" borderId="0" xfId="0" applyFont="1" applyAlignment="1" applyProtection="1">
      <alignment horizontal="left"/>
      <protection locked="0"/>
    </xf>
    <xf numFmtId="49" fontId="14" fillId="0" borderId="0" xfId="0" applyNumberFormat="1" applyFont="1" applyAlignment="1" applyProtection="1">
      <alignment readingOrder="3"/>
      <protection locked="0"/>
    </xf>
    <xf numFmtId="0" fontId="14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0" fontId="22" fillId="0" borderId="0" xfId="0" applyFont="1"/>
    <xf numFmtId="2" fontId="7" fillId="0" borderId="0" xfId="0" applyNumberFormat="1" applyFont="1"/>
    <xf numFmtId="2" fontId="7" fillId="0" borderId="0" xfId="0" applyNumberFormat="1" applyFont="1" applyProtection="1">
      <protection locked="0"/>
    </xf>
    <xf numFmtId="0" fontId="14" fillId="0" borderId="0" xfId="0" applyFont="1" applyAlignment="1" applyProtection="1">
      <alignment horizontal="center"/>
      <protection locked="0"/>
    </xf>
    <xf numFmtId="49" fontId="14" fillId="0" borderId="0" xfId="0" applyNumberFormat="1" applyFont="1" applyAlignment="1">
      <alignment wrapText="1"/>
    </xf>
    <xf numFmtId="0" fontId="20" fillId="0" borderId="0" xfId="0" applyFont="1" applyAlignment="1">
      <alignment vertical="top" wrapText="1"/>
    </xf>
    <xf numFmtId="49" fontId="14" fillId="0" borderId="0" xfId="0" applyNumberFormat="1" applyFont="1" applyAlignment="1" applyProtection="1">
      <alignment vertical="top" wrapText="1"/>
      <protection locked="0"/>
    </xf>
    <xf numFmtId="49" fontId="25" fillId="0" borderId="0" xfId="0" applyNumberFormat="1" applyFont="1"/>
    <xf numFmtId="49" fontId="25" fillId="0" borderId="0" xfId="0" applyNumberFormat="1" applyFont="1" applyProtection="1">
      <protection locked="0"/>
    </xf>
    <xf numFmtId="0" fontId="27" fillId="0" borderId="0" xfId="0" applyFont="1" applyAlignment="1">
      <alignment vertical="top" wrapText="1"/>
    </xf>
    <xf numFmtId="0" fontId="27" fillId="0" borderId="0" xfId="0" applyFont="1" applyAlignment="1">
      <alignment horizontal="center" vertical="top"/>
    </xf>
    <xf numFmtId="0" fontId="26" fillId="0" borderId="0" xfId="0" applyFont="1" applyAlignment="1">
      <alignment horizontal="center" vertical="top"/>
    </xf>
    <xf numFmtId="49" fontId="26" fillId="0" borderId="0" xfId="0" applyNumberFormat="1" applyFont="1" applyAlignment="1">
      <alignment horizontal="center"/>
    </xf>
    <xf numFmtId="49" fontId="26" fillId="0" borderId="0" xfId="0" applyNumberFormat="1" applyFont="1" applyProtection="1">
      <protection locked="0"/>
    </xf>
    <xf numFmtId="49" fontId="26" fillId="0" borderId="0" xfId="0" applyNumberFormat="1" applyFont="1"/>
    <xf numFmtId="49" fontId="27" fillId="0" borderId="0" xfId="0" applyNumberFormat="1" applyFont="1" applyProtection="1">
      <protection locked="0"/>
    </xf>
    <xf numFmtId="0" fontId="27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49" fontId="19" fillId="0" borderId="0" xfId="0" applyNumberFormat="1" applyFont="1" applyProtection="1">
      <protection locked="0"/>
    </xf>
    <xf numFmtId="49" fontId="28" fillId="0" borderId="0" xfId="0" applyNumberFormat="1" applyFont="1" applyAlignment="1">
      <alignment horizontal="center"/>
    </xf>
    <xf numFmtId="0" fontId="29" fillId="0" borderId="0" xfId="0" applyFont="1" applyAlignment="1" applyProtection="1">
      <alignment horizontal="center"/>
      <protection locked="0"/>
    </xf>
    <xf numFmtId="0" fontId="28" fillId="0" borderId="0" xfId="0" applyFont="1" applyAlignment="1">
      <alignment horizontal="center"/>
    </xf>
    <xf numFmtId="49" fontId="28" fillId="0" borderId="0" xfId="0" applyNumberFormat="1" applyFont="1" applyProtection="1">
      <protection locked="0"/>
    </xf>
    <xf numFmtId="0" fontId="29" fillId="0" borderId="0" xfId="0" applyFont="1"/>
    <xf numFmtId="0" fontId="18" fillId="0" borderId="0" xfId="0" applyFont="1"/>
    <xf numFmtId="49" fontId="19" fillId="0" borderId="0" xfId="0" applyNumberFormat="1" applyFont="1"/>
    <xf numFmtId="49" fontId="18" fillId="0" borderId="0" xfId="0" applyNumberFormat="1" applyFont="1" applyProtection="1">
      <protection locked="0"/>
    </xf>
    <xf numFmtId="49" fontId="14" fillId="0" borderId="0" xfId="0" applyNumberFormat="1" applyFont="1" applyAlignment="1">
      <alignment horizontal="center" vertical="top"/>
    </xf>
    <xf numFmtId="49" fontId="20" fillId="0" borderId="0" xfId="0" applyNumberFormat="1" applyFont="1" applyAlignment="1" applyProtection="1">
      <alignment vertical="center"/>
      <protection locked="0"/>
    </xf>
    <xf numFmtId="0" fontId="13" fillId="0" borderId="0" xfId="0" applyFont="1" applyAlignment="1">
      <alignment readingOrder="3"/>
    </xf>
    <xf numFmtId="0" fontId="10" fillId="0" borderId="0" xfId="0" applyFont="1"/>
    <xf numFmtId="0" fontId="13" fillId="0" borderId="0" xfId="0" applyFont="1" applyAlignment="1">
      <alignment horizontal="center" vertical="center" readingOrder="3"/>
    </xf>
    <xf numFmtId="0" fontId="10" fillId="0" borderId="0" xfId="0" applyFont="1" applyAlignment="1">
      <alignment horizontal="center"/>
    </xf>
    <xf numFmtId="0" fontId="20" fillId="0" borderId="0" xfId="0" applyFont="1" applyAlignment="1">
      <alignment horizontal="left" wrapText="1"/>
    </xf>
    <xf numFmtId="49" fontId="19" fillId="0" borderId="0" xfId="0" applyNumberFormat="1" applyFont="1" applyAlignment="1" applyProtection="1">
      <alignment horizontal="center"/>
      <protection locked="0"/>
    </xf>
    <xf numFmtId="0" fontId="18" fillId="0" borderId="0" xfId="0" applyFont="1" applyAlignment="1">
      <alignment horizontal="center" vertical="top"/>
    </xf>
    <xf numFmtId="0" fontId="18" fillId="0" borderId="0" xfId="0" applyFont="1" applyAlignment="1">
      <alignment vertical="top" wrapText="1"/>
    </xf>
    <xf numFmtId="0" fontId="19" fillId="0" borderId="0" xfId="0" applyFont="1" applyAlignment="1">
      <alignment horizontal="center" vertical="top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top" wrapText="1"/>
    </xf>
    <xf numFmtId="49" fontId="20" fillId="0" borderId="0" xfId="0" applyNumberFormat="1" applyFont="1" applyAlignment="1" applyProtection="1">
      <alignment horizontal="center" vertical="center" wrapText="1"/>
      <protection locked="0"/>
    </xf>
    <xf numFmtId="165" fontId="14" fillId="0" borderId="0" xfId="0" applyNumberFormat="1" applyFont="1"/>
    <xf numFmtId="49" fontId="20" fillId="0" borderId="0" xfId="0" applyNumberFormat="1" applyFont="1" applyAlignment="1" applyProtection="1">
      <alignment wrapText="1"/>
      <protection locked="0"/>
    </xf>
    <xf numFmtId="1" fontId="13" fillId="0" borderId="0" xfId="0" applyNumberFormat="1" applyFont="1" applyAlignment="1">
      <alignment horizontal="center" vertical="center" readingOrder="3"/>
    </xf>
    <xf numFmtId="49" fontId="20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49" fontId="20" fillId="0" borderId="0" xfId="0" applyNumberFormat="1" applyFont="1" applyAlignment="1">
      <alignment horizontal="centerContinuous" wrapText="1"/>
    </xf>
    <xf numFmtId="0" fontId="20" fillId="0" borderId="0" xfId="0" applyFont="1" applyAlignment="1">
      <alignment horizontal="center" vertical="center"/>
    </xf>
    <xf numFmtId="49" fontId="14" fillId="0" borderId="0" xfId="0" applyNumberFormat="1" applyFont="1" applyAlignment="1">
      <alignment horizontal="centerContinuous" wrapText="1"/>
    </xf>
    <xf numFmtId="0" fontId="14" fillId="0" borderId="0" xfId="0" applyFont="1" applyAlignment="1">
      <alignment horizontal="center" vertical="center" wrapText="1"/>
    </xf>
    <xf numFmtId="0" fontId="20" fillId="0" borderId="0" xfId="0" applyFont="1" applyAlignment="1">
      <alignment readingOrder="3"/>
    </xf>
    <xf numFmtId="0" fontId="14" fillId="0" borderId="0" xfId="0" applyFont="1" applyAlignment="1">
      <alignment readingOrder="3"/>
    </xf>
    <xf numFmtId="49" fontId="14" fillId="0" borderId="0" xfId="0" applyNumberFormat="1" applyFont="1" applyAlignment="1">
      <alignment horizontal="centerContinuous"/>
    </xf>
    <xf numFmtId="49" fontId="5" fillId="0" borderId="0" xfId="0" applyNumberFormat="1" applyFont="1" applyAlignment="1">
      <alignment horizontal="centerContinuous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top" wrapText="1"/>
    </xf>
    <xf numFmtId="0" fontId="14" fillId="0" borderId="0" xfId="0" applyFont="1" applyAlignment="1">
      <alignment wrapText="1"/>
    </xf>
    <xf numFmtId="49" fontId="30" fillId="0" borderId="0" xfId="0" applyNumberFormat="1" applyFont="1" applyAlignment="1">
      <alignment horizontal="center"/>
    </xf>
    <xf numFmtId="0" fontId="31" fillId="0" borderId="0" xfId="0" applyFont="1" applyAlignment="1">
      <alignment horizontal="center"/>
    </xf>
    <xf numFmtId="49" fontId="31" fillId="0" borderId="0" xfId="0" applyNumberFormat="1" applyFont="1"/>
    <xf numFmtId="0" fontId="30" fillId="0" borderId="0" xfId="0" applyFont="1" applyAlignment="1">
      <alignment horizontal="center"/>
    </xf>
    <xf numFmtId="49" fontId="30" fillId="0" borderId="0" xfId="0" applyNumberFormat="1" applyFont="1"/>
    <xf numFmtId="0" fontId="31" fillId="0" borderId="0" xfId="0" applyFont="1"/>
    <xf numFmtId="0" fontId="30" fillId="0" borderId="0" xfId="0" applyFont="1"/>
    <xf numFmtId="49" fontId="31" fillId="0" borderId="0" xfId="0" applyNumberFormat="1" applyFont="1" applyProtection="1">
      <protection locked="0"/>
    </xf>
    <xf numFmtId="49" fontId="30" fillId="0" borderId="0" xfId="0" applyNumberFormat="1" applyFont="1" applyProtection="1">
      <protection locked="0"/>
    </xf>
    <xf numFmtId="49" fontId="20" fillId="0" borderId="0" xfId="0" applyNumberFormat="1" applyFont="1" applyAlignment="1">
      <alignment horizontal="center"/>
    </xf>
    <xf numFmtId="49" fontId="31" fillId="0" borderId="0" xfId="0" applyNumberFormat="1" applyFont="1" applyAlignment="1">
      <alignment horizontal="center"/>
    </xf>
    <xf numFmtId="49" fontId="31" fillId="0" borderId="0" xfId="0" applyNumberFormat="1" applyFont="1" applyAlignment="1" applyProtection="1">
      <alignment wrapText="1"/>
      <protection locked="0"/>
    </xf>
    <xf numFmtId="0" fontId="31" fillId="0" borderId="0" xfId="0" applyFont="1" applyAlignment="1" applyProtection="1">
      <alignment horizontal="center"/>
      <protection locked="0"/>
    </xf>
    <xf numFmtId="49" fontId="32" fillId="0" borderId="0" xfId="0" applyNumberFormat="1" applyFont="1" applyAlignment="1">
      <alignment horizontal="center"/>
    </xf>
    <xf numFmtId="49" fontId="30" fillId="0" borderId="0" xfId="0" applyNumberFormat="1" applyFont="1" applyAlignment="1" applyProtection="1">
      <alignment horizontal="center"/>
      <protection locked="0"/>
    </xf>
    <xf numFmtId="0" fontId="33" fillId="0" borderId="0" xfId="0" applyFont="1" applyAlignment="1">
      <alignment horizontal="center"/>
    </xf>
    <xf numFmtId="0" fontId="34" fillId="0" borderId="0" xfId="0" applyFont="1"/>
    <xf numFmtId="49" fontId="30" fillId="0" borderId="0" xfId="0" applyNumberFormat="1" applyFont="1" applyAlignment="1">
      <alignment horizontal="center" vertical="center"/>
    </xf>
    <xf numFmtId="0" fontId="31" fillId="0" borderId="0" xfId="0" applyFont="1" applyAlignment="1">
      <alignment vertical="top" wrapText="1"/>
    </xf>
    <xf numFmtId="49" fontId="31" fillId="0" borderId="0" xfId="0" applyNumberFormat="1" applyFont="1" applyAlignment="1" applyProtection="1">
      <alignment vertical="center"/>
      <protection locked="0"/>
    </xf>
    <xf numFmtId="0" fontId="31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wrapText="1"/>
    </xf>
    <xf numFmtId="0" fontId="31" fillId="0" borderId="0" xfId="0" applyFont="1" applyAlignment="1">
      <alignment horizontal="center" vertical="top"/>
    </xf>
    <xf numFmtId="0" fontId="30" fillId="0" borderId="0" xfId="0" applyFont="1" applyAlignment="1">
      <alignment horizontal="center" vertical="top"/>
    </xf>
    <xf numFmtId="49" fontId="30" fillId="0" borderId="0" xfId="0" applyNumberFormat="1" applyFont="1" applyAlignment="1">
      <alignment horizontal="center" vertical="top"/>
    </xf>
    <xf numFmtId="49" fontId="31" fillId="0" borderId="0" xfId="0" applyNumberFormat="1" applyFont="1" applyAlignment="1" applyProtection="1">
      <alignment vertical="top"/>
      <protection locked="0"/>
    </xf>
    <xf numFmtId="49" fontId="20" fillId="0" borderId="0" xfId="0" applyNumberFormat="1" applyFont="1" applyAlignment="1" applyProtection="1">
      <alignment vertical="top"/>
      <protection locked="0"/>
    </xf>
    <xf numFmtId="49" fontId="30" fillId="0" borderId="0" xfId="0" applyNumberFormat="1" applyFont="1" applyAlignment="1">
      <alignment horizontal="center" vertical="center" wrapText="1"/>
    </xf>
    <xf numFmtId="49" fontId="30" fillId="0" borderId="0" xfId="0" applyNumberFormat="1" applyFont="1" applyAlignment="1">
      <alignment horizontal="centerContinuous" wrapText="1"/>
    </xf>
    <xf numFmtId="49" fontId="30" fillId="0" borderId="0" xfId="0" applyNumberFormat="1" applyFont="1" applyAlignment="1" applyProtection="1">
      <alignment horizontal="centerContinuous"/>
      <protection locked="0"/>
    </xf>
    <xf numFmtId="49" fontId="14" fillId="0" borderId="0" xfId="0" applyNumberFormat="1" applyFont="1" applyAlignment="1" applyProtection="1">
      <alignment wrapText="1"/>
      <protection locked="0"/>
    </xf>
    <xf numFmtId="49" fontId="11" fillId="0" borderId="0" xfId="0" applyNumberFormat="1" applyFont="1" applyAlignment="1">
      <alignment wrapText="1"/>
    </xf>
    <xf numFmtId="0" fontId="11" fillId="0" borderId="0" xfId="0" applyFont="1" applyAlignment="1">
      <alignment horizontal="center" vertical="center"/>
    </xf>
    <xf numFmtId="49" fontId="36" fillId="0" borderId="0" xfId="0" applyNumberFormat="1" applyFont="1" applyProtection="1">
      <protection locked="0"/>
    </xf>
    <xf numFmtId="0" fontId="10" fillId="0" borderId="2" xfId="0" applyFont="1" applyBorder="1" applyAlignment="1">
      <alignment horizontal="center"/>
    </xf>
    <xf numFmtId="0" fontId="9" fillId="0" borderId="7" xfId="0" applyFont="1" applyBorder="1" applyAlignment="1" applyProtection="1">
      <alignment horizontal="left" vertical="center"/>
      <protection locked="0"/>
    </xf>
    <xf numFmtId="0" fontId="11" fillId="0" borderId="13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37" fillId="0" borderId="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38" fillId="0" borderId="14" xfId="0" applyFont="1" applyBorder="1"/>
    <xf numFmtId="164" fontId="20" fillId="0" borderId="10" xfId="0" applyNumberFormat="1" applyFont="1" applyBorder="1" applyAlignment="1" applyProtection="1">
      <alignment horizontal="center"/>
      <protection locked="0"/>
    </xf>
    <xf numFmtId="164" fontId="20" fillId="0" borderId="11" xfId="0" applyNumberFormat="1" applyFont="1" applyBorder="1" applyAlignment="1" applyProtection="1">
      <alignment horizontal="center"/>
      <protection locked="0"/>
    </xf>
    <xf numFmtId="164" fontId="20" fillId="0" borderId="11" xfId="0" applyNumberFormat="1" applyFont="1" applyBorder="1" applyAlignment="1">
      <alignment horizontal="center"/>
    </xf>
    <xf numFmtId="0" fontId="20" fillId="0" borderId="14" xfId="0" applyFont="1" applyBorder="1"/>
    <xf numFmtId="0" fontId="20" fillId="0" borderId="1" xfId="0" applyFont="1" applyBorder="1"/>
    <xf numFmtId="0" fontId="8" fillId="0" borderId="18" xfId="0" applyFont="1" applyBorder="1" applyAlignment="1" applyProtection="1">
      <alignment horizontal="center"/>
      <protection locked="0"/>
    </xf>
    <xf numFmtId="0" fontId="8" fillId="0" borderId="2" xfId="0" applyFont="1" applyBorder="1" applyAlignment="1" applyProtection="1">
      <alignment horizontal="center"/>
      <protection locked="0"/>
    </xf>
    <xf numFmtId="0" fontId="10" fillId="0" borderId="2" xfId="0" applyFont="1" applyBorder="1"/>
    <xf numFmtId="0" fontId="10" fillId="0" borderId="3" xfId="0" applyFont="1" applyBorder="1"/>
    <xf numFmtId="0" fontId="10" fillId="0" borderId="1" xfId="0" applyFont="1" applyBorder="1"/>
    <xf numFmtId="164" fontId="0" fillId="0" borderId="0" xfId="0" applyNumberFormat="1"/>
    <xf numFmtId="164" fontId="11" fillId="0" borderId="0" xfId="0" applyNumberFormat="1" applyFont="1"/>
    <xf numFmtId="164" fontId="10" fillId="0" borderId="2" xfId="0" applyNumberFormat="1" applyFont="1" applyBorder="1"/>
    <xf numFmtId="164" fontId="10" fillId="0" borderId="18" xfId="0" applyNumberFormat="1" applyFont="1" applyBorder="1"/>
    <xf numFmtId="0" fontId="11" fillId="0" borderId="2" xfId="0" applyFont="1" applyBorder="1"/>
    <xf numFmtId="0" fontId="11" fillId="0" borderId="3" xfId="0" applyFont="1" applyBorder="1"/>
    <xf numFmtId="164" fontId="20" fillId="0" borderId="20" xfId="0" applyNumberFormat="1" applyFont="1" applyBorder="1" applyAlignment="1">
      <alignment horizontal="center"/>
    </xf>
    <xf numFmtId="164" fontId="10" fillId="0" borderId="21" xfId="0" applyNumberFormat="1" applyFont="1" applyBorder="1"/>
    <xf numFmtId="164" fontId="20" fillId="0" borderId="24" xfId="0" applyNumberFormat="1" applyFont="1" applyBorder="1" applyAlignment="1">
      <alignment horizontal="center"/>
    </xf>
    <xf numFmtId="164" fontId="20" fillId="0" borderId="28" xfId="0" applyNumberFormat="1" applyFont="1" applyBorder="1"/>
    <xf numFmtId="164" fontId="20" fillId="0" borderId="25" xfId="0" applyNumberFormat="1" applyFont="1" applyBorder="1" applyAlignment="1" applyProtection="1">
      <alignment horizontal="center"/>
      <protection locked="0"/>
    </xf>
    <xf numFmtId="164" fontId="20" fillId="0" borderId="26" xfId="0" applyNumberFormat="1" applyFont="1" applyBorder="1" applyAlignment="1">
      <alignment horizontal="center"/>
    </xf>
    <xf numFmtId="164" fontId="20" fillId="0" borderId="27" xfId="0" applyNumberFormat="1" applyFont="1" applyBorder="1"/>
    <xf numFmtId="164" fontId="14" fillId="0" borderId="0" xfId="0" applyNumberFormat="1" applyFont="1"/>
    <xf numFmtId="164" fontId="5" fillId="0" borderId="0" xfId="0" applyNumberFormat="1" applyFont="1"/>
    <xf numFmtId="164" fontId="7" fillId="0" borderId="0" xfId="0" applyNumberFormat="1" applyFont="1"/>
    <xf numFmtId="164" fontId="0" fillId="0" borderId="0" xfId="0" applyNumberFormat="1" applyAlignment="1">
      <alignment horizontal="center"/>
    </xf>
    <xf numFmtId="0" fontId="37" fillId="0" borderId="7" xfId="0" applyFont="1" applyBorder="1" applyAlignment="1">
      <alignment horizontal="center" vertical="center"/>
    </xf>
    <xf numFmtId="0" fontId="37" fillId="0" borderId="8" xfId="0" applyFont="1" applyBorder="1" applyAlignment="1">
      <alignment horizontal="center" vertical="center"/>
    </xf>
    <xf numFmtId="0" fontId="8" fillId="0" borderId="8" xfId="0" applyFont="1" applyBorder="1" applyAlignment="1" applyProtection="1">
      <alignment horizontal="left"/>
      <protection locked="0"/>
    </xf>
    <xf numFmtId="0" fontId="8" fillId="0" borderId="9" xfId="0" applyFont="1" applyBorder="1" applyAlignment="1" applyProtection="1">
      <alignment horizontal="left"/>
      <protection locked="0"/>
    </xf>
    <xf numFmtId="0" fontId="10" fillId="0" borderId="7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8" fillId="0" borderId="7" xfId="0" applyFont="1" applyBorder="1" applyAlignment="1" applyProtection="1">
      <alignment horizontal="left"/>
      <protection locked="0"/>
    </xf>
    <xf numFmtId="0" fontId="8" fillId="0" borderId="13" xfId="0" applyFont="1" applyBorder="1" applyAlignment="1" applyProtection="1">
      <alignment horizontal="left"/>
      <protection locked="0"/>
    </xf>
    <xf numFmtId="0" fontId="9" fillId="0" borderId="14" xfId="0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14" xfId="0" applyFont="1" applyBorder="1" applyAlignment="1" applyProtection="1">
      <alignment horizontal="left"/>
      <protection locked="0"/>
    </xf>
    <xf numFmtId="0" fontId="9" fillId="0" borderId="0" xfId="0" applyFont="1" applyAlignment="1" applyProtection="1">
      <alignment horizontal="left"/>
      <protection locked="0"/>
    </xf>
    <xf numFmtId="0" fontId="10" fillId="0" borderId="7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8" fillId="0" borderId="15" xfId="0" applyFont="1" applyBorder="1" applyAlignment="1" applyProtection="1">
      <alignment horizontal="left"/>
      <protection locked="0"/>
    </xf>
    <xf numFmtId="0" fontId="9" fillId="0" borderId="16" xfId="0" applyFont="1" applyBorder="1" applyAlignment="1" applyProtection="1">
      <alignment horizontal="left" vertical="center"/>
      <protection locked="0"/>
    </xf>
    <xf numFmtId="0" fontId="9" fillId="0" borderId="16" xfId="0" applyFont="1" applyBorder="1" applyAlignment="1" applyProtection="1">
      <alignment horizontal="left"/>
      <protection locked="0"/>
    </xf>
    <xf numFmtId="0" fontId="20" fillId="0" borderId="0" xfId="0" applyFont="1" applyAlignment="1">
      <alignment horizontal="center" vertical="top" wrapText="1"/>
    </xf>
    <xf numFmtId="0" fontId="8" fillId="0" borderId="17" xfId="0" applyFont="1" applyBorder="1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9">
    <cellStyle name="Excel Built-in Normal" xfId="6" xr:uid="{33CDFF05-3770-49AE-82EB-AE846941E675}"/>
    <cellStyle name="Neutrální 2" xfId="7" xr:uid="{D270C050-CCA2-4512-8406-A5E6AB54638C}"/>
    <cellStyle name="Normálna" xfId="0" builtinId="0"/>
    <cellStyle name="Normálna 2" xfId="3" xr:uid="{93BF4521-2A14-448E-AC4D-863C83FF386B}"/>
    <cellStyle name="Normálna 3" xfId="4" xr:uid="{4CFDEAEB-9DA2-4257-A326-649D346B375A}"/>
    <cellStyle name="Normálna 3 2" xfId="8" xr:uid="{4ACECBB3-922D-4147-9E6C-BC65F6D6F553}"/>
    <cellStyle name="Normálna 4" xfId="5" xr:uid="{EE1B4779-AD31-42DE-926C-756459FEDD8D}"/>
    <cellStyle name="Normální 2" xfId="1" xr:uid="{3336849A-7E3C-41E3-8C4C-32D6256BE51A}"/>
    <cellStyle name="Poznámka" xfId="2" builtinId="1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alignment horizontal="centerContinuous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border outline="0">
        <top style="medium">
          <color indexed="64"/>
        </top>
      </border>
    </dxf>
    <dxf>
      <font>
        <strike val="0"/>
        <outline val="0"/>
        <shadow val="0"/>
        <u val="none"/>
        <vertAlign val="baseline"/>
        <color auto="1"/>
        <name val="Arial"/>
        <family val="2"/>
        <scheme val="none"/>
      </font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FCD78DC-783F-4138-B4C2-5C624873DD8E}" name="Tabulka1" displayName="Tabulka1" ref="A8:F120" totalsRowShown="0" headerRowDxfId="9" dataDxfId="7" headerRowBorderDxfId="8" tableBorderDxfId="6">
  <autoFilter ref="A8:F120" xr:uid="{DFCD78DC-783F-4138-B4C2-5C624873DD8E}"/>
  <tableColumns count="6">
    <tableColumn id="1" xr3:uid="{30563AA8-B806-470D-B8C5-1ECFC7DD4B9D}" name="Výkres" dataDxfId="5"/>
    <tableColumn id="2" xr3:uid="{E35D1EBA-9D6B-40CA-BB49-27A48ADCE1D6}" name="Pozícia" dataDxfId="4"/>
    <tableColumn id="3" xr3:uid="{4C997045-D002-44E7-8992-AF0CC5F53425}" name="DN" dataDxfId="3"/>
    <tableColumn id="4" xr3:uid="{2A04ED79-42E7-4EA8-AA25-26FA8DDAB396}" name="Položka/ Názov" dataDxfId="2"/>
    <tableColumn id="7" xr3:uid="{3CC644C1-726D-44AD-8C7F-BAFAAC13B8E9}" name="Množstvo" dataDxfId="1"/>
    <tableColumn id="8" xr3:uid="{C90A5B4F-1244-48F4-B518-D23D0A2DBFB4}" name="M/jednotka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4DA54-CA83-4993-A328-32BB6233ADA8}">
  <sheetPr>
    <pageSetUpPr fitToPage="1"/>
  </sheetPr>
  <dimension ref="A1:E62"/>
  <sheetViews>
    <sheetView tabSelected="1" zoomScaleNormal="100" workbookViewId="0">
      <selection activeCell="B28" sqref="B28"/>
    </sheetView>
  </sheetViews>
  <sheetFormatPr defaultColWidth="9.140625" defaultRowHeight="15" x14ac:dyDescent="0.25"/>
  <cols>
    <col min="1" max="1" width="19.42578125" style="6" customWidth="1"/>
    <col min="2" max="2" width="58.5703125" customWidth="1"/>
    <col min="3" max="3" width="20" style="3" bestFit="1" customWidth="1"/>
    <col min="4" max="4" width="16" style="3" bestFit="1" customWidth="1"/>
    <col min="5" max="5" width="15.140625" bestFit="1" customWidth="1"/>
  </cols>
  <sheetData>
    <row r="1" spans="1:5" ht="15.75" thickBot="1" x14ac:dyDescent="0.3">
      <c r="A1" s="213"/>
      <c r="B1" s="214"/>
      <c r="C1" s="214"/>
      <c r="D1" s="16"/>
      <c r="E1" s="16"/>
    </row>
    <row r="2" spans="1:5" x14ac:dyDescent="0.25">
      <c r="A2" s="171" t="s">
        <v>111</v>
      </c>
      <c r="B2" s="215" t="s">
        <v>361</v>
      </c>
      <c r="C2" s="216"/>
      <c r="D2" s="172"/>
      <c r="E2" s="20"/>
    </row>
    <row r="3" spans="1:5" x14ac:dyDescent="0.25">
      <c r="A3" s="27" t="s">
        <v>112</v>
      </c>
      <c r="B3" s="217" t="s">
        <v>168</v>
      </c>
      <c r="C3" s="218"/>
      <c r="D3" s="16"/>
      <c r="E3" s="22"/>
    </row>
    <row r="4" spans="1:5" x14ac:dyDescent="0.25">
      <c r="A4" s="27" t="s">
        <v>113</v>
      </c>
      <c r="B4" s="219" t="s">
        <v>168</v>
      </c>
      <c r="C4" s="220"/>
      <c r="D4" s="16"/>
      <c r="E4" s="22"/>
    </row>
    <row r="5" spans="1:5" x14ac:dyDescent="0.25">
      <c r="A5" s="21" t="s">
        <v>561</v>
      </c>
      <c r="B5" s="219" t="s">
        <v>562</v>
      </c>
      <c r="C5" s="220"/>
      <c r="D5" s="16"/>
      <c r="E5" s="22"/>
    </row>
    <row r="6" spans="1:5" x14ac:dyDescent="0.25">
      <c r="A6" s="27" t="s">
        <v>114</v>
      </c>
      <c r="B6" s="219" t="s">
        <v>115</v>
      </c>
      <c r="C6" s="220"/>
      <c r="D6" s="16"/>
      <c r="E6" s="22"/>
    </row>
    <row r="7" spans="1:5" ht="15.75" thickBot="1" x14ac:dyDescent="0.3">
      <c r="A7" s="28" t="s">
        <v>116</v>
      </c>
      <c r="B7" s="211" t="s">
        <v>562</v>
      </c>
      <c r="C7" s="212"/>
      <c r="D7" s="173"/>
      <c r="E7" s="24"/>
    </row>
    <row r="8" spans="1:5" x14ac:dyDescent="0.25">
      <c r="A8" s="14"/>
      <c r="B8" s="15"/>
      <c r="C8" s="16"/>
      <c r="D8" s="16"/>
    </row>
    <row r="9" spans="1:5" x14ac:dyDescent="0.25">
      <c r="A9" s="14"/>
      <c r="B9" s="107"/>
      <c r="C9" s="46"/>
      <c r="D9" s="44"/>
      <c r="E9" s="15"/>
    </row>
    <row r="10" spans="1:5" x14ac:dyDescent="0.25">
      <c r="A10" s="14"/>
      <c r="B10" s="107"/>
      <c r="C10" s="46"/>
      <c r="D10" s="44"/>
      <c r="E10" s="15"/>
    </row>
    <row r="11" spans="1:5" x14ac:dyDescent="0.25">
      <c r="A11" s="53"/>
      <c r="B11" s="45"/>
      <c r="C11" s="46"/>
      <c r="D11" s="44"/>
      <c r="E11" s="15"/>
    </row>
    <row r="12" spans="1:5" x14ac:dyDescent="0.25">
      <c r="A12" s="53"/>
      <c r="B12" s="144"/>
      <c r="C12" s="57"/>
      <c r="D12" s="44"/>
    </row>
    <row r="13" spans="1:5" x14ac:dyDescent="0.25">
      <c r="A13" s="54"/>
      <c r="B13" s="144"/>
      <c r="C13" s="57"/>
      <c r="D13" s="44"/>
    </row>
    <row r="14" spans="1:5" x14ac:dyDescent="0.25">
      <c r="A14" s="54"/>
      <c r="B14" s="144"/>
      <c r="C14" s="57"/>
      <c r="D14" s="44"/>
    </row>
    <row r="15" spans="1:5" ht="15.75" thickBot="1" x14ac:dyDescent="0.3">
      <c r="A15" s="54"/>
      <c r="B15" s="50"/>
      <c r="C15" s="57"/>
      <c r="D15" s="44"/>
    </row>
    <row r="16" spans="1:5" ht="15" customHeight="1" x14ac:dyDescent="0.25">
      <c r="A16" s="209"/>
      <c r="B16" s="209" t="s">
        <v>773</v>
      </c>
      <c r="C16" s="175" t="s">
        <v>762</v>
      </c>
      <c r="D16" s="176" t="s">
        <v>763</v>
      </c>
      <c r="E16" s="177" t="s">
        <v>764</v>
      </c>
    </row>
    <row r="17" spans="1:5" ht="15.75" customHeight="1" thickBot="1" x14ac:dyDescent="0.3">
      <c r="A17" s="210"/>
      <c r="B17" s="210"/>
      <c r="C17" s="178" t="s">
        <v>765</v>
      </c>
      <c r="D17" s="179" t="s">
        <v>765</v>
      </c>
      <c r="E17" s="180" t="s">
        <v>765</v>
      </c>
    </row>
    <row r="18" spans="1:5" ht="18" x14ac:dyDescent="0.25">
      <c r="A18" s="174"/>
      <c r="B18" s="181"/>
      <c r="C18" s="182"/>
      <c r="D18" s="198"/>
      <c r="E18" s="199"/>
    </row>
    <row r="19" spans="1:5" x14ac:dyDescent="0.25">
      <c r="A19" s="185" t="s">
        <v>755</v>
      </c>
      <c r="B19" s="185" t="s">
        <v>756</v>
      </c>
      <c r="C19" s="183">
        <f>Demontáž!$I$69</f>
        <v>0</v>
      </c>
      <c r="D19" s="200">
        <f>Demontáž!$J$69</f>
        <v>0</v>
      </c>
      <c r="E19" s="201">
        <f>C19+D19</f>
        <v>0</v>
      </c>
    </row>
    <row r="20" spans="1:5" x14ac:dyDescent="0.25">
      <c r="A20" s="185"/>
      <c r="B20" s="185"/>
      <c r="C20" s="183"/>
      <c r="D20" s="200"/>
      <c r="E20" s="201"/>
    </row>
    <row r="21" spans="1:5" x14ac:dyDescent="0.25">
      <c r="A21" s="185" t="s">
        <v>755</v>
      </c>
      <c r="B21" s="185" t="s">
        <v>757</v>
      </c>
      <c r="C21" s="183">
        <f>Zariadenia!$H$152</f>
        <v>0</v>
      </c>
      <c r="D21" s="200">
        <f>Zariadenia!$I$152</f>
        <v>0</v>
      </c>
      <c r="E21" s="201">
        <f>C21+D21</f>
        <v>0</v>
      </c>
    </row>
    <row r="22" spans="1:5" x14ac:dyDescent="0.25">
      <c r="A22" s="185"/>
      <c r="B22" s="185"/>
      <c r="C22" s="183"/>
      <c r="D22" s="200"/>
      <c r="E22" s="201"/>
    </row>
    <row r="23" spans="1:5" x14ac:dyDescent="0.25">
      <c r="A23" s="185" t="s">
        <v>755</v>
      </c>
      <c r="B23" s="185" t="s">
        <v>123</v>
      </c>
      <c r="C23" s="184">
        <f>'Tlakové nádoby a výmenníky'!$H$35</f>
        <v>0</v>
      </c>
      <c r="D23" s="200">
        <f>'Tlakové nádoby a výmenníky'!$I$35</f>
        <v>0</v>
      </c>
      <c r="E23" s="201">
        <f>C23+D23</f>
        <v>0</v>
      </c>
    </row>
    <row r="24" spans="1:5" x14ac:dyDescent="0.25">
      <c r="A24" s="185"/>
      <c r="B24" s="185"/>
      <c r="C24" s="183"/>
      <c r="D24" s="200"/>
      <c r="E24" s="201"/>
    </row>
    <row r="25" spans="1:5" x14ac:dyDescent="0.25">
      <c r="A25" s="185" t="s">
        <v>755</v>
      </c>
      <c r="B25" s="185" t="s">
        <v>758</v>
      </c>
      <c r="C25" s="183">
        <f>'Dopĺňacie zariadenie'!$H$26</f>
        <v>0</v>
      </c>
      <c r="D25" s="200">
        <f>'Dopĺňacie zariadenie'!$I$26</f>
        <v>0</v>
      </c>
      <c r="E25" s="201">
        <f>C25+D25</f>
        <v>0</v>
      </c>
    </row>
    <row r="26" spans="1:5" x14ac:dyDescent="0.25">
      <c r="A26" s="185"/>
      <c r="B26" s="185"/>
      <c r="C26" s="183"/>
      <c r="D26" s="200"/>
      <c r="E26" s="201"/>
    </row>
    <row r="27" spans="1:5" x14ac:dyDescent="0.25">
      <c r="A27" s="185" t="s">
        <v>755</v>
      </c>
      <c r="B27" s="185" t="s">
        <v>759</v>
      </c>
      <c r="C27" s="183">
        <f>'Obehové čerpadlá'!$H$112</f>
        <v>0</v>
      </c>
      <c r="D27" s="200">
        <f>'Obehové čerpadlá'!$I$112</f>
        <v>0</v>
      </c>
      <c r="E27" s="201">
        <f>C27+D27</f>
        <v>0</v>
      </c>
    </row>
    <row r="28" spans="1:5" x14ac:dyDescent="0.25">
      <c r="A28" s="185"/>
      <c r="B28" s="185"/>
      <c r="C28" s="183"/>
      <c r="D28" s="200"/>
      <c r="E28" s="201"/>
    </row>
    <row r="29" spans="1:5" x14ac:dyDescent="0.25">
      <c r="A29" s="185" t="s">
        <v>755</v>
      </c>
      <c r="B29" s="185" t="s">
        <v>124</v>
      </c>
      <c r="C29" s="183">
        <f>'Chladiče vzduchu'!$H$102</f>
        <v>0</v>
      </c>
      <c r="D29" s="200">
        <f>'Chladiče vzduchu'!$I$102</f>
        <v>0</v>
      </c>
      <c r="E29" s="201">
        <f>C29+D29</f>
        <v>0</v>
      </c>
    </row>
    <row r="30" spans="1:5" x14ac:dyDescent="0.25">
      <c r="A30" s="185"/>
      <c r="B30" s="185"/>
      <c r="C30" s="183"/>
      <c r="D30" s="200"/>
      <c r="E30" s="201"/>
    </row>
    <row r="31" spans="1:5" x14ac:dyDescent="0.25">
      <c r="A31" s="185" t="s">
        <v>755</v>
      </c>
      <c r="B31" s="185" t="s">
        <v>495</v>
      </c>
      <c r="C31" s="183">
        <f>Armatúry!$I$124</f>
        <v>0</v>
      </c>
      <c r="D31" s="200">
        <f>Armatúry!$J$124</f>
        <v>0</v>
      </c>
      <c r="E31" s="201">
        <f>C31+D31</f>
        <v>0</v>
      </c>
    </row>
    <row r="32" spans="1:5" x14ac:dyDescent="0.25">
      <c r="A32" s="185"/>
      <c r="B32" s="185"/>
      <c r="C32" s="183"/>
      <c r="D32" s="200"/>
      <c r="E32" s="201"/>
    </row>
    <row r="33" spans="1:5" x14ac:dyDescent="0.25">
      <c r="A33" s="185" t="s">
        <v>755</v>
      </c>
      <c r="B33" s="185" t="s">
        <v>760</v>
      </c>
      <c r="C33" s="183">
        <f>Potrubia!$I$112</f>
        <v>0</v>
      </c>
      <c r="D33" s="200">
        <f>Potrubia!$J$112</f>
        <v>0</v>
      </c>
      <c r="E33" s="201">
        <f>C33+D33</f>
        <v>0</v>
      </c>
    </row>
    <row r="34" spans="1:5" x14ac:dyDescent="0.25">
      <c r="A34" s="185"/>
      <c r="B34" s="185"/>
      <c r="C34" s="183"/>
      <c r="D34" s="200"/>
      <c r="E34" s="201"/>
    </row>
    <row r="35" spans="1:5" x14ac:dyDescent="0.25">
      <c r="A35" s="185" t="s">
        <v>755</v>
      </c>
      <c r="B35" s="185" t="s">
        <v>119</v>
      </c>
      <c r="C35" s="183">
        <f>Ostatné!$I$48</f>
        <v>0</v>
      </c>
      <c r="D35" s="200">
        <f>Ostatné!$J$48</f>
        <v>0</v>
      </c>
      <c r="E35" s="201">
        <f>C35+D35</f>
        <v>0</v>
      </c>
    </row>
    <row r="36" spans="1:5" x14ac:dyDescent="0.25">
      <c r="A36" s="185"/>
      <c r="B36" s="185"/>
      <c r="C36" s="183"/>
      <c r="D36" s="200"/>
      <c r="E36" s="201"/>
    </row>
    <row r="37" spans="1:5" x14ac:dyDescent="0.25">
      <c r="A37" s="185" t="s">
        <v>755</v>
      </c>
      <c r="B37" s="185" t="s">
        <v>761</v>
      </c>
      <c r="C37" s="183">
        <f>'MRAZIAREŇ  (-25°C)'!$H$142</f>
        <v>0</v>
      </c>
      <c r="D37" s="200">
        <f>'MRAZIAREŇ  (-25°C)'!$I$142</f>
        <v>0</v>
      </c>
      <c r="E37" s="201">
        <f>C37+D37</f>
        <v>0</v>
      </c>
    </row>
    <row r="38" spans="1:5" x14ac:dyDescent="0.25">
      <c r="A38" s="185"/>
      <c r="B38" s="185"/>
      <c r="C38" s="183"/>
      <c r="D38" s="200"/>
      <c r="E38" s="201"/>
    </row>
    <row r="39" spans="1:5" ht="15.75" thickBot="1" x14ac:dyDescent="0.3">
      <c r="A39" s="185"/>
      <c r="B39" s="185"/>
      <c r="C39" s="183"/>
      <c r="D39" s="200"/>
      <c r="E39" s="201"/>
    </row>
    <row r="40" spans="1:5" ht="15.75" thickBot="1" x14ac:dyDescent="0.3">
      <c r="A40" s="186"/>
      <c r="B40" s="186" t="s">
        <v>774</v>
      </c>
      <c r="C40" s="202">
        <f>SUM(C18:C39)</f>
        <v>0</v>
      </c>
      <c r="D40" s="203">
        <f>SUM(D18:D39)</f>
        <v>0</v>
      </c>
      <c r="E40" s="204">
        <f>SUM(E18:E39)</f>
        <v>0</v>
      </c>
    </row>
    <row r="41" spans="1:5" x14ac:dyDescent="0.25">
      <c r="A41" s="54"/>
      <c r="B41" s="53"/>
      <c r="C41" s="43"/>
      <c r="D41" s="44"/>
      <c r="E41" s="50"/>
    </row>
    <row r="42" spans="1:5" x14ac:dyDescent="0.25">
      <c r="A42" s="54"/>
      <c r="B42" s="53"/>
      <c r="C42" s="43"/>
      <c r="D42" s="44"/>
      <c r="E42" s="50"/>
    </row>
    <row r="43" spans="1:5" x14ac:dyDescent="0.25">
      <c r="A43" s="54"/>
      <c r="B43" s="53"/>
      <c r="C43" s="57"/>
      <c r="D43" s="44"/>
    </row>
    <row r="44" spans="1:5" x14ac:dyDescent="0.25">
      <c r="A44" s="14"/>
      <c r="B44" s="53"/>
      <c r="C44" s="57"/>
      <c r="D44" s="44"/>
    </row>
    <row r="45" spans="1:5" x14ac:dyDescent="0.25">
      <c r="A45" s="53"/>
      <c r="B45" s="46"/>
      <c r="C45" s="55"/>
      <c r="D45" s="55"/>
    </row>
    <row r="46" spans="1:5" x14ac:dyDescent="0.25">
      <c r="A46" s="54"/>
      <c r="B46" s="46"/>
      <c r="C46" s="50"/>
      <c r="D46" s="50"/>
    </row>
    <row r="47" spans="1:5" x14ac:dyDescent="0.25">
      <c r="A47" s="54"/>
      <c r="B47" s="53"/>
      <c r="C47" s="50"/>
      <c r="D47" s="50"/>
    </row>
    <row r="48" spans="1:5" x14ac:dyDescent="0.25">
      <c r="A48" s="54"/>
      <c r="B48" s="50"/>
      <c r="C48" s="50"/>
      <c r="D48" s="50"/>
    </row>
    <row r="49" spans="1:4" x14ac:dyDescent="0.25">
      <c r="A49" s="54"/>
      <c r="B49" s="53"/>
      <c r="C49" s="50"/>
      <c r="D49" s="50"/>
    </row>
    <row r="50" spans="1:4" x14ac:dyDescent="0.25">
      <c r="A50" s="54"/>
      <c r="B50" s="53"/>
      <c r="C50" s="50"/>
      <c r="D50" s="50"/>
    </row>
    <row r="51" spans="1:4" x14ac:dyDescent="0.25">
      <c r="A51" s="54"/>
      <c r="B51" s="53"/>
      <c r="C51" s="50"/>
      <c r="D51" s="50"/>
    </row>
    <row r="52" spans="1:4" x14ac:dyDescent="0.25">
      <c r="A52" s="54"/>
      <c r="B52" s="53"/>
      <c r="C52" s="50"/>
      <c r="D52" s="50"/>
    </row>
    <row r="53" spans="1:4" x14ac:dyDescent="0.25">
      <c r="A53" s="54"/>
      <c r="B53" s="53"/>
      <c r="C53" s="50"/>
      <c r="D53" s="50"/>
    </row>
    <row r="54" spans="1:4" x14ac:dyDescent="0.25">
      <c r="A54" s="54"/>
      <c r="B54" s="53"/>
      <c r="C54" s="50"/>
      <c r="D54" s="50"/>
    </row>
    <row r="55" spans="1:4" x14ac:dyDescent="0.25">
      <c r="A55" s="54"/>
      <c r="B55" s="53"/>
      <c r="C55" s="50"/>
      <c r="D55" s="50"/>
    </row>
    <row r="56" spans="1:4" x14ac:dyDescent="0.25">
      <c r="A56" s="54"/>
      <c r="B56" s="53"/>
      <c r="C56" s="50"/>
      <c r="D56" s="50"/>
    </row>
    <row r="57" spans="1:4" x14ac:dyDescent="0.25">
      <c r="A57" s="54"/>
      <c r="B57" s="53"/>
      <c r="C57" s="50"/>
      <c r="D57" s="50"/>
    </row>
    <row r="58" spans="1:4" x14ac:dyDescent="0.25">
      <c r="A58" s="54"/>
      <c r="B58" s="53"/>
      <c r="C58" s="50"/>
      <c r="D58" s="50"/>
    </row>
    <row r="59" spans="1:4" x14ac:dyDescent="0.25">
      <c r="A59" s="54"/>
      <c r="B59" s="53"/>
      <c r="C59" s="50"/>
      <c r="D59" s="50"/>
    </row>
    <row r="60" spans="1:4" x14ac:dyDescent="0.25">
      <c r="A60" s="54"/>
      <c r="B60" s="53"/>
      <c r="C60" s="50"/>
      <c r="D60" s="50"/>
    </row>
    <row r="61" spans="1:4" x14ac:dyDescent="0.25">
      <c r="A61" s="54"/>
      <c r="B61" s="53"/>
      <c r="C61" s="50"/>
      <c r="D61" s="50"/>
    </row>
    <row r="62" spans="1:4" x14ac:dyDescent="0.25">
      <c r="B62" s="96"/>
      <c r="C62" s="97"/>
      <c r="D62" s="98"/>
    </row>
  </sheetData>
  <mergeCells count="9">
    <mergeCell ref="A16:A17"/>
    <mergeCell ref="B16:B17"/>
    <mergeCell ref="B7:C7"/>
    <mergeCell ref="A1:C1"/>
    <mergeCell ref="B2:C2"/>
    <mergeCell ref="B3:C3"/>
    <mergeCell ref="B4:C4"/>
    <mergeCell ref="B5:C5"/>
    <mergeCell ref="B6:C6"/>
  </mergeCells>
  <pageMargins left="0.25" right="0.25" top="0.75" bottom="0.75" header="0.3" footer="0.3"/>
  <pageSetup paperSize="9" scale="68" fitToHeight="0" orientation="portrait" r:id="rId1"/>
  <headerFooter>
    <oddFooter>&amp;LProjektová dokumentácia nenahrádza výrobnú a dielenskú dokumentáciu.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52261-01EB-40A4-8A60-506E98797326}">
  <sheetPr>
    <pageSetUpPr fitToPage="1"/>
  </sheetPr>
  <dimension ref="A1:K48"/>
  <sheetViews>
    <sheetView topLeftCell="A4" zoomScaleNormal="100" workbookViewId="0">
      <selection activeCell="H36" sqref="H36"/>
    </sheetView>
  </sheetViews>
  <sheetFormatPr defaultRowHeight="15" x14ac:dyDescent="0.25"/>
  <cols>
    <col min="1" max="1" width="19.42578125" style="6" customWidth="1"/>
    <col min="2" max="2" width="14.42578125" bestFit="1" customWidth="1"/>
    <col min="3" max="3" width="11.28515625" customWidth="1"/>
    <col min="4" max="4" width="78" bestFit="1" customWidth="1"/>
    <col min="5" max="5" width="11.28515625" style="3" customWidth="1"/>
    <col min="6" max="6" width="11.5703125" style="3" bestFit="1" customWidth="1"/>
    <col min="7" max="7" width="9.85546875" bestFit="1" customWidth="1"/>
    <col min="8" max="8" width="17.85546875" bestFit="1" customWidth="1"/>
    <col min="9" max="9" width="10.42578125" bestFit="1" customWidth="1"/>
    <col min="10" max="10" width="15" bestFit="1" customWidth="1"/>
    <col min="11" max="11" width="35.5703125" bestFit="1" customWidth="1"/>
  </cols>
  <sheetData>
    <row r="1" spans="1:11" ht="15.75" thickBot="1" x14ac:dyDescent="0.3">
      <c r="A1" s="230" t="s">
        <v>119</v>
      </c>
      <c r="B1" s="214"/>
      <c r="C1" s="214"/>
      <c r="D1" s="214"/>
      <c r="E1" s="214"/>
      <c r="F1" s="20"/>
      <c r="G1" s="196"/>
      <c r="H1" s="196"/>
      <c r="I1" s="196"/>
      <c r="J1" s="196"/>
      <c r="K1" s="197"/>
    </row>
    <row r="2" spans="1:11" ht="15" customHeight="1" x14ac:dyDescent="0.25">
      <c r="A2" s="27" t="s">
        <v>111</v>
      </c>
      <c r="B2" s="215" t="s">
        <v>361</v>
      </c>
      <c r="C2" s="216"/>
      <c r="D2" s="216"/>
      <c r="E2" s="216"/>
      <c r="F2" s="20"/>
      <c r="G2" s="221" t="s">
        <v>766</v>
      </c>
      <c r="H2" s="222"/>
      <c r="I2" s="221" t="s">
        <v>767</v>
      </c>
      <c r="J2" s="222"/>
      <c r="K2" s="227" t="s">
        <v>776</v>
      </c>
    </row>
    <row r="3" spans="1:11" x14ac:dyDescent="0.25">
      <c r="A3" s="27" t="s">
        <v>112</v>
      </c>
      <c r="B3" s="217" t="s">
        <v>168</v>
      </c>
      <c r="C3" s="218"/>
      <c r="D3" s="218"/>
      <c r="E3" s="218"/>
      <c r="F3" s="22"/>
      <c r="G3" s="223"/>
      <c r="H3" s="224"/>
      <c r="I3" s="223"/>
      <c r="J3" s="224"/>
      <c r="K3" s="228"/>
    </row>
    <row r="4" spans="1:11" x14ac:dyDescent="0.25">
      <c r="A4" s="27" t="s">
        <v>113</v>
      </c>
      <c r="B4" s="219" t="s">
        <v>168</v>
      </c>
      <c r="C4" s="220"/>
      <c r="D4" s="220"/>
      <c r="E4" s="220"/>
      <c r="F4" s="22"/>
      <c r="G4" s="223"/>
      <c r="H4" s="224"/>
      <c r="I4" s="223"/>
      <c r="J4" s="224"/>
      <c r="K4" s="228"/>
    </row>
    <row r="5" spans="1:11" x14ac:dyDescent="0.25">
      <c r="A5" s="21" t="s">
        <v>563</v>
      </c>
      <c r="B5" s="219" t="s">
        <v>562</v>
      </c>
      <c r="C5" s="220"/>
      <c r="D5" s="220"/>
      <c r="E5" s="220"/>
      <c r="F5" s="22"/>
      <c r="G5" s="223"/>
      <c r="H5" s="224"/>
      <c r="I5" s="223"/>
      <c r="J5" s="224"/>
      <c r="K5" s="228"/>
    </row>
    <row r="6" spans="1:11" x14ac:dyDescent="0.25">
      <c r="A6" s="27" t="s">
        <v>114</v>
      </c>
      <c r="B6" s="219" t="s">
        <v>115</v>
      </c>
      <c r="C6" s="220"/>
      <c r="D6" s="220"/>
      <c r="E6" s="220"/>
      <c r="F6" s="22"/>
      <c r="G6" s="223"/>
      <c r="H6" s="224"/>
      <c r="I6" s="223"/>
      <c r="J6" s="224"/>
      <c r="K6" s="228"/>
    </row>
    <row r="7" spans="1:11" ht="15.75" thickBot="1" x14ac:dyDescent="0.3">
      <c r="A7" s="28" t="s">
        <v>116</v>
      </c>
      <c r="B7" s="211" t="s">
        <v>119</v>
      </c>
      <c r="C7" s="212"/>
      <c r="D7" s="212"/>
      <c r="E7" s="212"/>
      <c r="F7" s="24"/>
      <c r="G7" s="225"/>
      <c r="H7" s="226"/>
      <c r="I7" s="225"/>
      <c r="J7" s="226"/>
      <c r="K7" s="229"/>
    </row>
    <row r="8" spans="1:11" ht="15.75" thickBot="1" x14ac:dyDescent="0.3">
      <c r="A8" s="11" t="s">
        <v>109</v>
      </c>
      <c r="B8" s="12" t="s">
        <v>108</v>
      </c>
      <c r="C8" s="12" t="s">
        <v>7</v>
      </c>
      <c r="D8" s="13" t="s">
        <v>107</v>
      </c>
      <c r="E8" s="13" t="s">
        <v>2</v>
      </c>
      <c r="F8" s="13" t="s">
        <v>3</v>
      </c>
      <c r="G8" s="187" t="s">
        <v>768</v>
      </c>
      <c r="H8" s="188" t="s">
        <v>770</v>
      </c>
      <c r="I8" s="187" t="s">
        <v>768</v>
      </c>
      <c r="J8" s="188" t="s">
        <v>770</v>
      </c>
      <c r="K8" s="187" t="s">
        <v>771</v>
      </c>
    </row>
    <row r="9" spans="1:11" x14ac:dyDescent="0.25">
      <c r="A9" s="14"/>
      <c r="B9" s="15"/>
      <c r="C9" s="15"/>
      <c r="D9" s="15"/>
      <c r="E9" s="16"/>
      <c r="F9" s="16"/>
      <c r="G9" s="193"/>
      <c r="H9" s="192"/>
    </row>
    <row r="10" spans="1:11" x14ac:dyDescent="0.25">
      <c r="A10" s="14"/>
      <c r="B10" s="107"/>
      <c r="C10" s="107"/>
      <c r="D10" s="45" t="s">
        <v>120</v>
      </c>
      <c r="E10" s="46"/>
      <c r="F10" s="44"/>
      <c r="G10" s="193"/>
      <c r="H10" s="192"/>
    </row>
    <row r="11" spans="1:11" x14ac:dyDescent="0.25">
      <c r="A11" s="14"/>
      <c r="B11" s="15"/>
      <c r="C11" s="15"/>
      <c r="D11" s="36"/>
      <c r="E11" s="43"/>
      <c r="F11" s="44"/>
      <c r="G11" s="193"/>
      <c r="H11" s="192"/>
    </row>
    <row r="12" spans="1:11" x14ac:dyDescent="0.25">
      <c r="A12" s="14"/>
      <c r="B12" s="15"/>
      <c r="C12" s="15"/>
      <c r="D12" s="36" t="s">
        <v>750</v>
      </c>
      <c r="E12" s="80">
        <v>24</v>
      </c>
      <c r="F12" s="44" t="s">
        <v>356</v>
      </c>
      <c r="G12" s="193"/>
      <c r="H12" s="192"/>
      <c r="I12" s="193">
        <f>E12*G12</f>
        <v>0</v>
      </c>
      <c r="J12" s="193">
        <f>E12*H12</f>
        <v>0</v>
      </c>
      <c r="K12" s="193">
        <f>I12+J12</f>
        <v>0</v>
      </c>
    </row>
    <row r="13" spans="1:11" x14ac:dyDescent="0.25">
      <c r="A13" s="14"/>
      <c r="B13" s="15"/>
      <c r="C13" s="15"/>
      <c r="D13" s="36" t="s">
        <v>250</v>
      </c>
      <c r="E13" s="80">
        <v>1000</v>
      </c>
      <c r="F13" s="44" t="s">
        <v>159</v>
      </c>
      <c r="G13" s="193"/>
      <c r="H13" s="192"/>
      <c r="I13" s="193">
        <f t="shared" ref="I13" si="0">E13*G13</f>
        <v>0</v>
      </c>
      <c r="J13" s="193">
        <f t="shared" ref="J13" si="1">E13*H13</f>
        <v>0</v>
      </c>
      <c r="K13" s="193">
        <f>I13+J13</f>
        <v>0</v>
      </c>
    </row>
    <row r="14" spans="1:11" x14ac:dyDescent="0.25">
      <c r="A14" s="14"/>
      <c r="B14" s="15"/>
      <c r="C14" s="15"/>
      <c r="D14" s="36"/>
      <c r="E14" s="43"/>
      <c r="F14" s="44"/>
      <c r="G14" s="193"/>
      <c r="H14" s="192"/>
    </row>
    <row r="15" spans="1:11" x14ac:dyDescent="0.25">
      <c r="A15" s="14"/>
      <c r="B15" s="15"/>
      <c r="C15" s="15"/>
      <c r="D15" s="106"/>
      <c r="E15" s="108"/>
      <c r="F15" s="121"/>
      <c r="G15" s="193"/>
      <c r="H15" s="192"/>
    </row>
    <row r="16" spans="1:11" x14ac:dyDescent="0.25">
      <c r="A16" s="14"/>
      <c r="B16" s="107"/>
      <c r="C16" s="107"/>
      <c r="D16" s="42" t="s">
        <v>557</v>
      </c>
      <c r="E16" s="44">
        <v>16</v>
      </c>
      <c r="F16" s="44" t="s">
        <v>558</v>
      </c>
      <c r="G16" s="193"/>
      <c r="H16" s="192"/>
      <c r="I16" s="193">
        <f t="shared" ref="I16" si="2">E16*G16</f>
        <v>0</v>
      </c>
      <c r="J16" s="193">
        <f t="shared" ref="J16" si="3">E16*H16</f>
        <v>0</v>
      </c>
      <c r="K16" s="193">
        <f>I16+J16</f>
        <v>0</v>
      </c>
    </row>
    <row r="17" spans="1:11" x14ac:dyDescent="0.25">
      <c r="A17" s="14"/>
      <c r="B17" s="15"/>
      <c r="C17" s="15"/>
      <c r="D17" s="42"/>
      <c r="E17" s="44"/>
      <c r="F17" s="44"/>
      <c r="G17" s="193"/>
      <c r="H17" s="192"/>
    </row>
    <row r="18" spans="1:11" x14ac:dyDescent="0.25">
      <c r="A18" s="14"/>
      <c r="B18" s="107"/>
      <c r="C18" s="15"/>
      <c r="D18" s="36" t="s">
        <v>146</v>
      </c>
      <c r="E18" s="44">
        <v>1</v>
      </c>
      <c r="F18" s="44" t="s">
        <v>122</v>
      </c>
      <c r="G18" s="193"/>
      <c r="H18" s="192"/>
      <c r="I18" s="193">
        <f t="shared" ref="I18" si="4">E18*G18</f>
        <v>0</v>
      </c>
      <c r="J18" s="193">
        <f t="shared" ref="J18" si="5">E18*H18</f>
        <v>0</v>
      </c>
      <c r="K18" s="193">
        <f>I18+J18</f>
        <v>0</v>
      </c>
    </row>
    <row r="19" spans="1:11" x14ac:dyDescent="0.25">
      <c r="A19" s="14"/>
      <c r="B19" s="15"/>
      <c r="C19" s="15"/>
      <c r="D19" s="36"/>
      <c r="E19" s="44"/>
      <c r="F19" s="44"/>
      <c r="G19" s="193"/>
      <c r="H19" s="192"/>
    </row>
    <row r="20" spans="1:11" x14ac:dyDescent="0.25">
      <c r="A20" s="14"/>
      <c r="B20" s="15"/>
      <c r="C20" s="15"/>
      <c r="D20" s="36" t="s">
        <v>147</v>
      </c>
      <c r="E20" s="44">
        <v>1</v>
      </c>
      <c r="F20" s="44" t="s">
        <v>122</v>
      </c>
      <c r="G20" s="193"/>
      <c r="H20" s="192"/>
      <c r="I20" s="193">
        <f t="shared" ref="I20" si="6">E20*G20</f>
        <v>0</v>
      </c>
      <c r="J20" s="193">
        <f t="shared" ref="J20" si="7">E20*H20</f>
        <v>0</v>
      </c>
      <c r="K20" s="193">
        <f>I20+J20</f>
        <v>0</v>
      </c>
    </row>
    <row r="21" spans="1:11" x14ac:dyDescent="0.25">
      <c r="A21" s="14"/>
      <c r="B21" s="15"/>
      <c r="C21" s="15"/>
      <c r="D21" s="36"/>
      <c r="E21" s="44"/>
      <c r="F21" s="44"/>
      <c r="G21" s="193"/>
      <c r="H21" s="192"/>
    </row>
    <row r="22" spans="1:11" x14ac:dyDescent="0.25">
      <c r="A22" s="14"/>
      <c r="B22" s="15"/>
      <c r="C22" s="15"/>
      <c r="D22" s="36" t="s">
        <v>148</v>
      </c>
      <c r="E22" s="44">
        <v>14</v>
      </c>
      <c r="F22" s="44" t="s">
        <v>559</v>
      </c>
      <c r="G22" s="193"/>
      <c r="H22" s="192"/>
      <c r="I22" s="193">
        <f t="shared" ref="I22" si="8">E22*G22</f>
        <v>0</v>
      </c>
      <c r="J22" s="193">
        <f t="shared" ref="J22" si="9">E22*H22</f>
        <v>0</v>
      </c>
      <c r="K22" s="193">
        <f>I22+J22</f>
        <v>0</v>
      </c>
    </row>
    <row r="23" spans="1:11" x14ac:dyDescent="0.25">
      <c r="A23" s="14"/>
      <c r="B23" s="15"/>
      <c r="C23" s="15"/>
      <c r="D23" s="36"/>
      <c r="E23" s="108"/>
      <c r="F23" s="121"/>
      <c r="G23" s="193"/>
      <c r="H23" s="192"/>
    </row>
    <row r="24" spans="1:11" x14ac:dyDescent="0.25">
      <c r="A24" s="14"/>
      <c r="B24" s="15"/>
      <c r="C24" s="15"/>
      <c r="D24" s="36" t="s">
        <v>167</v>
      </c>
      <c r="E24" s="44">
        <v>1</v>
      </c>
      <c r="F24" s="44" t="s">
        <v>122</v>
      </c>
      <c r="G24" s="193"/>
      <c r="H24" s="192"/>
      <c r="I24" s="193">
        <f t="shared" ref="I24" si="10">E24*G24</f>
        <v>0</v>
      </c>
      <c r="J24" s="193">
        <f t="shared" ref="J24" si="11">E24*H24</f>
        <v>0</v>
      </c>
      <c r="K24" s="193">
        <f>I24+J24</f>
        <v>0</v>
      </c>
    </row>
    <row r="25" spans="1:11" x14ac:dyDescent="0.25">
      <c r="A25" s="14"/>
      <c r="B25" s="15"/>
      <c r="C25" s="15"/>
      <c r="D25" s="36"/>
      <c r="E25" s="108"/>
      <c r="F25" s="121"/>
      <c r="G25" s="193"/>
      <c r="H25" s="192"/>
    </row>
    <row r="26" spans="1:11" x14ac:dyDescent="0.25">
      <c r="A26" s="14"/>
      <c r="B26" s="15"/>
      <c r="C26" s="15"/>
      <c r="D26" s="36" t="s">
        <v>163</v>
      </c>
      <c r="E26" s="44">
        <v>5</v>
      </c>
      <c r="F26" s="44" t="s">
        <v>558</v>
      </c>
      <c r="G26" s="193"/>
      <c r="H26" s="192"/>
      <c r="I26" s="193">
        <f t="shared" ref="I26" si="12">E26*G26</f>
        <v>0</v>
      </c>
      <c r="J26" s="193">
        <f t="shared" ref="J26" si="13">E26*H26</f>
        <v>0</v>
      </c>
      <c r="K26" s="193">
        <f t="shared" ref="K26" si="14">I26+J26</f>
        <v>0</v>
      </c>
    </row>
    <row r="27" spans="1:11" x14ac:dyDescent="0.25">
      <c r="A27" s="14"/>
      <c r="B27" s="15"/>
      <c r="C27" s="15"/>
      <c r="D27" s="36"/>
      <c r="E27" s="44"/>
      <c r="F27" s="44"/>
      <c r="G27" s="193"/>
      <c r="H27" s="192"/>
    </row>
    <row r="28" spans="1:11" x14ac:dyDescent="0.25">
      <c r="A28" s="14"/>
      <c r="B28" s="15"/>
      <c r="C28" s="15"/>
      <c r="D28" s="36" t="s">
        <v>164</v>
      </c>
      <c r="E28" s="44">
        <v>24</v>
      </c>
      <c r="F28" s="44" t="s">
        <v>558</v>
      </c>
      <c r="G28" s="193"/>
      <c r="H28" s="192"/>
      <c r="I28" s="193">
        <f t="shared" ref="I28" si="15">E28*G28</f>
        <v>0</v>
      </c>
      <c r="J28" s="193">
        <f t="shared" ref="J28" si="16">E28*H28</f>
        <v>0</v>
      </c>
      <c r="K28" s="193">
        <f t="shared" ref="K28" si="17">I28+J28</f>
        <v>0</v>
      </c>
    </row>
    <row r="29" spans="1:11" x14ac:dyDescent="0.25">
      <c r="A29" s="14"/>
      <c r="B29" s="15"/>
      <c r="C29" s="15"/>
      <c r="D29" s="36"/>
      <c r="E29" s="44"/>
      <c r="F29" s="44"/>
      <c r="G29" s="193"/>
      <c r="H29" s="192"/>
    </row>
    <row r="30" spans="1:11" x14ac:dyDescent="0.25">
      <c r="A30" s="14"/>
      <c r="B30" s="15"/>
      <c r="C30" s="15"/>
      <c r="D30" s="36" t="s">
        <v>143</v>
      </c>
      <c r="E30" s="44">
        <v>1</v>
      </c>
      <c r="F30" s="44" t="s">
        <v>122</v>
      </c>
      <c r="G30" s="193"/>
      <c r="H30" s="192"/>
      <c r="I30" s="193">
        <f t="shared" ref="I30" si="18">E30*G30</f>
        <v>0</v>
      </c>
      <c r="J30" s="193">
        <f t="shared" ref="J30" si="19">E30*H30</f>
        <v>0</v>
      </c>
      <c r="K30" s="193">
        <f t="shared" ref="K30" si="20">I30+J30</f>
        <v>0</v>
      </c>
    </row>
    <row r="31" spans="1:11" x14ac:dyDescent="0.25">
      <c r="A31" s="14"/>
      <c r="B31" s="15"/>
      <c r="C31" s="15"/>
      <c r="D31" s="36"/>
      <c r="E31" s="44"/>
      <c r="F31" s="44"/>
      <c r="G31" s="193"/>
      <c r="H31" s="192"/>
    </row>
    <row r="32" spans="1:11" x14ac:dyDescent="0.25">
      <c r="A32" s="14"/>
      <c r="B32" s="107"/>
      <c r="C32" s="15"/>
      <c r="D32" s="36" t="s">
        <v>149</v>
      </c>
      <c r="E32" s="44">
        <v>1</v>
      </c>
      <c r="F32" s="44" t="s">
        <v>122</v>
      </c>
      <c r="G32" s="193"/>
      <c r="H32" s="192"/>
      <c r="I32" s="193">
        <f t="shared" ref="I32" si="21">E32*G32</f>
        <v>0</v>
      </c>
      <c r="J32" s="193">
        <f t="shared" ref="J32" si="22">E32*H32</f>
        <v>0</v>
      </c>
      <c r="K32" s="193">
        <f t="shared" ref="K32" si="23">I32+J32</f>
        <v>0</v>
      </c>
    </row>
    <row r="33" spans="1:11" x14ac:dyDescent="0.25">
      <c r="A33" s="14"/>
      <c r="B33" s="15"/>
      <c r="C33" s="15"/>
      <c r="D33" s="36"/>
      <c r="E33" s="44"/>
      <c r="F33" s="44"/>
      <c r="G33" s="193"/>
      <c r="H33" s="192"/>
    </row>
    <row r="34" spans="1:11" x14ac:dyDescent="0.25">
      <c r="A34" s="14"/>
      <c r="B34" s="15"/>
      <c r="C34" s="15"/>
      <c r="D34" s="36" t="s">
        <v>144</v>
      </c>
      <c r="E34" s="44">
        <v>1</v>
      </c>
      <c r="F34" s="44" t="s">
        <v>122</v>
      </c>
      <c r="G34" s="193"/>
      <c r="H34" s="192"/>
      <c r="I34" s="193">
        <f t="shared" ref="I34" si="24">E34*G34</f>
        <v>0</v>
      </c>
      <c r="J34" s="193">
        <f t="shared" ref="J34" si="25">E34*H34</f>
        <v>0</v>
      </c>
      <c r="K34" s="193">
        <f t="shared" ref="K34" si="26">I34+J34</f>
        <v>0</v>
      </c>
    </row>
    <row r="35" spans="1:11" x14ac:dyDescent="0.25">
      <c r="A35" s="14"/>
      <c r="B35" s="15"/>
      <c r="C35" s="15"/>
      <c r="D35" s="36"/>
      <c r="E35" s="44"/>
      <c r="F35" s="44"/>
      <c r="G35" s="193"/>
      <c r="H35" s="192"/>
    </row>
    <row r="36" spans="1:11" x14ac:dyDescent="0.25">
      <c r="A36" s="14"/>
      <c r="B36" s="15"/>
      <c r="C36" s="15"/>
      <c r="D36" s="36" t="s">
        <v>150</v>
      </c>
      <c r="E36" s="44">
        <v>1</v>
      </c>
      <c r="F36" s="44" t="s">
        <v>122</v>
      </c>
      <c r="G36" s="193"/>
      <c r="H36" s="192"/>
      <c r="I36" s="193">
        <f t="shared" ref="I36" si="27">E36*G36</f>
        <v>0</v>
      </c>
      <c r="J36" s="193">
        <f t="shared" ref="J36" si="28">E36*H36</f>
        <v>0</v>
      </c>
      <c r="K36" s="193">
        <f t="shared" ref="K36" si="29">I36+J36</f>
        <v>0</v>
      </c>
    </row>
    <row r="37" spans="1:11" x14ac:dyDescent="0.25">
      <c r="A37" s="14"/>
      <c r="B37" s="15"/>
      <c r="C37" s="15"/>
      <c r="D37" s="36"/>
      <c r="E37" s="44"/>
      <c r="F37" s="44"/>
      <c r="G37" s="193"/>
      <c r="H37" s="192"/>
    </row>
    <row r="38" spans="1:11" x14ac:dyDescent="0.25">
      <c r="A38" s="14"/>
      <c r="B38" s="15"/>
      <c r="C38" s="15"/>
      <c r="D38" s="36" t="s">
        <v>145</v>
      </c>
      <c r="E38" s="44">
        <v>1</v>
      </c>
      <c r="F38" s="44" t="s">
        <v>122</v>
      </c>
      <c r="G38" s="193"/>
      <c r="H38" s="192"/>
      <c r="I38" s="193">
        <f t="shared" ref="I38" si="30">E38*G38</f>
        <v>0</v>
      </c>
      <c r="J38" s="193">
        <f t="shared" ref="J38" si="31">E38*H38</f>
        <v>0</v>
      </c>
      <c r="K38" s="193">
        <f t="shared" ref="K38" si="32">I38+J38</f>
        <v>0</v>
      </c>
    </row>
    <row r="39" spans="1:11" x14ac:dyDescent="0.25">
      <c r="A39" s="14"/>
      <c r="B39" s="15"/>
      <c r="C39" s="15"/>
      <c r="D39" s="36"/>
      <c r="E39" s="44"/>
      <c r="F39" s="44"/>
      <c r="G39" s="193"/>
      <c r="H39" s="192"/>
    </row>
    <row r="40" spans="1:11" x14ac:dyDescent="0.25">
      <c r="A40" s="14"/>
      <c r="B40" s="15"/>
      <c r="C40" s="15"/>
      <c r="D40" s="36" t="s">
        <v>165</v>
      </c>
      <c r="E40" s="44">
        <v>1</v>
      </c>
      <c r="F40" s="44" t="s">
        <v>122</v>
      </c>
      <c r="G40" s="193"/>
      <c r="H40" s="192"/>
      <c r="I40" s="193">
        <f t="shared" ref="I40" si="33">E40*G40</f>
        <v>0</v>
      </c>
      <c r="J40" s="193">
        <f t="shared" ref="J40" si="34">E40*H40</f>
        <v>0</v>
      </c>
      <c r="K40" s="193">
        <f t="shared" ref="K40" si="35">I40+J40</f>
        <v>0</v>
      </c>
    </row>
    <row r="41" spans="1:11" x14ac:dyDescent="0.25">
      <c r="A41" s="14"/>
      <c r="B41" s="15"/>
      <c r="C41" s="15"/>
      <c r="D41" s="36"/>
      <c r="E41" s="44"/>
      <c r="F41" s="44"/>
      <c r="G41" s="193"/>
      <c r="H41" s="192"/>
    </row>
    <row r="42" spans="1:11" x14ac:dyDescent="0.25">
      <c r="A42" s="14"/>
      <c r="B42" s="15"/>
      <c r="C42" s="15"/>
      <c r="D42" s="36" t="s">
        <v>560</v>
      </c>
      <c r="E42" s="44">
        <v>1</v>
      </c>
      <c r="F42" s="44" t="s">
        <v>122</v>
      </c>
      <c r="G42" s="193"/>
      <c r="H42" s="192"/>
      <c r="I42" s="193">
        <f t="shared" ref="I42" si="36">E42*G42</f>
        <v>0</v>
      </c>
      <c r="J42" s="193">
        <f t="shared" ref="J42" si="37">E42*H42</f>
        <v>0</v>
      </c>
      <c r="K42" s="193">
        <f t="shared" ref="K42" si="38">I42+J42</f>
        <v>0</v>
      </c>
    </row>
    <row r="43" spans="1:11" x14ac:dyDescent="0.25">
      <c r="A43" s="14"/>
      <c r="B43" s="15"/>
      <c r="C43" s="15"/>
      <c r="D43" s="36"/>
      <c r="E43" s="44"/>
      <c r="F43" s="44"/>
      <c r="G43" s="193"/>
      <c r="H43" s="192"/>
    </row>
    <row r="44" spans="1:11" x14ac:dyDescent="0.25">
      <c r="A44" s="14"/>
      <c r="B44" s="15"/>
      <c r="C44" s="15"/>
      <c r="D44" s="36" t="s">
        <v>595</v>
      </c>
      <c r="E44" s="44">
        <v>1</v>
      </c>
      <c r="F44" s="44" t="s">
        <v>122</v>
      </c>
      <c r="G44" s="193"/>
      <c r="H44" s="192"/>
      <c r="I44" s="193">
        <f t="shared" ref="I44" si="39">E44*G44</f>
        <v>0</v>
      </c>
      <c r="J44" s="193">
        <f t="shared" ref="J44" si="40">E44*H44</f>
        <v>0</v>
      </c>
      <c r="K44" s="193">
        <f t="shared" ref="K44" si="41">I44+J44</f>
        <v>0</v>
      </c>
    </row>
    <row r="45" spans="1:11" x14ac:dyDescent="0.25">
      <c r="G45" s="192"/>
      <c r="H45" s="192"/>
    </row>
    <row r="46" spans="1:11" x14ac:dyDescent="0.25">
      <c r="G46" s="192"/>
      <c r="H46" s="192"/>
    </row>
    <row r="47" spans="1:11" ht="15.75" thickBot="1" x14ac:dyDescent="0.3">
      <c r="G47" s="192"/>
      <c r="H47" s="192"/>
    </row>
    <row r="48" spans="1:11" ht="15.75" thickBot="1" x14ac:dyDescent="0.3">
      <c r="A48" s="191" t="s">
        <v>772</v>
      </c>
      <c r="B48" s="189"/>
      <c r="C48" s="189"/>
      <c r="D48" s="189"/>
      <c r="E48" s="170"/>
      <c r="F48" s="170"/>
      <c r="G48" s="194"/>
      <c r="H48" s="194"/>
      <c r="I48" s="195">
        <f>SUM(I9:I47)</f>
        <v>0</v>
      </c>
      <c r="J48" s="195">
        <f>SUM(J9:J47)</f>
        <v>0</v>
      </c>
      <c r="K48" s="195">
        <f>SUM(K9:K47)</f>
        <v>0</v>
      </c>
    </row>
  </sheetData>
  <mergeCells count="10">
    <mergeCell ref="G2:H7"/>
    <mergeCell ref="I2:J7"/>
    <mergeCell ref="K2:K7"/>
    <mergeCell ref="B7:E7"/>
    <mergeCell ref="A1:E1"/>
    <mergeCell ref="B2:E2"/>
    <mergeCell ref="B3:E3"/>
    <mergeCell ref="B4:E4"/>
    <mergeCell ref="B5:E5"/>
    <mergeCell ref="B6:E6"/>
  </mergeCells>
  <pageMargins left="0.7" right="0.7" top="0.75" bottom="0.75" header="0.3" footer="0.3"/>
  <pageSetup paperSize="9" scale="59" fitToHeight="0" orientation="portrait" r:id="rId1"/>
  <headerFooter>
    <oddFooter>&amp;LProjektová dokumentácia nenahrádza výrobnú a dielenskú dokumentáciu.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6A0D9-AB64-46D3-9508-177CFCB469E6}">
  <sheetPr>
    <pageSetUpPr fitToPage="1"/>
  </sheetPr>
  <dimension ref="A1:J142"/>
  <sheetViews>
    <sheetView topLeftCell="A115" zoomScaleNormal="100" workbookViewId="0">
      <selection activeCell="G156" sqref="G156"/>
    </sheetView>
  </sheetViews>
  <sheetFormatPr defaultColWidth="9.140625" defaultRowHeight="15" x14ac:dyDescent="0.25"/>
  <cols>
    <col min="1" max="1" width="19.42578125" style="6" customWidth="1"/>
    <col min="2" max="2" width="13.85546875" bestFit="1" customWidth="1"/>
    <col min="3" max="3" width="64.42578125" bestFit="1" customWidth="1"/>
    <col min="4" max="4" width="14.7109375" bestFit="1" customWidth="1"/>
    <col min="5" max="5" width="12.42578125" style="3" bestFit="1" customWidth="1"/>
    <col min="6" max="6" width="9.85546875" bestFit="1" customWidth="1"/>
    <col min="7" max="7" width="17.85546875" bestFit="1" customWidth="1"/>
    <col min="8" max="8" width="9.85546875" bestFit="1" customWidth="1"/>
    <col min="9" max="9" width="15" bestFit="1" customWidth="1"/>
    <col min="10" max="10" width="35.5703125" bestFit="1" customWidth="1"/>
  </cols>
  <sheetData>
    <row r="1" spans="1:10" ht="15.75" thickBot="1" x14ac:dyDescent="0.3">
      <c r="A1" s="230" t="s">
        <v>312</v>
      </c>
      <c r="B1" s="214"/>
      <c r="C1" s="214"/>
      <c r="D1" s="214"/>
      <c r="E1" s="214"/>
      <c r="F1" s="196"/>
      <c r="G1" s="196"/>
      <c r="H1" s="196"/>
      <c r="I1" s="196"/>
      <c r="J1" s="197"/>
    </row>
    <row r="2" spans="1:10" ht="15" customHeight="1" x14ac:dyDescent="0.25">
      <c r="A2" s="27" t="s">
        <v>111</v>
      </c>
      <c r="B2" s="215" t="s">
        <v>361</v>
      </c>
      <c r="C2" s="216"/>
      <c r="D2" s="216"/>
      <c r="E2" s="232"/>
      <c r="F2" s="221" t="s">
        <v>766</v>
      </c>
      <c r="G2" s="222"/>
      <c r="H2" s="221" t="s">
        <v>767</v>
      </c>
      <c r="I2" s="222"/>
      <c r="J2" s="227" t="s">
        <v>776</v>
      </c>
    </row>
    <row r="3" spans="1:10" ht="15" customHeight="1" x14ac:dyDescent="0.25">
      <c r="A3" s="27" t="s">
        <v>112</v>
      </c>
      <c r="B3" s="217" t="s">
        <v>168</v>
      </c>
      <c r="C3" s="218"/>
      <c r="D3" s="218"/>
      <c r="E3" s="233"/>
      <c r="F3" s="223"/>
      <c r="G3" s="224"/>
      <c r="H3" s="223"/>
      <c r="I3" s="224"/>
      <c r="J3" s="228"/>
    </row>
    <row r="4" spans="1:10" x14ac:dyDescent="0.25">
      <c r="A4" s="27" t="s">
        <v>113</v>
      </c>
      <c r="B4" s="219" t="s">
        <v>168</v>
      </c>
      <c r="C4" s="220"/>
      <c r="D4" s="220"/>
      <c r="E4" s="234"/>
      <c r="F4" s="223"/>
      <c r="G4" s="224"/>
      <c r="H4" s="223"/>
      <c r="I4" s="224"/>
      <c r="J4" s="228"/>
    </row>
    <row r="5" spans="1:10" x14ac:dyDescent="0.25">
      <c r="A5" s="21" t="s">
        <v>563</v>
      </c>
      <c r="B5" s="219" t="s">
        <v>562</v>
      </c>
      <c r="C5" s="220"/>
      <c r="D5" s="220"/>
      <c r="E5" s="234"/>
      <c r="F5" s="223"/>
      <c r="G5" s="224"/>
      <c r="H5" s="223"/>
      <c r="I5" s="224"/>
      <c r="J5" s="228"/>
    </row>
    <row r="6" spans="1:10" x14ac:dyDescent="0.25">
      <c r="A6" s="27" t="s">
        <v>114</v>
      </c>
      <c r="B6" s="219" t="s">
        <v>115</v>
      </c>
      <c r="C6" s="220"/>
      <c r="D6" s="220"/>
      <c r="E6" s="234"/>
      <c r="F6" s="223"/>
      <c r="G6" s="224"/>
      <c r="H6" s="223"/>
      <c r="I6" s="224"/>
      <c r="J6" s="228"/>
    </row>
    <row r="7" spans="1:10" ht="15.75" thickBot="1" x14ac:dyDescent="0.3">
      <c r="A7" s="28" t="s">
        <v>116</v>
      </c>
      <c r="B7" s="211" t="s">
        <v>566</v>
      </c>
      <c r="C7" s="212"/>
      <c r="D7" s="212"/>
      <c r="E7" s="236"/>
      <c r="F7" s="225"/>
      <c r="G7" s="226"/>
      <c r="H7" s="225"/>
      <c r="I7" s="226"/>
      <c r="J7" s="229"/>
    </row>
    <row r="8" spans="1:10" ht="15.75" thickBot="1" x14ac:dyDescent="0.3">
      <c r="A8" s="11" t="s">
        <v>109</v>
      </c>
      <c r="B8" s="12" t="s">
        <v>108</v>
      </c>
      <c r="C8" s="13" t="s">
        <v>107</v>
      </c>
      <c r="D8" s="13" t="s">
        <v>2</v>
      </c>
      <c r="E8" s="26" t="s">
        <v>3</v>
      </c>
      <c r="F8" s="187" t="s">
        <v>768</v>
      </c>
      <c r="G8" s="188" t="s">
        <v>770</v>
      </c>
      <c r="H8" s="187" t="s">
        <v>768</v>
      </c>
      <c r="I8" s="188" t="s">
        <v>770</v>
      </c>
      <c r="J8" s="187" t="s">
        <v>771</v>
      </c>
    </row>
    <row r="9" spans="1:10" x14ac:dyDescent="0.25">
      <c r="A9" s="61"/>
      <c r="B9" s="34"/>
      <c r="C9" s="34"/>
      <c r="D9" s="35"/>
      <c r="E9" s="35"/>
      <c r="F9" s="192"/>
      <c r="G9" s="192"/>
    </row>
    <row r="10" spans="1:10" x14ac:dyDescent="0.25">
      <c r="A10" s="104" t="s">
        <v>200</v>
      </c>
      <c r="B10" s="104" t="s">
        <v>311</v>
      </c>
      <c r="C10" s="105" t="s">
        <v>573</v>
      </c>
      <c r="D10" s="40">
        <v>2</v>
      </c>
      <c r="E10" s="41" t="s">
        <v>6</v>
      </c>
      <c r="F10" s="192"/>
      <c r="G10" s="192"/>
      <c r="H10" s="193">
        <f>D10*F10</f>
        <v>0</v>
      </c>
      <c r="I10" s="193">
        <f>D10*G10</f>
        <v>0</v>
      </c>
      <c r="J10" s="193">
        <f>H10+I10</f>
        <v>0</v>
      </c>
    </row>
    <row r="11" spans="1:10" x14ac:dyDescent="0.25">
      <c r="A11" s="61"/>
      <c r="B11" s="34"/>
      <c r="C11" s="36" t="s">
        <v>388</v>
      </c>
      <c r="D11" s="35"/>
      <c r="E11" s="35"/>
      <c r="F11" s="192"/>
      <c r="G11" s="192"/>
    </row>
    <row r="12" spans="1:10" x14ac:dyDescent="0.25">
      <c r="A12" s="61"/>
      <c r="B12" s="34"/>
      <c r="C12" s="36" t="s">
        <v>313</v>
      </c>
      <c r="D12" s="35"/>
      <c r="E12" s="35"/>
      <c r="F12" s="192"/>
      <c r="G12" s="192"/>
    </row>
    <row r="13" spans="1:10" x14ac:dyDescent="0.25">
      <c r="A13" s="61"/>
      <c r="B13" s="34"/>
      <c r="C13" s="36" t="s">
        <v>389</v>
      </c>
      <c r="D13" s="35"/>
      <c r="E13" s="35"/>
      <c r="F13" s="192"/>
      <c r="G13" s="192"/>
    </row>
    <row r="14" spans="1:10" x14ac:dyDescent="0.25">
      <c r="A14" s="61"/>
      <c r="B14" s="34"/>
      <c r="C14" s="36" t="s">
        <v>314</v>
      </c>
      <c r="D14" s="35"/>
      <c r="E14" s="35"/>
      <c r="F14" s="192"/>
      <c r="G14" s="192"/>
    </row>
    <row r="15" spans="1:10" x14ac:dyDescent="0.25">
      <c r="A15" s="61"/>
      <c r="B15" s="34"/>
      <c r="C15" s="36" t="s">
        <v>390</v>
      </c>
      <c r="D15" s="35"/>
      <c r="E15" s="35"/>
      <c r="F15" s="192"/>
      <c r="G15" s="192"/>
    </row>
    <row r="16" spans="1:10" x14ac:dyDescent="0.25">
      <c r="A16" s="61"/>
      <c r="B16" s="34"/>
      <c r="C16" s="36" t="s">
        <v>391</v>
      </c>
      <c r="D16" s="35"/>
      <c r="E16" s="35"/>
      <c r="F16" s="192"/>
      <c r="G16" s="192"/>
    </row>
    <row r="17" spans="1:7" x14ac:dyDescent="0.25">
      <c r="A17" s="61"/>
      <c r="B17" s="34"/>
      <c r="C17" s="36" t="s">
        <v>392</v>
      </c>
      <c r="D17" s="35"/>
      <c r="E17" s="35"/>
      <c r="F17" s="192"/>
      <c r="G17" s="192"/>
    </row>
    <row r="18" spans="1:7" x14ac:dyDescent="0.25">
      <c r="A18" s="61"/>
      <c r="B18" s="34"/>
      <c r="C18" s="36" t="s">
        <v>315</v>
      </c>
      <c r="D18" s="35"/>
      <c r="E18" s="35"/>
      <c r="F18" s="192"/>
      <c r="G18" s="192"/>
    </row>
    <row r="19" spans="1:7" x14ac:dyDescent="0.25">
      <c r="A19" s="61"/>
      <c r="B19" s="34"/>
      <c r="C19" s="36" t="s">
        <v>316</v>
      </c>
      <c r="D19" s="35"/>
      <c r="E19" s="35"/>
      <c r="F19" s="192"/>
      <c r="G19" s="192"/>
    </row>
    <row r="20" spans="1:7" x14ac:dyDescent="0.25">
      <c r="A20" s="61"/>
      <c r="B20" s="34"/>
      <c r="C20" s="36" t="s">
        <v>393</v>
      </c>
      <c r="D20" s="35"/>
      <c r="E20" s="35"/>
      <c r="F20" s="192"/>
      <c r="G20" s="192"/>
    </row>
    <row r="21" spans="1:7" x14ac:dyDescent="0.25">
      <c r="A21" s="61"/>
      <c r="B21" s="34"/>
      <c r="C21" s="36" t="s">
        <v>394</v>
      </c>
      <c r="D21" s="35"/>
      <c r="E21" s="35"/>
      <c r="F21" s="192"/>
      <c r="G21" s="192"/>
    </row>
    <row r="22" spans="1:7" x14ac:dyDescent="0.25">
      <c r="A22" s="61"/>
      <c r="B22" s="34"/>
      <c r="C22" s="36" t="s">
        <v>317</v>
      </c>
      <c r="D22" s="35"/>
      <c r="E22" s="35"/>
      <c r="F22" s="192"/>
      <c r="G22" s="192"/>
    </row>
    <row r="23" spans="1:7" x14ac:dyDescent="0.25">
      <c r="A23" s="61"/>
      <c r="B23" s="34"/>
      <c r="C23" s="36" t="s">
        <v>395</v>
      </c>
      <c r="D23" s="35"/>
      <c r="E23" s="35"/>
      <c r="F23" s="192"/>
      <c r="G23" s="192"/>
    </row>
    <row r="24" spans="1:7" x14ac:dyDescent="0.25">
      <c r="A24" s="61"/>
      <c r="B24" s="34"/>
      <c r="C24" s="36" t="s">
        <v>318</v>
      </c>
      <c r="D24" s="35"/>
      <c r="E24" s="35"/>
      <c r="F24" s="192"/>
      <c r="G24" s="192"/>
    </row>
    <row r="25" spans="1:7" x14ac:dyDescent="0.25">
      <c r="A25" s="61"/>
      <c r="B25" s="34"/>
      <c r="C25" s="36"/>
      <c r="D25" s="35"/>
      <c r="E25" s="35"/>
      <c r="F25" s="192"/>
      <c r="G25" s="192"/>
    </row>
    <row r="26" spans="1:7" x14ac:dyDescent="0.25">
      <c r="A26" s="61"/>
      <c r="B26" s="34"/>
      <c r="C26" s="36" t="s">
        <v>396</v>
      </c>
      <c r="D26" s="35"/>
      <c r="E26" s="35"/>
      <c r="F26" s="192"/>
      <c r="G26" s="192"/>
    </row>
    <row r="27" spans="1:7" x14ac:dyDescent="0.25">
      <c r="A27" s="61"/>
      <c r="B27" s="34"/>
      <c r="C27" s="36" t="s">
        <v>319</v>
      </c>
      <c r="D27" s="35"/>
      <c r="E27" s="35"/>
      <c r="F27" s="192"/>
      <c r="G27" s="192"/>
    </row>
    <row r="28" spans="1:7" x14ac:dyDescent="0.25">
      <c r="A28" s="61"/>
      <c r="B28" s="34"/>
      <c r="C28" s="36" t="s">
        <v>320</v>
      </c>
      <c r="D28" s="35"/>
      <c r="E28" s="35"/>
      <c r="F28" s="192"/>
      <c r="G28" s="192"/>
    </row>
    <row r="29" spans="1:7" x14ac:dyDescent="0.25">
      <c r="A29" s="61"/>
      <c r="B29" s="34"/>
      <c r="C29" s="36" t="s">
        <v>321</v>
      </c>
      <c r="D29" s="35"/>
      <c r="E29" s="35"/>
      <c r="F29" s="192"/>
      <c r="G29" s="192"/>
    </row>
    <row r="30" spans="1:7" x14ac:dyDescent="0.25">
      <c r="A30" s="61"/>
      <c r="B30" s="34"/>
      <c r="C30" s="36" t="s">
        <v>322</v>
      </c>
      <c r="D30" s="35"/>
      <c r="E30" s="35"/>
      <c r="F30" s="192"/>
      <c r="G30" s="192"/>
    </row>
    <row r="31" spans="1:7" x14ac:dyDescent="0.25">
      <c r="A31" s="61"/>
      <c r="B31" s="34"/>
      <c r="C31" s="36" t="s">
        <v>323</v>
      </c>
      <c r="D31" s="35"/>
      <c r="E31" s="35"/>
      <c r="F31" s="192"/>
      <c r="G31" s="192"/>
    </row>
    <row r="32" spans="1:7" x14ac:dyDescent="0.25">
      <c r="A32" s="61"/>
      <c r="B32" s="34"/>
      <c r="C32" s="36"/>
      <c r="D32" s="35"/>
      <c r="E32" s="35"/>
      <c r="F32" s="192"/>
      <c r="G32" s="192"/>
    </row>
    <row r="33" spans="1:7" x14ac:dyDescent="0.25">
      <c r="A33" s="61"/>
      <c r="B33" s="34"/>
      <c r="C33" s="36" t="s">
        <v>324</v>
      </c>
      <c r="D33" s="35"/>
      <c r="E33" s="35"/>
      <c r="F33" s="192"/>
      <c r="G33" s="192"/>
    </row>
    <row r="34" spans="1:7" x14ac:dyDescent="0.25">
      <c r="A34" s="61"/>
      <c r="B34" s="34"/>
      <c r="C34" s="36" t="s">
        <v>325</v>
      </c>
      <c r="D34" s="35"/>
      <c r="E34" s="35"/>
      <c r="F34" s="192"/>
      <c r="G34" s="192"/>
    </row>
    <row r="35" spans="1:7" x14ac:dyDescent="0.25">
      <c r="A35" s="61"/>
      <c r="B35" s="34"/>
      <c r="C35" s="36" t="s">
        <v>326</v>
      </c>
      <c r="D35" s="35"/>
      <c r="E35" s="35"/>
      <c r="F35" s="192"/>
      <c r="G35" s="192"/>
    </row>
    <row r="36" spans="1:7" x14ac:dyDescent="0.25">
      <c r="A36" s="61"/>
      <c r="B36" s="34"/>
      <c r="C36" s="36" t="s">
        <v>327</v>
      </c>
      <c r="D36" s="35"/>
      <c r="E36" s="35"/>
      <c r="F36" s="192"/>
      <c r="G36" s="192"/>
    </row>
    <row r="37" spans="1:7" x14ac:dyDescent="0.25">
      <c r="A37" s="61"/>
      <c r="B37" s="34"/>
      <c r="C37" s="36" t="s">
        <v>328</v>
      </c>
      <c r="D37" s="35"/>
      <c r="E37" s="35"/>
      <c r="F37" s="192"/>
      <c r="G37" s="192"/>
    </row>
    <row r="38" spans="1:7" x14ac:dyDescent="0.25">
      <c r="A38" s="61"/>
      <c r="B38" s="34"/>
      <c r="C38" s="36" t="s">
        <v>329</v>
      </c>
      <c r="D38" s="35"/>
      <c r="E38" s="35"/>
      <c r="F38" s="192"/>
      <c r="G38" s="192"/>
    </row>
    <row r="39" spans="1:7" x14ac:dyDescent="0.25">
      <c r="A39" s="61"/>
      <c r="B39" s="34"/>
      <c r="C39" s="36" t="s">
        <v>330</v>
      </c>
      <c r="D39" s="35"/>
      <c r="E39" s="35"/>
      <c r="F39" s="192"/>
      <c r="G39" s="192"/>
    </row>
    <row r="40" spans="1:7" x14ac:dyDescent="0.25">
      <c r="A40" s="61"/>
      <c r="B40" s="34"/>
      <c r="C40" s="36"/>
      <c r="D40" s="35"/>
      <c r="E40" s="35"/>
      <c r="F40" s="192"/>
      <c r="G40" s="192"/>
    </row>
    <row r="41" spans="1:7" x14ac:dyDescent="0.25">
      <c r="A41" s="61"/>
      <c r="B41" s="34"/>
      <c r="C41" s="36" t="s">
        <v>397</v>
      </c>
      <c r="D41" s="35"/>
      <c r="E41" s="35"/>
      <c r="F41" s="192"/>
      <c r="G41" s="192"/>
    </row>
    <row r="42" spans="1:7" x14ac:dyDescent="0.25">
      <c r="A42" s="61"/>
      <c r="B42" s="34"/>
      <c r="C42" s="36" t="s">
        <v>398</v>
      </c>
      <c r="D42" s="35"/>
      <c r="E42" s="35"/>
      <c r="F42" s="192"/>
      <c r="G42" s="192"/>
    </row>
    <row r="43" spans="1:7" x14ac:dyDescent="0.25">
      <c r="A43" s="61"/>
      <c r="B43" s="34"/>
      <c r="C43" s="36" t="s">
        <v>331</v>
      </c>
      <c r="D43" s="35"/>
      <c r="E43" s="35"/>
      <c r="F43" s="192"/>
      <c r="G43" s="192"/>
    </row>
    <row r="44" spans="1:7" x14ac:dyDescent="0.25">
      <c r="A44" s="61"/>
      <c r="B44" s="34"/>
      <c r="C44" s="36"/>
      <c r="D44" s="35"/>
      <c r="E44" s="35"/>
      <c r="F44" s="192"/>
      <c r="G44" s="192"/>
    </row>
    <row r="45" spans="1:7" x14ac:dyDescent="0.25">
      <c r="A45" s="61"/>
      <c r="B45" s="34"/>
      <c r="C45" s="36" t="s">
        <v>332</v>
      </c>
      <c r="D45" s="35"/>
      <c r="E45" s="35"/>
      <c r="F45" s="192"/>
      <c r="G45" s="192"/>
    </row>
    <row r="46" spans="1:7" x14ac:dyDescent="0.25">
      <c r="A46" s="61"/>
      <c r="B46" s="34"/>
      <c r="C46" s="36" t="s">
        <v>399</v>
      </c>
      <c r="D46" s="35"/>
      <c r="E46" s="35"/>
      <c r="F46" s="192"/>
      <c r="G46" s="192"/>
    </row>
    <row r="47" spans="1:7" x14ac:dyDescent="0.25">
      <c r="A47" s="61"/>
      <c r="B47" s="34"/>
      <c r="C47" s="36"/>
      <c r="D47" s="35"/>
      <c r="E47" s="35"/>
      <c r="F47" s="192"/>
      <c r="G47" s="192"/>
    </row>
    <row r="48" spans="1:7" x14ac:dyDescent="0.25">
      <c r="A48" s="61"/>
      <c r="B48" s="34"/>
      <c r="C48" s="36" t="s">
        <v>333</v>
      </c>
      <c r="D48" s="35"/>
      <c r="E48" s="35"/>
      <c r="F48" s="192"/>
      <c r="G48" s="192"/>
    </row>
    <row r="49" spans="1:10" ht="58.5" customHeight="1" x14ac:dyDescent="0.25">
      <c r="A49" s="61"/>
      <c r="B49" s="34"/>
      <c r="C49" s="83" t="s">
        <v>400</v>
      </c>
      <c r="D49" s="168">
        <v>2</v>
      </c>
      <c r="E49" s="168" t="s">
        <v>122</v>
      </c>
      <c r="F49" s="192"/>
      <c r="G49" s="192"/>
      <c r="H49" s="193">
        <f>D49*F49</f>
        <v>0</v>
      </c>
      <c r="I49" s="193">
        <f>D49*G49</f>
        <v>0</v>
      </c>
      <c r="J49" s="193">
        <f>H49+I49</f>
        <v>0</v>
      </c>
    </row>
    <row r="50" spans="1:10" x14ac:dyDescent="0.25">
      <c r="A50" s="61"/>
      <c r="B50" s="34"/>
      <c r="C50" s="36" t="s">
        <v>334</v>
      </c>
      <c r="D50" s="168">
        <v>2</v>
      </c>
      <c r="E50" s="168" t="s">
        <v>122</v>
      </c>
      <c r="F50" s="192"/>
      <c r="G50" s="192"/>
      <c r="H50" s="193">
        <f>D50*F50</f>
        <v>0</v>
      </c>
      <c r="I50" s="193">
        <f>D50*G50</f>
        <v>0</v>
      </c>
      <c r="J50" s="193">
        <f>H50+I50</f>
        <v>0</v>
      </c>
    </row>
    <row r="51" spans="1:10" x14ac:dyDescent="0.25">
      <c r="A51" s="61"/>
      <c r="B51" s="34"/>
      <c r="C51" s="36" t="s">
        <v>335</v>
      </c>
      <c r="D51" s="168">
        <v>2</v>
      </c>
      <c r="E51" s="168" t="s">
        <v>122</v>
      </c>
      <c r="F51" s="192"/>
      <c r="G51" s="192"/>
      <c r="H51" s="193">
        <f t="shared" ref="H51:H55" si="0">D51*F51</f>
        <v>0</v>
      </c>
      <c r="I51" s="193">
        <f t="shared" ref="I51:I55" si="1">D51*G51</f>
        <v>0</v>
      </c>
      <c r="J51" s="193">
        <f t="shared" ref="J51:J55" si="2">H51+I51</f>
        <v>0</v>
      </c>
    </row>
    <row r="52" spans="1:10" ht="29.25" x14ac:dyDescent="0.25">
      <c r="A52" s="61"/>
      <c r="B52" s="34"/>
      <c r="C52" s="166" t="s">
        <v>336</v>
      </c>
      <c r="D52" s="168">
        <v>2</v>
      </c>
      <c r="E52" s="168" t="s">
        <v>122</v>
      </c>
      <c r="F52" s="192"/>
      <c r="G52" s="192"/>
      <c r="H52" s="193">
        <f t="shared" si="0"/>
        <v>0</v>
      </c>
      <c r="I52" s="193">
        <f t="shared" si="1"/>
        <v>0</v>
      </c>
      <c r="J52" s="193">
        <f t="shared" si="2"/>
        <v>0</v>
      </c>
    </row>
    <row r="53" spans="1:10" x14ac:dyDescent="0.25">
      <c r="A53" s="61"/>
      <c r="B53" s="34"/>
      <c r="C53" s="36" t="s">
        <v>337</v>
      </c>
      <c r="D53" s="168">
        <v>2</v>
      </c>
      <c r="E53" s="168" t="s">
        <v>122</v>
      </c>
      <c r="F53" s="192"/>
      <c r="G53" s="192"/>
      <c r="H53" s="193">
        <f t="shared" si="0"/>
        <v>0</v>
      </c>
      <c r="I53" s="193">
        <f t="shared" si="1"/>
        <v>0</v>
      </c>
      <c r="J53" s="193">
        <f t="shared" si="2"/>
        <v>0</v>
      </c>
    </row>
    <row r="54" spans="1:10" x14ac:dyDescent="0.25">
      <c r="A54" s="61"/>
      <c r="B54" s="34"/>
      <c r="C54" s="36" t="s">
        <v>338</v>
      </c>
      <c r="D54" s="168">
        <v>2</v>
      </c>
      <c r="E54" s="168" t="s">
        <v>122</v>
      </c>
      <c r="F54" s="192"/>
      <c r="G54" s="192"/>
      <c r="H54" s="193">
        <f t="shared" si="0"/>
        <v>0</v>
      </c>
      <c r="I54" s="193">
        <f t="shared" si="1"/>
        <v>0</v>
      </c>
      <c r="J54" s="193">
        <f t="shared" si="2"/>
        <v>0</v>
      </c>
    </row>
    <row r="55" spans="1:10" x14ac:dyDescent="0.25">
      <c r="A55" s="61"/>
      <c r="B55" s="34"/>
      <c r="C55" s="36" t="s">
        <v>339</v>
      </c>
      <c r="D55" s="168">
        <v>2</v>
      </c>
      <c r="E55" s="168" t="s">
        <v>122</v>
      </c>
      <c r="F55" s="192"/>
      <c r="G55" s="192"/>
      <c r="H55" s="193">
        <f t="shared" si="0"/>
        <v>0</v>
      </c>
      <c r="I55" s="193">
        <f t="shared" si="1"/>
        <v>0</v>
      </c>
      <c r="J55" s="193">
        <f t="shared" si="2"/>
        <v>0</v>
      </c>
    </row>
    <row r="56" spans="1:10" x14ac:dyDescent="0.25">
      <c r="A56" s="61"/>
      <c r="B56" s="34"/>
      <c r="C56" s="36" t="s">
        <v>340</v>
      </c>
      <c r="D56" s="168">
        <v>4</v>
      </c>
      <c r="E56" s="168" t="s">
        <v>122</v>
      </c>
      <c r="F56" s="192"/>
      <c r="G56" s="192"/>
      <c r="H56" s="193">
        <f>D56*F56</f>
        <v>0</v>
      </c>
      <c r="I56" s="193">
        <f>D56*G56</f>
        <v>0</v>
      </c>
      <c r="J56" s="193">
        <f>H56+I56</f>
        <v>0</v>
      </c>
    </row>
    <row r="57" spans="1:10" x14ac:dyDescent="0.25">
      <c r="A57" s="61"/>
      <c r="B57" s="34"/>
      <c r="C57" s="34"/>
      <c r="D57" s="35"/>
      <c r="E57" s="35"/>
      <c r="F57" s="192"/>
      <c r="G57" s="192"/>
    </row>
    <row r="58" spans="1:10" x14ac:dyDescent="0.25">
      <c r="A58" s="61"/>
      <c r="B58" s="34"/>
      <c r="C58" s="34"/>
      <c r="D58" s="35"/>
      <c r="E58" s="35"/>
      <c r="F58" s="192"/>
      <c r="G58" s="192"/>
    </row>
    <row r="59" spans="1:10" x14ac:dyDescent="0.25">
      <c r="A59" s="14"/>
      <c r="B59" s="16"/>
      <c r="C59" s="15"/>
      <c r="D59" s="15"/>
      <c r="E59" s="16"/>
      <c r="F59" s="192"/>
      <c r="G59" s="192"/>
    </row>
    <row r="60" spans="1:10" x14ac:dyDescent="0.25">
      <c r="A60" s="104" t="s">
        <v>200</v>
      </c>
      <c r="B60" s="117" t="s">
        <v>285</v>
      </c>
      <c r="C60" s="105" t="s">
        <v>572</v>
      </c>
      <c r="D60" s="40">
        <v>2</v>
      </c>
      <c r="E60" s="41" t="s">
        <v>6</v>
      </c>
      <c r="F60" s="193"/>
      <c r="G60" s="192"/>
      <c r="H60" s="193">
        <f>D60*F60</f>
        <v>0</v>
      </c>
      <c r="I60" s="193">
        <f>D60*G60</f>
        <v>0</v>
      </c>
      <c r="J60" s="193">
        <f>H60+I60</f>
        <v>0</v>
      </c>
    </row>
    <row r="61" spans="1:10" ht="15" customHeight="1" x14ac:dyDescent="0.25">
      <c r="A61" s="53"/>
      <c r="B61" s="235" t="s">
        <v>284</v>
      </c>
      <c r="C61" s="36" t="s">
        <v>401</v>
      </c>
      <c r="D61" s="40"/>
      <c r="E61" s="41"/>
      <c r="F61" s="193"/>
      <c r="G61" s="192"/>
    </row>
    <row r="62" spans="1:10" x14ac:dyDescent="0.25">
      <c r="A62" s="53"/>
      <c r="B62" s="235"/>
      <c r="C62" s="36" t="s">
        <v>204</v>
      </c>
      <c r="D62" s="40"/>
      <c r="E62" s="41"/>
      <c r="F62" s="193"/>
      <c r="G62" s="192"/>
    </row>
    <row r="63" spans="1:10" x14ac:dyDescent="0.25">
      <c r="A63" s="53"/>
      <c r="B63" s="82"/>
      <c r="C63" s="36" t="s">
        <v>202</v>
      </c>
      <c r="D63" s="40"/>
      <c r="E63" s="41"/>
      <c r="F63" s="193"/>
      <c r="G63" s="192"/>
    </row>
    <row r="64" spans="1:10" x14ac:dyDescent="0.25">
      <c r="A64" s="53"/>
      <c r="B64" s="82"/>
      <c r="C64" s="36" t="s">
        <v>203</v>
      </c>
      <c r="D64" s="40"/>
      <c r="E64" s="41"/>
      <c r="F64" s="193"/>
      <c r="G64" s="192"/>
    </row>
    <row r="65" spans="1:7" x14ac:dyDescent="0.25">
      <c r="A65" s="89"/>
      <c r="B65" s="86"/>
      <c r="C65" s="91"/>
      <c r="D65" s="87"/>
      <c r="E65" s="88"/>
      <c r="F65" s="193"/>
      <c r="G65" s="192"/>
    </row>
    <row r="66" spans="1:7" x14ac:dyDescent="0.25">
      <c r="A66" s="14"/>
      <c r="B66" s="15"/>
      <c r="C66" s="17" t="s">
        <v>686</v>
      </c>
      <c r="D66" s="106"/>
      <c r="E66" s="108"/>
      <c r="F66" s="192"/>
      <c r="G66" s="192"/>
    </row>
    <row r="67" spans="1:7" x14ac:dyDescent="0.25">
      <c r="A67" s="14"/>
      <c r="B67" s="15"/>
      <c r="C67" s="17" t="s">
        <v>402</v>
      </c>
      <c r="D67" s="106"/>
      <c r="E67" s="108"/>
      <c r="F67" s="192"/>
      <c r="G67" s="192"/>
    </row>
    <row r="68" spans="1:7" x14ac:dyDescent="0.25">
      <c r="A68" s="14"/>
      <c r="B68" s="15"/>
      <c r="C68" s="17" t="s">
        <v>403</v>
      </c>
      <c r="D68" s="106"/>
      <c r="E68" s="108"/>
      <c r="F68" s="192"/>
      <c r="G68" s="192"/>
    </row>
    <row r="69" spans="1:7" x14ac:dyDescent="0.25">
      <c r="A69" s="14"/>
      <c r="B69" s="15"/>
      <c r="C69" s="17" t="s">
        <v>341</v>
      </c>
      <c r="D69" s="15"/>
      <c r="E69" s="16"/>
      <c r="F69" s="192"/>
      <c r="G69" s="192"/>
    </row>
    <row r="70" spans="1:7" x14ac:dyDescent="0.25">
      <c r="A70" s="14"/>
      <c r="B70" s="15"/>
      <c r="C70" s="17" t="s">
        <v>404</v>
      </c>
      <c r="D70" s="15"/>
      <c r="E70" s="16"/>
      <c r="F70" s="192"/>
      <c r="G70" s="192"/>
    </row>
    <row r="71" spans="1:7" x14ac:dyDescent="0.25">
      <c r="A71" s="14"/>
      <c r="B71" s="15"/>
      <c r="C71" s="17" t="s">
        <v>342</v>
      </c>
      <c r="D71" s="15"/>
      <c r="E71" s="16"/>
      <c r="F71" s="192"/>
      <c r="G71" s="192"/>
    </row>
    <row r="72" spans="1:7" x14ac:dyDescent="0.25">
      <c r="A72" s="14"/>
      <c r="B72" s="15"/>
      <c r="C72" s="17" t="s">
        <v>405</v>
      </c>
      <c r="D72" s="15"/>
      <c r="E72" s="16"/>
      <c r="F72" s="192"/>
      <c r="G72" s="192"/>
    </row>
    <row r="73" spans="1:7" x14ac:dyDescent="0.25">
      <c r="A73" s="14"/>
      <c r="B73" s="107"/>
      <c r="C73" s="17" t="s">
        <v>406</v>
      </c>
      <c r="D73" s="107"/>
      <c r="E73" s="109"/>
      <c r="F73" s="192"/>
      <c r="G73" s="192"/>
    </row>
    <row r="74" spans="1:7" x14ac:dyDescent="0.25">
      <c r="A74" s="14"/>
      <c r="B74" s="15"/>
      <c r="C74" s="17"/>
      <c r="D74" s="15"/>
      <c r="E74" s="16"/>
      <c r="F74" s="192"/>
      <c r="G74" s="192"/>
    </row>
    <row r="75" spans="1:7" x14ac:dyDescent="0.25">
      <c r="A75" s="14"/>
      <c r="B75" s="15"/>
      <c r="C75" s="17" t="s">
        <v>407</v>
      </c>
      <c r="D75" s="15"/>
      <c r="E75" s="16"/>
      <c r="F75" s="192"/>
      <c r="G75" s="192"/>
    </row>
    <row r="76" spans="1:7" x14ac:dyDescent="0.25">
      <c r="A76" s="14"/>
      <c r="B76" s="15"/>
      <c r="C76" s="17" t="s">
        <v>408</v>
      </c>
      <c r="D76" s="15"/>
      <c r="E76" s="16"/>
      <c r="F76" s="192"/>
      <c r="G76" s="192"/>
    </row>
    <row r="77" spans="1:7" x14ac:dyDescent="0.25">
      <c r="A77" s="14"/>
      <c r="B77" s="15"/>
      <c r="C77" s="17" t="s">
        <v>409</v>
      </c>
      <c r="D77" s="15"/>
      <c r="E77" s="16"/>
      <c r="F77" s="192"/>
      <c r="G77" s="192"/>
    </row>
    <row r="78" spans="1:7" x14ac:dyDescent="0.25">
      <c r="A78" s="14"/>
      <c r="B78" s="15"/>
      <c r="C78" s="17" t="s">
        <v>410</v>
      </c>
      <c r="D78" s="15"/>
      <c r="E78" s="16"/>
      <c r="F78" s="192"/>
      <c r="G78" s="192"/>
    </row>
    <row r="79" spans="1:7" x14ac:dyDescent="0.25">
      <c r="A79" s="14"/>
      <c r="B79" s="15"/>
      <c r="C79" s="17" t="s">
        <v>343</v>
      </c>
      <c r="D79" s="15"/>
      <c r="E79" s="16"/>
      <c r="F79" s="192"/>
      <c r="G79" s="192"/>
    </row>
    <row r="80" spans="1:7" x14ac:dyDescent="0.25">
      <c r="A80" s="14"/>
      <c r="B80" s="15"/>
      <c r="C80" s="17" t="s">
        <v>411</v>
      </c>
      <c r="D80" s="15"/>
      <c r="E80" s="16"/>
      <c r="F80" s="192"/>
      <c r="G80" s="192"/>
    </row>
    <row r="81" spans="1:7" x14ac:dyDescent="0.25">
      <c r="A81" s="14"/>
      <c r="B81" s="15"/>
      <c r="C81" s="17"/>
      <c r="D81" s="15"/>
      <c r="E81" s="16"/>
      <c r="F81" s="192"/>
      <c r="G81" s="192"/>
    </row>
    <row r="82" spans="1:7" x14ac:dyDescent="0.25">
      <c r="A82" s="14"/>
      <c r="B82" s="15"/>
      <c r="C82" s="17" t="s">
        <v>324</v>
      </c>
      <c r="D82" s="15"/>
      <c r="E82" s="16"/>
      <c r="F82" s="192"/>
      <c r="G82" s="192"/>
    </row>
    <row r="83" spans="1:7" x14ac:dyDescent="0.25">
      <c r="A83" s="14"/>
      <c r="B83" s="15"/>
      <c r="C83" s="17" t="s">
        <v>344</v>
      </c>
      <c r="D83" s="15"/>
      <c r="E83" s="16"/>
      <c r="F83" s="192"/>
      <c r="G83" s="192"/>
    </row>
    <row r="84" spans="1:7" x14ac:dyDescent="0.25">
      <c r="A84" s="14"/>
      <c r="B84" s="15"/>
      <c r="C84" s="17" t="s">
        <v>345</v>
      </c>
      <c r="D84" s="15"/>
      <c r="E84" s="16"/>
      <c r="F84" s="192"/>
      <c r="G84" s="192"/>
    </row>
    <row r="85" spans="1:7" x14ac:dyDescent="0.25">
      <c r="A85" s="14"/>
      <c r="B85" s="15"/>
      <c r="C85" s="17" t="s">
        <v>346</v>
      </c>
      <c r="D85" s="15"/>
      <c r="E85" s="16"/>
      <c r="F85" s="192"/>
      <c r="G85" s="192"/>
    </row>
    <row r="86" spans="1:7" x14ac:dyDescent="0.25">
      <c r="A86" s="14"/>
      <c r="B86" s="15"/>
      <c r="C86" s="17" t="s">
        <v>412</v>
      </c>
      <c r="D86" s="15"/>
      <c r="E86" s="16"/>
      <c r="F86" s="192"/>
      <c r="G86" s="192"/>
    </row>
    <row r="87" spans="1:7" x14ac:dyDescent="0.25">
      <c r="A87" s="14"/>
      <c r="B87" s="15"/>
      <c r="C87" s="17" t="s">
        <v>413</v>
      </c>
      <c r="D87" s="15"/>
      <c r="E87" s="16"/>
      <c r="F87" s="192"/>
      <c r="G87" s="192"/>
    </row>
    <row r="88" spans="1:7" x14ac:dyDescent="0.25">
      <c r="A88" s="14"/>
      <c r="B88" s="15"/>
      <c r="C88" s="17" t="s">
        <v>414</v>
      </c>
      <c r="D88" s="15"/>
      <c r="E88" s="16"/>
      <c r="F88" s="192"/>
      <c r="G88" s="192"/>
    </row>
    <row r="89" spans="1:7" x14ac:dyDescent="0.25">
      <c r="A89" s="14"/>
      <c r="B89" s="15"/>
      <c r="C89" s="17" t="s">
        <v>415</v>
      </c>
      <c r="D89" s="15"/>
      <c r="E89" s="16"/>
      <c r="F89" s="192"/>
      <c r="G89" s="192"/>
    </row>
    <row r="90" spans="1:7" x14ac:dyDescent="0.25">
      <c r="A90" s="14"/>
      <c r="B90" s="15"/>
      <c r="C90" s="17" t="s">
        <v>416</v>
      </c>
      <c r="D90" s="15"/>
      <c r="E90" s="16"/>
      <c r="F90" s="192"/>
      <c r="G90" s="192"/>
    </row>
    <row r="91" spans="1:7" s="3" customFormat="1" x14ac:dyDescent="0.25">
      <c r="A91" s="14"/>
      <c r="B91" s="15"/>
      <c r="C91" s="17"/>
      <c r="D91" s="15"/>
      <c r="E91" s="16"/>
      <c r="F91" s="192"/>
      <c r="G91" s="208"/>
    </row>
    <row r="92" spans="1:7" x14ac:dyDescent="0.25">
      <c r="A92" s="14"/>
      <c r="B92" s="15"/>
      <c r="C92" s="17" t="s">
        <v>417</v>
      </c>
      <c r="D92" s="15"/>
      <c r="E92" s="16"/>
      <c r="F92" s="192"/>
      <c r="G92" s="192"/>
    </row>
    <row r="93" spans="1:7" x14ac:dyDescent="0.25">
      <c r="A93" s="14"/>
      <c r="B93" s="15"/>
      <c r="C93" s="17" t="s">
        <v>418</v>
      </c>
      <c r="D93" s="15"/>
      <c r="E93" s="16"/>
      <c r="F93" s="192"/>
      <c r="G93" s="192"/>
    </row>
    <row r="94" spans="1:7" x14ac:dyDescent="0.25">
      <c r="A94" s="14"/>
      <c r="B94" s="15"/>
      <c r="C94" s="17" t="s">
        <v>419</v>
      </c>
      <c r="D94" s="15"/>
      <c r="E94" s="16"/>
      <c r="F94" s="192"/>
      <c r="G94" s="192"/>
    </row>
    <row r="95" spans="1:7" x14ac:dyDescent="0.25">
      <c r="A95" s="14"/>
      <c r="B95" s="15"/>
      <c r="C95" s="17" t="s">
        <v>347</v>
      </c>
      <c r="D95" s="15"/>
      <c r="E95" s="16"/>
      <c r="F95" s="192"/>
      <c r="G95" s="192"/>
    </row>
    <row r="96" spans="1:7" x14ac:dyDescent="0.25">
      <c r="A96" s="14"/>
      <c r="B96" s="15"/>
      <c r="C96" s="17"/>
      <c r="D96" s="15"/>
      <c r="E96" s="16"/>
      <c r="F96" s="192"/>
      <c r="G96" s="192"/>
    </row>
    <row r="97" spans="1:10" x14ac:dyDescent="0.25">
      <c r="A97" s="14"/>
      <c r="B97" s="15"/>
      <c r="C97" s="17" t="s">
        <v>333</v>
      </c>
      <c r="D97" s="15"/>
      <c r="E97" s="16"/>
      <c r="F97" s="192"/>
      <c r="G97" s="192"/>
    </row>
    <row r="98" spans="1:10" x14ac:dyDescent="0.25">
      <c r="A98" s="14"/>
      <c r="B98" s="15"/>
      <c r="C98" s="17" t="s">
        <v>348</v>
      </c>
      <c r="D98" s="16"/>
      <c r="E98" s="16"/>
      <c r="F98" s="192"/>
      <c r="G98" s="192"/>
    </row>
    <row r="99" spans="1:10" x14ac:dyDescent="0.25">
      <c r="A99" s="14"/>
      <c r="B99" s="15"/>
      <c r="C99" s="17" t="s">
        <v>349</v>
      </c>
      <c r="D99" s="16"/>
      <c r="E99" s="16"/>
      <c r="F99" s="192"/>
      <c r="G99" s="192"/>
    </row>
    <row r="100" spans="1:10" x14ac:dyDescent="0.25">
      <c r="A100" s="14"/>
      <c r="B100" s="15"/>
      <c r="C100" s="17" t="s">
        <v>420</v>
      </c>
      <c r="D100" s="16"/>
      <c r="E100" s="16"/>
      <c r="F100" s="192"/>
      <c r="G100" s="192"/>
    </row>
    <row r="101" spans="1:10" x14ac:dyDescent="0.25">
      <c r="A101" s="14"/>
      <c r="B101" s="15"/>
      <c r="C101" s="17" t="s">
        <v>421</v>
      </c>
      <c r="D101" s="16"/>
      <c r="E101" s="16"/>
      <c r="F101" s="192"/>
      <c r="G101" s="192"/>
    </row>
    <row r="102" spans="1:10" x14ac:dyDescent="0.25">
      <c r="A102" s="14"/>
      <c r="B102" s="15"/>
      <c r="C102" s="17" t="s">
        <v>687</v>
      </c>
      <c r="D102" s="15"/>
      <c r="E102" s="16"/>
      <c r="F102" s="192"/>
      <c r="G102" s="192"/>
    </row>
    <row r="103" spans="1:10" x14ac:dyDescent="0.25">
      <c r="A103" s="14"/>
      <c r="B103" s="15"/>
      <c r="C103" s="17" t="s">
        <v>688</v>
      </c>
      <c r="D103" s="15"/>
      <c r="E103" s="16"/>
      <c r="F103" s="192"/>
      <c r="G103" s="192"/>
    </row>
    <row r="104" spans="1:10" x14ac:dyDescent="0.25">
      <c r="A104" s="14"/>
      <c r="B104" s="15"/>
      <c r="C104" s="17"/>
      <c r="D104" s="15"/>
      <c r="E104" s="16"/>
      <c r="F104" s="192"/>
      <c r="G104" s="192"/>
    </row>
    <row r="105" spans="1:10" x14ac:dyDescent="0.25">
      <c r="A105" s="14"/>
      <c r="B105" s="15"/>
      <c r="C105" s="17"/>
      <c r="D105" s="15"/>
      <c r="E105" s="16"/>
      <c r="F105" s="192"/>
      <c r="G105" s="192"/>
    </row>
    <row r="106" spans="1:10" x14ac:dyDescent="0.25">
      <c r="A106" s="14"/>
      <c r="B106" s="15"/>
      <c r="C106" s="48" t="s">
        <v>350</v>
      </c>
      <c r="D106" s="15"/>
      <c r="E106" s="16"/>
      <c r="F106" s="192"/>
      <c r="G106" s="192"/>
    </row>
    <row r="107" spans="1:10" x14ac:dyDescent="0.25">
      <c r="A107" s="14"/>
      <c r="B107" s="15"/>
      <c r="C107" s="17"/>
      <c r="D107" s="15"/>
      <c r="E107" s="16"/>
      <c r="F107" s="192"/>
      <c r="G107" s="192"/>
    </row>
    <row r="108" spans="1:10" x14ac:dyDescent="0.25">
      <c r="A108" s="14"/>
      <c r="B108" s="14" t="s">
        <v>422</v>
      </c>
      <c r="C108" s="17" t="s">
        <v>570</v>
      </c>
      <c r="D108" s="16">
        <v>2</v>
      </c>
      <c r="E108" s="16" t="s">
        <v>122</v>
      </c>
      <c r="F108" s="192"/>
      <c r="G108" s="192"/>
      <c r="H108" s="193">
        <f>D108*F108</f>
        <v>0</v>
      </c>
      <c r="I108" s="193">
        <f>D108*G108</f>
        <v>0</v>
      </c>
      <c r="J108" s="193">
        <f>H108+I108</f>
        <v>0</v>
      </c>
    </row>
    <row r="109" spans="1:10" x14ac:dyDescent="0.25">
      <c r="A109" s="14"/>
      <c r="B109" s="14" t="s">
        <v>423</v>
      </c>
      <c r="C109" s="17" t="s">
        <v>571</v>
      </c>
      <c r="D109" s="16">
        <v>2</v>
      </c>
      <c r="E109" s="16" t="s">
        <v>122</v>
      </c>
      <c r="F109" s="192"/>
      <c r="G109" s="192"/>
      <c r="H109" s="193">
        <f>D109*F109</f>
        <v>0</v>
      </c>
      <c r="I109" s="193">
        <f>D109*G109</f>
        <v>0</v>
      </c>
      <c r="J109" s="193">
        <f>H109+I109</f>
        <v>0</v>
      </c>
    </row>
    <row r="110" spans="1:10" x14ac:dyDescent="0.25">
      <c r="A110" s="14"/>
      <c r="B110" s="14"/>
      <c r="C110" s="17"/>
      <c r="D110" s="16"/>
      <c r="E110" s="16"/>
      <c r="F110" s="192"/>
      <c r="G110" s="192"/>
    </row>
    <row r="111" spans="1:10" x14ac:dyDescent="0.25">
      <c r="A111" s="14"/>
      <c r="B111" s="14" t="s">
        <v>424</v>
      </c>
      <c r="C111" s="17" t="s">
        <v>351</v>
      </c>
      <c r="D111" s="16">
        <v>2</v>
      </c>
      <c r="E111" s="16" t="s">
        <v>6</v>
      </c>
      <c r="F111" s="192"/>
      <c r="G111" s="192"/>
      <c r="H111" s="193">
        <f>D111*F111</f>
        <v>0</v>
      </c>
      <c r="I111" s="193">
        <f>D111*G111</f>
        <v>0</v>
      </c>
      <c r="J111" s="193">
        <f>H111+I111</f>
        <v>0</v>
      </c>
    </row>
    <row r="112" spans="1:10" x14ac:dyDescent="0.25">
      <c r="A112" s="14"/>
      <c r="B112" s="14" t="s">
        <v>425</v>
      </c>
      <c r="C112" s="17" t="s">
        <v>352</v>
      </c>
      <c r="D112" s="16">
        <v>2</v>
      </c>
      <c r="E112" s="16" t="s">
        <v>6</v>
      </c>
      <c r="F112" s="192"/>
      <c r="G112" s="192"/>
      <c r="H112" s="193">
        <f>D112*F112</f>
        <v>0</v>
      </c>
      <c r="I112" s="193">
        <f>D112*G112</f>
        <v>0</v>
      </c>
      <c r="J112" s="193">
        <f>H112+I112</f>
        <v>0</v>
      </c>
    </row>
    <row r="113" spans="1:10" x14ac:dyDescent="0.25">
      <c r="A113" s="14"/>
      <c r="B113" s="14" t="s">
        <v>426</v>
      </c>
      <c r="C113" s="17" t="s">
        <v>353</v>
      </c>
      <c r="D113" s="16">
        <v>2</v>
      </c>
      <c r="E113" s="16" t="s">
        <v>6</v>
      </c>
      <c r="F113" s="192"/>
      <c r="G113" s="192"/>
      <c r="H113" s="193">
        <f>D113*F113</f>
        <v>0</v>
      </c>
      <c r="I113" s="193">
        <f>D113*G113</f>
        <v>0</v>
      </c>
      <c r="J113" s="193">
        <f>H113+I113</f>
        <v>0</v>
      </c>
    </row>
    <row r="114" spans="1:10" x14ac:dyDescent="0.25">
      <c r="A114" s="14"/>
      <c r="B114" s="14"/>
      <c r="C114" s="17"/>
      <c r="D114" s="16"/>
      <c r="E114" s="16"/>
      <c r="F114" s="192"/>
      <c r="G114" s="192"/>
    </row>
    <row r="115" spans="1:10" x14ac:dyDescent="0.25">
      <c r="A115" s="14"/>
      <c r="B115" s="14" t="s">
        <v>739</v>
      </c>
      <c r="C115" s="17" t="s">
        <v>738</v>
      </c>
      <c r="D115" s="16">
        <v>2</v>
      </c>
      <c r="E115" s="16" t="s">
        <v>6</v>
      </c>
      <c r="F115" s="192"/>
      <c r="G115" s="192"/>
      <c r="H115" s="193">
        <f>D115*F115</f>
        <v>0</v>
      </c>
      <c r="I115" s="193">
        <f>D115*G115</f>
        <v>0</v>
      </c>
      <c r="J115" s="193">
        <f>H115+I115</f>
        <v>0</v>
      </c>
    </row>
    <row r="116" spans="1:10" x14ac:dyDescent="0.25">
      <c r="A116" s="14"/>
      <c r="B116" s="14" t="s">
        <v>740</v>
      </c>
      <c r="C116" s="17" t="s">
        <v>737</v>
      </c>
      <c r="D116" s="16">
        <v>4</v>
      </c>
      <c r="E116" s="16" t="s">
        <v>6</v>
      </c>
      <c r="F116" s="192"/>
      <c r="G116" s="192"/>
      <c r="H116" s="193">
        <f>D116*F116</f>
        <v>0</v>
      </c>
      <c r="I116" s="193">
        <f>D116*G116</f>
        <v>0</v>
      </c>
      <c r="J116" s="193">
        <f>H116+I116</f>
        <v>0</v>
      </c>
    </row>
    <row r="117" spans="1:10" x14ac:dyDescent="0.25">
      <c r="A117" s="14"/>
      <c r="B117" s="14"/>
      <c r="C117" s="17"/>
      <c r="D117" s="16"/>
      <c r="E117" s="16"/>
      <c r="F117" s="192"/>
      <c r="G117" s="192"/>
    </row>
    <row r="118" spans="1:10" x14ac:dyDescent="0.25">
      <c r="A118" s="14"/>
      <c r="B118" s="15"/>
      <c r="C118" s="17" t="s">
        <v>568</v>
      </c>
      <c r="D118" s="16">
        <v>2</v>
      </c>
      <c r="E118" s="16" t="s">
        <v>6</v>
      </c>
      <c r="F118" s="192"/>
      <c r="G118" s="192"/>
      <c r="H118" s="193">
        <f t="shared" ref="H118:H124" si="3">D118*F118</f>
        <v>0</v>
      </c>
      <c r="I118" s="193">
        <f t="shared" ref="I118:I124" si="4">D118*G118</f>
        <v>0</v>
      </c>
      <c r="J118" s="193">
        <f t="shared" ref="J118:J124" si="5">H118+I118</f>
        <v>0</v>
      </c>
    </row>
    <row r="119" spans="1:10" x14ac:dyDescent="0.25">
      <c r="A119" s="14"/>
      <c r="B119" s="15"/>
      <c r="C119" s="17" t="s">
        <v>569</v>
      </c>
      <c r="D119" s="16">
        <v>2</v>
      </c>
      <c r="E119" s="16" t="s">
        <v>6</v>
      </c>
      <c r="F119" s="192"/>
      <c r="G119" s="192"/>
      <c r="H119" s="193">
        <f t="shared" si="3"/>
        <v>0</v>
      </c>
      <c r="I119" s="193">
        <f t="shared" si="4"/>
        <v>0</v>
      </c>
      <c r="J119" s="193">
        <f t="shared" si="5"/>
        <v>0</v>
      </c>
    </row>
    <row r="120" spans="1:10" x14ac:dyDescent="0.25">
      <c r="A120" s="14"/>
      <c r="B120" s="15"/>
      <c r="C120" s="17" t="s">
        <v>354</v>
      </c>
      <c r="D120" s="16">
        <v>55</v>
      </c>
      <c r="E120" s="16" t="s">
        <v>125</v>
      </c>
      <c r="F120" s="192"/>
      <c r="G120" s="192"/>
      <c r="H120" s="193">
        <f t="shared" si="3"/>
        <v>0</v>
      </c>
      <c r="I120" s="193">
        <f t="shared" si="4"/>
        <v>0</v>
      </c>
      <c r="J120" s="193">
        <f t="shared" si="5"/>
        <v>0</v>
      </c>
    </row>
    <row r="121" spans="1:10" x14ac:dyDescent="0.25">
      <c r="A121" s="14"/>
      <c r="B121" s="15"/>
      <c r="C121" s="17" t="s">
        <v>427</v>
      </c>
      <c r="D121" s="16">
        <v>55</v>
      </c>
      <c r="E121" s="16" t="s">
        <v>125</v>
      </c>
      <c r="F121" s="192"/>
      <c r="G121" s="192"/>
      <c r="H121" s="193">
        <f t="shared" si="3"/>
        <v>0</v>
      </c>
      <c r="I121" s="193">
        <f t="shared" si="4"/>
        <v>0</v>
      </c>
      <c r="J121" s="193">
        <f t="shared" si="5"/>
        <v>0</v>
      </c>
    </row>
    <row r="122" spans="1:10" x14ac:dyDescent="0.25">
      <c r="A122" s="14"/>
      <c r="B122" s="15"/>
      <c r="C122" s="17" t="s">
        <v>355</v>
      </c>
      <c r="D122" s="16">
        <v>14</v>
      </c>
      <c r="E122" s="16" t="s">
        <v>6</v>
      </c>
      <c r="F122" s="192"/>
      <c r="G122" s="192"/>
      <c r="H122" s="193">
        <f t="shared" si="3"/>
        <v>0</v>
      </c>
      <c r="I122" s="193">
        <f t="shared" si="4"/>
        <v>0</v>
      </c>
      <c r="J122" s="193">
        <f t="shared" si="5"/>
        <v>0</v>
      </c>
    </row>
    <row r="123" spans="1:10" x14ac:dyDescent="0.25">
      <c r="A123" s="14"/>
      <c r="B123" s="15"/>
      <c r="C123" s="17" t="s">
        <v>428</v>
      </c>
      <c r="D123" s="16">
        <v>14</v>
      </c>
      <c r="E123" s="16" t="s">
        <v>6</v>
      </c>
      <c r="F123" s="192"/>
      <c r="G123" s="192"/>
      <c r="H123" s="193">
        <f t="shared" si="3"/>
        <v>0</v>
      </c>
      <c r="I123" s="193">
        <f t="shared" si="4"/>
        <v>0</v>
      </c>
      <c r="J123" s="193">
        <f t="shared" si="5"/>
        <v>0</v>
      </c>
    </row>
    <row r="124" spans="1:10" x14ac:dyDescent="0.25">
      <c r="A124" s="14"/>
      <c r="B124" s="15"/>
      <c r="C124" s="17" t="s">
        <v>429</v>
      </c>
      <c r="D124" s="16">
        <v>1</v>
      </c>
      <c r="E124" s="16" t="s">
        <v>122</v>
      </c>
      <c r="F124" s="192"/>
      <c r="G124" s="192"/>
      <c r="H124" s="193">
        <f t="shared" si="3"/>
        <v>0</v>
      </c>
      <c r="I124" s="193">
        <f t="shared" si="4"/>
        <v>0</v>
      </c>
      <c r="J124" s="193">
        <f t="shared" si="5"/>
        <v>0</v>
      </c>
    </row>
    <row r="125" spans="1:10" x14ac:dyDescent="0.25">
      <c r="A125" s="14"/>
      <c r="B125" s="15"/>
      <c r="C125" s="17"/>
      <c r="D125" s="16"/>
      <c r="E125" s="16"/>
      <c r="F125" s="192"/>
      <c r="G125" s="192"/>
    </row>
    <row r="126" spans="1:10" x14ac:dyDescent="0.25">
      <c r="A126" s="14"/>
      <c r="B126" s="15"/>
      <c r="C126" s="17" t="s">
        <v>430</v>
      </c>
      <c r="D126" s="16">
        <v>55</v>
      </c>
      <c r="E126" s="16" t="s">
        <v>125</v>
      </c>
      <c r="F126" s="192"/>
      <c r="G126" s="192"/>
      <c r="H126" s="193">
        <f>D126*F126</f>
        <v>0</v>
      </c>
      <c r="I126" s="193">
        <f>D126*G126</f>
        <v>0</v>
      </c>
      <c r="J126" s="193">
        <f>H126+I126</f>
        <v>0</v>
      </c>
    </row>
    <row r="127" spans="1:10" x14ac:dyDescent="0.25">
      <c r="A127" s="14"/>
      <c r="B127" s="15"/>
      <c r="C127" s="17" t="s">
        <v>685</v>
      </c>
      <c r="D127" s="16">
        <v>30</v>
      </c>
      <c r="E127" s="16" t="s">
        <v>6</v>
      </c>
      <c r="F127" s="192"/>
      <c r="G127" s="192"/>
      <c r="H127" s="193">
        <f>D127*F127</f>
        <v>0</v>
      </c>
      <c r="I127" s="193">
        <f>D127*G127</f>
        <v>0</v>
      </c>
      <c r="J127" s="193">
        <f>H127+I127</f>
        <v>0</v>
      </c>
    </row>
    <row r="128" spans="1:10" ht="29.25" x14ac:dyDescent="0.25">
      <c r="A128" s="14"/>
      <c r="B128" s="15"/>
      <c r="C128" s="167" t="s">
        <v>689</v>
      </c>
      <c r="D128" s="16">
        <v>1</v>
      </c>
      <c r="E128" s="16" t="s">
        <v>122</v>
      </c>
      <c r="F128" s="192"/>
      <c r="G128" s="192"/>
      <c r="H128" s="193">
        <f>D128*F128</f>
        <v>0</v>
      </c>
      <c r="I128" s="193">
        <f>D128*G128</f>
        <v>0</v>
      </c>
      <c r="J128" s="193">
        <f>H128+I128</f>
        <v>0</v>
      </c>
    </row>
    <row r="129" spans="1:10" x14ac:dyDescent="0.25">
      <c r="A129" s="14"/>
      <c r="B129" s="15"/>
      <c r="C129" s="17" t="s">
        <v>567</v>
      </c>
      <c r="D129" s="16">
        <v>2</v>
      </c>
      <c r="E129" s="16" t="s">
        <v>6</v>
      </c>
      <c r="F129" s="192"/>
      <c r="G129" s="192"/>
      <c r="H129" s="193">
        <f>D129*F129</f>
        <v>0</v>
      </c>
      <c r="I129" s="193">
        <f>D129*G129</f>
        <v>0</v>
      </c>
      <c r="J129" s="193">
        <f>H129+I129</f>
        <v>0</v>
      </c>
    </row>
    <row r="130" spans="1:10" x14ac:dyDescent="0.25">
      <c r="A130" s="14"/>
      <c r="B130" s="15"/>
      <c r="C130" s="17"/>
      <c r="D130" s="16"/>
      <c r="E130" s="16"/>
      <c r="F130" s="192"/>
      <c r="G130" s="192"/>
    </row>
    <row r="131" spans="1:10" x14ac:dyDescent="0.25">
      <c r="A131" s="14"/>
      <c r="B131" s="15"/>
      <c r="C131" s="48" t="s">
        <v>357</v>
      </c>
      <c r="D131" s="16">
        <v>120</v>
      </c>
      <c r="E131" s="16" t="s">
        <v>356</v>
      </c>
      <c r="F131" s="192"/>
      <c r="G131" s="192"/>
      <c r="H131" s="193">
        <f>D131*F131</f>
        <v>0</v>
      </c>
      <c r="I131" s="193">
        <f>D131*G131</f>
        <v>0</v>
      </c>
      <c r="J131" s="193">
        <f>H131+I131</f>
        <v>0</v>
      </c>
    </row>
    <row r="132" spans="1:10" x14ac:dyDescent="0.25">
      <c r="A132" s="14"/>
      <c r="B132" s="15"/>
      <c r="C132" s="17"/>
      <c r="D132" s="16"/>
      <c r="E132" s="16"/>
      <c r="F132" s="192"/>
      <c r="G132" s="192"/>
    </row>
    <row r="133" spans="1:10" x14ac:dyDescent="0.25">
      <c r="A133" s="14"/>
      <c r="B133" s="15"/>
      <c r="C133" s="17" t="s">
        <v>431</v>
      </c>
      <c r="D133" s="16">
        <v>1</v>
      </c>
      <c r="E133" s="16" t="s">
        <v>122</v>
      </c>
      <c r="F133" s="192"/>
      <c r="G133" s="192"/>
      <c r="H133" s="193">
        <f>D133*F133</f>
        <v>0</v>
      </c>
      <c r="I133" s="193">
        <f>D133*G133</f>
        <v>0</v>
      </c>
      <c r="J133" s="193">
        <f>H133+I133</f>
        <v>0</v>
      </c>
    </row>
    <row r="134" spans="1:10" x14ac:dyDescent="0.25">
      <c r="A134" s="14"/>
      <c r="B134" s="15"/>
      <c r="C134" s="17"/>
      <c r="D134" s="16"/>
      <c r="E134" s="16"/>
      <c r="F134" s="192"/>
      <c r="G134" s="192"/>
    </row>
    <row r="135" spans="1:10" x14ac:dyDescent="0.25">
      <c r="A135" s="14"/>
      <c r="B135" s="15"/>
      <c r="C135" s="17" t="s">
        <v>432</v>
      </c>
      <c r="D135" s="16">
        <v>2</v>
      </c>
      <c r="E135" s="16" t="s">
        <v>6</v>
      </c>
      <c r="F135" s="192"/>
      <c r="G135" s="192"/>
      <c r="H135" s="193">
        <f>D135*F135</f>
        <v>0</v>
      </c>
      <c r="I135" s="193">
        <f>D135*G135</f>
        <v>0</v>
      </c>
      <c r="J135" s="193">
        <f>H135+I135</f>
        <v>0</v>
      </c>
    </row>
    <row r="136" spans="1:10" x14ac:dyDescent="0.25">
      <c r="A136" s="14"/>
      <c r="B136" s="15"/>
      <c r="C136" s="17"/>
      <c r="D136" s="16"/>
      <c r="E136" s="16"/>
      <c r="F136" s="192"/>
      <c r="G136" s="192"/>
    </row>
    <row r="137" spans="1:10" x14ac:dyDescent="0.25">
      <c r="A137" s="14"/>
      <c r="B137" s="15"/>
      <c r="C137" s="17" t="s">
        <v>433</v>
      </c>
      <c r="D137" s="16">
        <v>1</v>
      </c>
      <c r="E137" s="16" t="s">
        <v>122</v>
      </c>
      <c r="F137" s="192"/>
      <c r="G137" s="192"/>
      <c r="H137" s="193">
        <f>D137*F137</f>
        <v>0</v>
      </c>
      <c r="I137" s="193">
        <f>D137*G137</f>
        <v>0</v>
      </c>
      <c r="J137" s="193">
        <f>H137+I137</f>
        <v>0</v>
      </c>
    </row>
    <row r="138" spans="1:10" x14ac:dyDescent="0.25">
      <c r="A138" s="14"/>
      <c r="B138" s="15"/>
      <c r="C138" s="15"/>
      <c r="D138" s="15"/>
      <c r="E138" s="16"/>
      <c r="F138" s="192"/>
      <c r="G138" s="192"/>
    </row>
    <row r="139" spans="1:10" x14ac:dyDescent="0.25">
      <c r="F139" s="192"/>
      <c r="G139" s="192"/>
    </row>
    <row r="140" spans="1:10" x14ac:dyDescent="0.25">
      <c r="F140" s="192"/>
      <c r="G140" s="192"/>
    </row>
    <row r="141" spans="1:10" ht="15.75" thickBot="1" x14ac:dyDescent="0.3">
      <c r="F141" s="192"/>
      <c r="G141" s="192"/>
    </row>
    <row r="142" spans="1:10" ht="15.75" thickBot="1" x14ac:dyDescent="0.3">
      <c r="A142" s="191" t="s">
        <v>772</v>
      </c>
      <c r="B142" s="189"/>
      <c r="C142" s="189"/>
      <c r="D142" s="189"/>
      <c r="E142" s="170"/>
      <c r="F142" s="170"/>
      <c r="G142" s="194"/>
      <c r="H142" s="195">
        <f>SUM(H9:H141)</f>
        <v>0</v>
      </c>
      <c r="I142" s="195">
        <f>SUM(I9:I141)</f>
        <v>0</v>
      </c>
      <c r="J142" s="195">
        <f>SUM(J9:J141)</f>
        <v>0</v>
      </c>
    </row>
  </sheetData>
  <mergeCells count="11">
    <mergeCell ref="A1:E1"/>
    <mergeCell ref="B2:E2"/>
    <mergeCell ref="B3:E3"/>
    <mergeCell ref="B4:E4"/>
    <mergeCell ref="B5:E5"/>
    <mergeCell ref="F2:G7"/>
    <mergeCell ref="H2:I7"/>
    <mergeCell ref="J2:J7"/>
    <mergeCell ref="B61:B62"/>
    <mergeCell ref="B7:E7"/>
    <mergeCell ref="B6:E6"/>
  </mergeCells>
  <pageMargins left="0.7" right="0.7" top="0.75" bottom="0.75" header="0.3" footer="0.3"/>
  <pageSetup paperSize="9" scale="70" fitToHeight="0" orientation="portrait" r:id="rId1"/>
  <headerFooter>
    <oddFooter>&amp;LProjektová dokumentácia nenahrádza výrobnú a dielenskú dokumentáciu.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91C16-413D-4037-B46C-8B4853EDF7D5}">
  <dimension ref="A2:J67"/>
  <sheetViews>
    <sheetView workbookViewId="0">
      <selection activeCell="D46" sqref="D46"/>
    </sheetView>
  </sheetViews>
  <sheetFormatPr defaultRowHeight="15" x14ac:dyDescent="0.25"/>
  <cols>
    <col min="2" max="2" width="13.85546875" bestFit="1" customWidth="1"/>
    <col min="3" max="3" width="9" bestFit="1" customWidth="1"/>
    <col min="4" max="4" width="83.42578125" customWidth="1"/>
    <col min="5" max="5" width="9.7109375" bestFit="1" customWidth="1"/>
    <col min="6" max="6" width="11.5703125" bestFit="1" customWidth="1"/>
    <col min="7" max="7" width="19.140625" customWidth="1"/>
    <col min="10" max="10" width="10.28515625" customWidth="1"/>
  </cols>
  <sheetData>
    <row r="2" spans="1:10" ht="15.75" thickBot="1" x14ac:dyDescent="0.3"/>
    <row r="3" spans="1:10" ht="15.75" thickBot="1" x14ac:dyDescent="0.3">
      <c r="A3" s="238" t="s">
        <v>53</v>
      </c>
      <c r="B3" s="239"/>
      <c r="C3" s="239"/>
      <c r="D3" s="239"/>
      <c r="E3" s="239"/>
      <c r="F3" s="239"/>
      <c r="G3" s="239"/>
      <c r="H3" s="239"/>
      <c r="I3" s="239"/>
      <c r="J3" s="240"/>
    </row>
    <row r="4" spans="1:10" ht="30.75" thickBot="1" x14ac:dyDescent="0.3">
      <c r="A4" s="4" t="s">
        <v>0</v>
      </c>
      <c r="B4" s="4" t="s">
        <v>9</v>
      </c>
      <c r="C4" s="4" t="s">
        <v>7</v>
      </c>
      <c r="D4" s="1" t="s">
        <v>1</v>
      </c>
      <c r="E4" s="1" t="s">
        <v>2</v>
      </c>
      <c r="F4" s="1" t="s">
        <v>3</v>
      </c>
      <c r="G4" s="5" t="s">
        <v>5</v>
      </c>
      <c r="H4" s="2" t="s">
        <v>4</v>
      </c>
      <c r="I4" s="241" t="s">
        <v>8</v>
      </c>
      <c r="J4" s="242"/>
    </row>
    <row r="5" spans="1:10" x14ac:dyDescent="0.25">
      <c r="A5" s="3">
        <v>1</v>
      </c>
      <c r="B5" s="3" t="s">
        <v>54</v>
      </c>
      <c r="C5" s="3">
        <v>100</v>
      </c>
      <c r="D5" t="s">
        <v>37</v>
      </c>
      <c r="E5" s="3">
        <v>1</v>
      </c>
      <c r="F5" s="3" t="s">
        <v>6</v>
      </c>
      <c r="I5" s="237" t="s">
        <v>34</v>
      </c>
      <c r="J5" s="237"/>
    </row>
    <row r="6" spans="1:10" x14ac:dyDescent="0.25">
      <c r="A6" s="3">
        <v>2</v>
      </c>
      <c r="B6" s="3" t="s">
        <v>55</v>
      </c>
      <c r="C6" s="3">
        <v>100</v>
      </c>
      <c r="D6" t="s">
        <v>37</v>
      </c>
      <c r="E6" s="3">
        <v>1</v>
      </c>
      <c r="F6" s="3" t="s">
        <v>6</v>
      </c>
      <c r="I6" s="237" t="s">
        <v>34</v>
      </c>
      <c r="J6" s="237"/>
    </row>
    <row r="7" spans="1:10" x14ac:dyDescent="0.25">
      <c r="A7" s="3"/>
      <c r="B7" s="3"/>
      <c r="C7" s="3"/>
      <c r="E7" s="3"/>
      <c r="F7" s="3"/>
      <c r="I7" s="237"/>
      <c r="J7" s="237"/>
    </row>
    <row r="8" spans="1:10" x14ac:dyDescent="0.25">
      <c r="A8" s="3"/>
      <c r="B8" s="3"/>
      <c r="C8" s="3"/>
      <c r="E8" s="3"/>
      <c r="F8" s="3"/>
      <c r="I8" s="237"/>
      <c r="J8" s="237"/>
    </row>
    <row r="9" spans="1:10" x14ac:dyDescent="0.25">
      <c r="A9" s="3"/>
      <c r="B9" s="3"/>
      <c r="C9" s="3"/>
      <c r="E9" s="3"/>
      <c r="F9" s="3"/>
      <c r="I9" s="237"/>
      <c r="J9" s="237"/>
    </row>
    <row r="10" spans="1:10" x14ac:dyDescent="0.25">
      <c r="A10" s="3"/>
      <c r="B10" s="3"/>
      <c r="C10" s="3"/>
      <c r="E10" s="3"/>
      <c r="F10" s="3"/>
      <c r="I10" s="237"/>
      <c r="J10" s="237"/>
    </row>
    <row r="11" spans="1:10" x14ac:dyDescent="0.25">
      <c r="A11" s="3"/>
      <c r="B11" s="3"/>
      <c r="C11" s="3"/>
      <c r="E11" s="3"/>
      <c r="F11" s="3"/>
      <c r="I11" s="237"/>
      <c r="J11" s="237"/>
    </row>
    <row r="12" spans="1:10" x14ac:dyDescent="0.25">
      <c r="A12" s="3"/>
      <c r="B12" s="3"/>
      <c r="C12" s="3"/>
      <c r="E12" s="3"/>
      <c r="F12" s="3"/>
      <c r="I12" s="237"/>
      <c r="J12" s="237"/>
    </row>
    <row r="13" spans="1:10" x14ac:dyDescent="0.25">
      <c r="A13" s="3"/>
      <c r="B13" s="3"/>
      <c r="C13" s="3"/>
      <c r="E13" s="3"/>
      <c r="F13" s="3"/>
      <c r="I13" s="237"/>
      <c r="J13" s="237"/>
    </row>
    <row r="14" spans="1:10" x14ac:dyDescent="0.25">
      <c r="A14" s="3"/>
      <c r="B14" s="3"/>
      <c r="C14" s="3"/>
      <c r="E14" s="3"/>
      <c r="F14" s="3"/>
      <c r="I14" s="237"/>
      <c r="J14" s="237"/>
    </row>
    <row r="15" spans="1:10" x14ac:dyDescent="0.25">
      <c r="A15" s="3"/>
      <c r="B15" s="3"/>
      <c r="C15" s="3"/>
      <c r="E15" s="3"/>
      <c r="F15" s="3"/>
      <c r="I15" s="237"/>
      <c r="J15" s="237"/>
    </row>
    <row r="16" spans="1:10" x14ac:dyDescent="0.25">
      <c r="A16" s="3"/>
      <c r="B16" s="3"/>
      <c r="C16" s="3"/>
      <c r="E16" s="3"/>
      <c r="F16" s="3"/>
      <c r="I16" s="237"/>
      <c r="J16" s="237"/>
    </row>
    <row r="17" spans="1:10" x14ac:dyDescent="0.25">
      <c r="A17" s="3"/>
      <c r="B17" s="3"/>
      <c r="C17" s="3"/>
      <c r="E17" s="3"/>
      <c r="F17" s="3"/>
      <c r="I17" s="237"/>
      <c r="J17" s="237"/>
    </row>
    <row r="18" spans="1:10" x14ac:dyDescent="0.25">
      <c r="A18" s="3"/>
      <c r="B18" s="3"/>
      <c r="C18" s="3"/>
      <c r="E18" s="3"/>
      <c r="F18" s="3"/>
      <c r="I18" s="237"/>
      <c r="J18" s="237"/>
    </row>
    <row r="19" spans="1:10" x14ac:dyDescent="0.25">
      <c r="A19" s="3"/>
      <c r="B19" s="3"/>
      <c r="C19" s="3"/>
      <c r="E19" s="3"/>
      <c r="F19" s="3"/>
      <c r="I19" s="237"/>
      <c r="J19" s="237"/>
    </row>
    <row r="20" spans="1:10" x14ac:dyDescent="0.25">
      <c r="A20" s="3"/>
      <c r="B20" s="3"/>
      <c r="C20" s="3"/>
      <c r="E20" s="3"/>
      <c r="F20" s="3"/>
      <c r="I20" s="237"/>
      <c r="J20" s="237"/>
    </row>
    <row r="21" spans="1:10" x14ac:dyDescent="0.25">
      <c r="A21" s="3"/>
      <c r="B21" s="3"/>
      <c r="C21" s="3"/>
      <c r="E21" s="3"/>
      <c r="F21" s="3"/>
      <c r="I21" s="237"/>
      <c r="J21" s="237"/>
    </row>
    <row r="22" spans="1:10" x14ac:dyDescent="0.25">
      <c r="A22" s="3"/>
      <c r="B22" s="3"/>
      <c r="C22" s="3"/>
      <c r="E22" s="3"/>
      <c r="F22" s="3"/>
      <c r="I22" s="237"/>
      <c r="J22" s="237"/>
    </row>
    <row r="23" spans="1:10" x14ac:dyDescent="0.25">
      <c r="A23" s="3"/>
      <c r="B23" s="3"/>
      <c r="C23" s="3"/>
      <c r="E23" s="3"/>
      <c r="F23" s="3"/>
      <c r="I23" s="237"/>
      <c r="J23" s="237"/>
    </row>
    <row r="24" spans="1:10" x14ac:dyDescent="0.25">
      <c r="A24" s="3"/>
      <c r="B24" s="3"/>
      <c r="C24" s="3"/>
      <c r="E24" s="3"/>
      <c r="F24" s="3"/>
      <c r="I24" s="237"/>
      <c r="J24" s="237"/>
    </row>
    <row r="25" spans="1:10" x14ac:dyDescent="0.25">
      <c r="A25" s="3"/>
      <c r="B25" s="3"/>
      <c r="C25" s="3"/>
      <c r="E25" s="3"/>
      <c r="F25" s="3"/>
      <c r="I25" s="237"/>
      <c r="J25" s="237"/>
    </row>
    <row r="26" spans="1:10" x14ac:dyDescent="0.25">
      <c r="A26" s="3"/>
      <c r="B26" s="3"/>
      <c r="C26" s="3"/>
      <c r="E26" s="3"/>
      <c r="F26" s="3"/>
      <c r="I26" s="237"/>
      <c r="J26" s="237"/>
    </row>
    <row r="27" spans="1:10" x14ac:dyDescent="0.25">
      <c r="A27" s="3"/>
      <c r="B27" s="3"/>
      <c r="C27" s="3"/>
      <c r="E27" s="3"/>
      <c r="F27" s="3"/>
      <c r="I27" s="237"/>
      <c r="J27" s="237"/>
    </row>
    <row r="28" spans="1:10" x14ac:dyDescent="0.25">
      <c r="A28" s="3"/>
      <c r="B28" s="3"/>
      <c r="C28" s="3"/>
      <c r="E28" s="3"/>
      <c r="F28" s="3"/>
      <c r="I28" s="237"/>
      <c r="J28" s="237"/>
    </row>
    <row r="29" spans="1:10" x14ac:dyDescent="0.25">
      <c r="A29" s="3"/>
      <c r="B29" s="3"/>
      <c r="C29" s="3"/>
      <c r="E29" s="3"/>
      <c r="F29" s="3"/>
      <c r="I29" s="237"/>
      <c r="J29" s="237"/>
    </row>
    <row r="30" spans="1:10" x14ac:dyDescent="0.25">
      <c r="A30" s="3"/>
      <c r="B30" s="3"/>
      <c r="C30" s="3"/>
      <c r="E30" s="3"/>
      <c r="F30" s="3"/>
      <c r="I30" s="237"/>
      <c r="J30" s="237"/>
    </row>
    <row r="31" spans="1:10" x14ac:dyDescent="0.25">
      <c r="A31" s="3"/>
      <c r="B31" s="3"/>
      <c r="C31" s="3"/>
      <c r="E31" s="3"/>
      <c r="F31" s="3"/>
      <c r="I31" s="237"/>
      <c r="J31" s="237"/>
    </row>
    <row r="32" spans="1:10" x14ac:dyDescent="0.25">
      <c r="A32" s="3"/>
      <c r="B32" s="3"/>
      <c r="C32" s="3"/>
      <c r="E32" s="3"/>
      <c r="F32" s="3"/>
      <c r="I32" s="237"/>
      <c r="J32" s="237"/>
    </row>
    <row r="33" spans="1:10" x14ac:dyDescent="0.25">
      <c r="A33" s="3"/>
      <c r="B33" s="3"/>
      <c r="C33" s="3"/>
      <c r="E33" s="3"/>
      <c r="F33" s="3"/>
      <c r="I33" s="237"/>
      <c r="J33" s="237"/>
    </row>
    <row r="34" spans="1:10" x14ac:dyDescent="0.25">
      <c r="A34" s="3"/>
      <c r="B34" s="3"/>
      <c r="C34" s="3"/>
      <c r="E34" s="3"/>
      <c r="F34" s="3"/>
      <c r="I34" s="237"/>
      <c r="J34" s="237"/>
    </row>
    <row r="35" spans="1:10" x14ac:dyDescent="0.25">
      <c r="A35" s="3"/>
      <c r="B35" s="3"/>
      <c r="C35" s="3"/>
      <c r="E35" s="3"/>
      <c r="F35" s="3"/>
      <c r="I35" s="237"/>
      <c r="J35" s="237"/>
    </row>
    <row r="36" spans="1:10" x14ac:dyDescent="0.25">
      <c r="A36" s="3"/>
      <c r="B36" s="3"/>
      <c r="C36" s="3"/>
      <c r="E36" s="3"/>
      <c r="F36" s="3"/>
      <c r="I36" s="237"/>
      <c r="J36" s="237"/>
    </row>
    <row r="37" spans="1:10" x14ac:dyDescent="0.25">
      <c r="A37" s="3"/>
      <c r="B37" s="3"/>
      <c r="C37" s="3"/>
      <c r="E37" s="3"/>
      <c r="F37" s="3"/>
      <c r="I37" s="237"/>
      <c r="J37" s="237"/>
    </row>
    <row r="38" spans="1:10" x14ac:dyDescent="0.25">
      <c r="A38" s="3"/>
      <c r="B38" s="3"/>
      <c r="C38" s="3"/>
      <c r="E38" s="3"/>
      <c r="F38" s="3"/>
      <c r="I38" s="237"/>
      <c r="J38" s="237"/>
    </row>
    <row r="39" spans="1:10" x14ac:dyDescent="0.25">
      <c r="A39" s="3"/>
      <c r="B39" s="3"/>
      <c r="C39" s="3"/>
      <c r="E39" s="3"/>
      <c r="F39" s="3"/>
      <c r="I39" s="237"/>
      <c r="J39" s="237"/>
    </row>
    <row r="40" spans="1:10" x14ac:dyDescent="0.25">
      <c r="A40" s="3"/>
      <c r="B40" s="3"/>
      <c r="C40" s="3"/>
      <c r="E40" s="3"/>
      <c r="F40" s="3"/>
      <c r="I40" s="237"/>
      <c r="J40" s="237"/>
    </row>
    <row r="41" spans="1:10" x14ac:dyDescent="0.25">
      <c r="A41" s="3"/>
      <c r="B41" s="3"/>
      <c r="C41" s="3"/>
      <c r="E41" s="3"/>
      <c r="F41" s="3"/>
      <c r="I41" s="237"/>
      <c r="J41" s="237"/>
    </row>
    <row r="42" spans="1:10" x14ac:dyDescent="0.25">
      <c r="A42" s="3"/>
      <c r="B42" s="3"/>
      <c r="C42" s="3"/>
      <c r="E42" s="3"/>
      <c r="F42" s="3"/>
      <c r="I42" s="237"/>
      <c r="J42" s="237"/>
    </row>
    <row r="43" spans="1:10" x14ac:dyDescent="0.25">
      <c r="A43" s="3"/>
      <c r="B43" s="3"/>
    </row>
    <row r="44" spans="1:10" x14ac:dyDescent="0.25">
      <c r="A44" s="3"/>
      <c r="B44" s="3"/>
    </row>
    <row r="45" spans="1:10" x14ac:dyDescent="0.25">
      <c r="A45" s="3"/>
      <c r="B45" s="3"/>
      <c r="C45" s="3"/>
      <c r="E45" s="3"/>
      <c r="F45" s="3"/>
      <c r="I45" s="237"/>
      <c r="J45" s="237"/>
    </row>
    <row r="46" spans="1:10" x14ac:dyDescent="0.25">
      <c r="A46" s="3"/>
      <c r="B46" s="3"/>
      <c r="C46" s="3"/>
      <c r="E46" s="3"/>
      <c r="F46" s="3"/>
      <c r="I46" s="237"/>
      <c r="J46" s="237"/>
    </row>
    <row r="47" spans="1:10" x14ac:dyDescent="0.25">
      <c r="A47" s="3"/>
      <c r="B47" s="3"/>
      <c r="C47" s="3"/>
      <c r="E47" s="3"/>
      <c r="F47" s="3"/>
      <c r="I47" s="237"/>
      <c r="J47" s="237"/>
    </row>
    <row r="48" spans="1:10" x14ac:dyDescent="0.25">
      <c r="A48" s="3"/>
      <c r="B48" s="3"/>
      <c r="C48" s="3"/>
      <c r="E48" s="3"/>
      <c r="F48" s="3"/>
      <c r="I48" s="237"/>
      <c r="J48" s="237"/>
    </row>
    <row r="49" spans="1:10" x14ac:dyDescent="0.25">
      <c r="A49" s="3"/>
      <c r="B49" s="3"/>
      <c r="C49" s="3"/>
      <c r="E49" s="3"/>
      <c r="F49" s="3"/>
      <c r="I49" s="237"/>
      <c r="J49" s="237"/>
    </row>
    <row r="50" spans="1:10" x14ac:dyDescent="0.25">
      <c r="A50" s="3"/>
      <c r="B50" s="3"/>
      <c r="C50" s="3"/>
      <c r="E50" s="3"/>
      <c r="F50" s="3"/>
      <c r="I50" s="237"/>
      <c r="J50" s="237"/>
    </row>
    <row r="51" spans="1:10" x14ac:dyDescent="0.25">
      <c r="A51" s="3"/>
      <c r="B51" s="3"/>
      <c r="C51" s="3"/>
      <c r="E51" s="3"/>
      <c r="F51" s="3"/>
      <c r="I51" s="237"/>
      <c r="J51" s="237"/>
    </row>
    <row r="52" spans="1:10" x14ac:dyDescent="0.25">
      <c r="A52" s="3"/>
      <c r="B52" s="3"/>
      <c r="C52" s="3"/>
      <c r="E52" s="3"/>
      <c r="F52" s="3"/>
      <c r="I52" s="237"/>
      <c r="J52" s="237"/>
    </row>
    <row r="53" spans="1:10" x14ac:dyDescent="0.25">
      <c r="A53" s="3"/>
      <c r="B53" s="3"/>
      <c r="C53" s="3"/>
      <c r="E53" s="3"/>
      <c r="F53" s="3"/>
      <c r="I53" s="237"/>
      <c r="J53" s="237"/>
    </row>
    <row r="54" spans="1:10" x14ac:dyDescent="0.25">
      <c r="A54" s="3"/>
      <c r="B54" s="3"/>
      <c r="C54" s="3"/>
      <c r="E54" s="3"/>
      <c r="F54" s="3"/>
      <c r="I54" s="237"/>
      <c r="J54" s="237"/>
    </row>
    <row r="55" spans="1:10" x14ac:dyDescent="0.25">
      <c r="A55" s="3"/>
      <c r="B55" s="3"/>
      <c r="C55" s="3"/>
      <c r="E55" s="3"/>
      <c r="F55" s="3"/>
      <c r="I55" s="237"/>
      <c r="J55" s="237"/>
    </row>
    <row r="56" spans="1:10" x14ac:dyDescent="0.25">
      <c r="A56" s="3"/>
      <c r="B56" s="3"/>
      <c r="C56" s="3"/>
      <c r="E56" s="3"/>
      <c r="F56" s="3"/>
      <c r="I56" s="237"/>
      <c r="J56" s="237"/>
    </row>
    <row r="57" spans="1:10" x14ac:dyDescent="0.25">
      <c r="A57" s="3"/>
      <c r="B57" s="3"/>
      <c r="C57" s="3"/>
      <c r="E57" s="3"/>
      <c r="F57" s="3"/>
      <c r="I57" s="237"/>
      <c r="J57" s="237"/>
    </row>
    <row r="58" spans="1:10" x14ac:dyDescent="0.25">
      <c r="A58" s="3"/>
      <c r="B58" s="3"/>
      <c r="C58" s="3"/>
      <c r="E58" s="3"/>
      <c r="F58" s="3"/>
      <c r="I58" s="237"/>
      <c r="J58" s="237"/>
    </row>
    <row r="59" spans="1:10" x14ac:dyDescent="0.25">
      <c r="A59" s="3"/>
      <c r="B59" s="3"/>
      <c r="C59" s="3"/>
      <c r="E59" s="3"/>
      <c r="F59" s="3"/>
      <c r="I59" s="237"/>
      <c r="J59" s="237"/>
    </row>
    <row r="60" spans="1:10" x14ac:dyDescent="0.25">
      <c r="A60" s="3"/>
      <c r="B60" s="3"/>
      <c r="C60" s="3"/>
      <c r="E60" s="3"/>
      <c r="F60" s="3"/>
      <c r="I60" s="237"/>
      <c r="J60" s="237"/>
    </row>
    <row r="61" spans="1:10" x14ac:dyDescent="0.25">
      <c r="A61" s="3"/>
      <c r="B61" s="3"/>
      <c r="C61" s="3"/>
      <c r="E61" s="3"/>
      <c r="F61" s="3"/>
      <c r="I61" s="237"/>
      <c r="J61" s="237"/>
    </row>
    <row r="62" spans="1:10" x14ac:dyDescent="0.25">
      <c r="A62" s="3"/>
      <c r="B62" s="3"/>
      <c r="C62" s="3"/>
      <c r="E62" s="3"/>
      <c r="F62" s="3"/>
      <c r="I62" s="237"/>
      <c r="J62" s="237"/>
    </row>
    <row r="63" spans="1:10" x14ac:dyDescent="0.25">
      <c r="A63" s="3"/>
      <c r="B63" s="3"/>
      <c r="C63" s="3"/>
      <c r="E63" s="3"/>
      <c r="F63" s="3"/>
      <c r="I63" s="237"/>
      <c r="J63" s="237"/>
    </row>
    <row r="64" spans="1:10" x14ac:dyDescent="0.25">
      <c r="A64" s="3"/>
      <c r="B64" s="3"/>
      <c r="C64" s="3"/>
      <c r="E64" s="3"/>
      <c r="F64" s="3"/>
      <c r="I64" s="237"/>
      <c r="J64" s="237"/>
    </row>
    <row r="65" spans="1:10" x14ac:dyDescent="0.25">
      <c r="A65" s="3"/>
      <c r="B65" s="3"/>
      <c r="C65" s="3"/>
      <c r="E65" s="3"/>
      <c r="F65" s="3"/>
      <c r="I65" s="237"/>
      <c r="J65" s="237"/>
    </row>
    <row r="66" spans="1:10" x14ac:dyDescent="0.25">
      <c r="A66" s="3"/>
      <c r="B66" s="3"/>
      <c r="C66" s="3"/>
      <c r="E66" s="3"/>
      <c r="F66" s="3"/>
      <c r="I66" s="237"/>
      <c r="J66" s="237"/>
    </row>
    <row r="67" spans="1:10" x14ac:dyDescent="0.25">
      <c r="A67" s="3"/>
      <c r="B67" s="3"/>
      <c r="C67" s="3"/>
      <c r="E67" s="3"/>
      <c r="F67" s="3"/>
      <c r="I67" s="237"/>
      <c r="J67" s="237"/>
    </row>
  </sheetData>
  <mergeCells count="63">
    <mergeCell ref="A3:J3"/>
    <mergeCell ref="I4:J4"/>
    <mergeCell ref="I7:J7"/>
    <mergeCell ref="I8:J8"/>
    <mergeCell ref="I20:J20"/>
    <mergeCell ref="I9:J9"/>
    <mergeCell ref="I10:J10"/>
    <mergeCell ref="I11:J11"/>
    <mergeCell ref="I12:J12"/>
    <mergeCell ref="I13:J13"/>
    <mergeCell ref="I14:J14"/>
    <mergeCell ref="I5:J5"/>
    <mergeCell ref="I6:J6"/>
    <mergeCell ref="I36:J36"/>
    <mergeCell ref="I37:J37"/>
    <mergeCell ref="I38:J38"/>
    <mergeCell ref="I27:J27"/>
    <mergeCell ref="I28:J28"/>
    <mergeCell ref="I29:J29"/>
    <mergeCell ref="I30:J30"/>
    <mergeCell ref="I31:J31"/>
    <mergeCell ref="I32:J32"/>
    <mergeCell ref="I33:J33"/>
    <mergeCell ref="I34:J34"/>
    <mergeCell ref="I35:J35"/>
    <mergeCell ref="I26:J26"/>
    <mergeCell ref="I15:J15"/>
    <mergeCell ref="I16:J16"/>
    <mergeCell ref="I17:J17"/>
    <mergeCell ref="I18:J18"/>
    <mergeCell ref="I19:J19"/>
    <mergeCell ref="I21:J21"/>
    <mergeCell ref="I22:J22"/>
    <mergeCell ref="I23:J23"/>
    <mergeCell ref="I24:J24"/>
    <mergeCell ref="I25:J25"/>
    <mergeCell ref="I50:J50"/>
    <mergeCell ref="I39:J39"/>
    <mergeCell ref="I40:J40"/>
    <mergeCell ref="I41:J41"/>
    <mergeCell ref="I42:J42"/>
    <mergeCell ref="I45:J45"/>
    <mergeCell ref="I46:J46"/>
    <mergeCell ref="I47:J47"/>
    <mergeCell ref="I48:J48"/>
    <mergeCell ref="I49:J49"/>
    <mergeCell ref="I62:J62"/>
    <mergeCell ref="I51:J51"/>
    <mergeCell ref="I52:J52"/>
    <mergeCell ref="I53:J53"/>
    <mergeCell ref="I54:J54"/>
    <mergeCell ref="I55:J55"/>
    <mergeCell ref="I56:J56"/>
    <mergeCell ref="I57:J57"/>
    <mergeCell ref="I58:J58"/>
    <mergeCell ref="I59:J59"/>
    <mergeCell ref="I60:J60"/>
    <mergeCell ref="I61:J61"/>
    <mergeCell ref="I63:J63"/>
    <mergeCell ref="I64:J64"/>
    <mergeCell ref="I65:J65"/>
    <mergeCell ref="I66:J66"/>
    <mergeCell ref="I67:J67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CB0C6-35C5-4A92-B2B1-EBCA20A2B41B}">
  <dimension ref="A2:J67"/>
  <sheetViews>
    <sheetView workbookViewId="0">
      <selection activeCell="I19" sqref="I19:J19"/>
    </sheetView>
  </sheetViews>
  <sheetFormatPr defaultRowHeight="15" x14ac:dyDescent="0.25"/>
  <cols>
    <col min="2" max="2" width="13.85546875" bestFit="1" customWidth="1"/>
    <col min="3" max="3" width="9" bestFit="1" customWidth="1"/>
    <col min="4" max="4" width="76.42578125" customWidth="1"/>
    <col min="5" max="5" width="9.7109375" bestFit="1" customWidth="1"/>
    <col min="6" max="6" width="11.5703125" bestFit="1" customWidth="1"/>
    <col min="7" max="7" width="19.140625" customWidth="1"/>
    <col min="10" max="10" width="10.28515625" customWidth="1"/>
  </cols>
  <sheetData>
    <row r="2" spans="1:10" ht="15.75" thickBot="1" x14ac:dyDescent="0.3"/>
    <row r="3" spans="1:10" ht="15.75" thickBot="1" x14ac:dyDescent="0.3">
      <c r="A3" s="238" t="s">
        <v>56</v>
      </c>
      <c r="B3" s="239"/>
      <c r="C3" s="239"/>
      <c r="D3" s="239"/>
      <c r="E3" s="239"/>
      <c r="F3" s="239"/>
      <c r="G3" s="239"/>
      <c r="H3" s="239"/>
      <c r="I3" s="239"/>
      <c r="J3" s="240"/>
    </row>
    <row r="4" spans="1:10" ht="30.75" thickBot="1" x14ac:dyDescent="0.3">
      <c r="A4" s="4" t="s">
        <v>0</v>
      </c>
      <c r="B4" s="4" t="s">
        <v>9</v>
      </c>
      <c r="C4" s="4" t="s">
        <v>7</v>
      </c>
      <c r="D4" s="1" t="s">
        <v>1</v>
      </c>
      <c r="E4" s="1" t="s">
        <v>2</v>
      </c>
      <c r="F4" s="1" t="s">
        <v>3</v>
      </c>
      <c r="G4" s="5" t="s">
        <v>5</v>
      </c>
      <c r="H4" s="2" t="s">
        <v>4</v>
      </c>
      <c r="I4" s="241" t="s">
        <v>8</v>
      </c>
      <c r="J4" s="242"/>
    </row>
    <row r="5" spans="1:10" x14ac:dyDescent="0.25">
      <c r="A5" s="3">
        <v>1</v>
      </c>
      <c r="B5" s="3" t="s">
        <v>57</v>
      </c>
      <c r="C5" s="3">
        <v>10</v>
      </c>
      <c r="D5" t="s">
        <v>24</v>
      </c>
      <c r="E5" s="3">
        <v>1</v>
      </c>
      <c r="F5" s="3" t="s">
        <v>6</v>
      </c>
      <c r="I5" s="237" t="s">
        <v>16</v>
      </c>
      <c r="J5" s="237"/>
    </row>
    <row r="6" spans="1:10" x14ac:dyDescent="0.25">
      <c r="A6" s="3">
        <v>2</v>
      </c>
      <c r="B6" s="3" t="s">
        <v>45</v>
      </c>
      <c r="C6" s="3">
        <v>10</v>
      </c>
      <c r="D6" t="s">
        <v>65</v>
      </c>
      <c r="E6" s="3">
        <v>1</v>
      </c>
      <c r="F6" s="3" t="s">
        <v>6</v>
      </c>
      <c r="I6" s="237" t="s">
        <v>16</v>
      </c>
      <c r="J6" s="237"/>
    </row>
    <row r="7" spans="1:10" x14ac:dyDescent="0.25">
      <c r="A7" s="3">
        <v>3</v>
      </c>
      <c r="B7" s="3" t="s">
        <v>27</v>
      </c>
      <c r="C7" s="3">
        <v>15</v>
      </c>
      <c r="D7" t="s">
        <v>12</v>
      </c>
      <c r="E7" s="3">
        <v>1</v>
      </c>
      <c r="F7" s="3" t="s">
        <v>6</v>
      </c>
      <c r="I7" s="237"/>
      <c r="J7" s="237"/>
    </row>
    <row r="8" spans="1:10" x14ac:dyDescent="0.25">
      <c r="A8" s="3">
        <v>4</v>
      </c>
      <c r="B8" s="3" t="s">
        <v>58</v>
      </c>
      <c r="C8" s="3">
        <v>15</v>
      </c>
      <c r="D8" t="s">
        <v>62</v>
      </c>
      <c r="E8" s="3">
        <v>1</v>
      </c>
      <c r="F8" s="3" t="s">
        <v>6</v>
      </c>
      <c r="I8" s="237" t="s">
        <v>14</v>
      </c>
      <c r="J8" s="237"/>
    </row>
    <row r="9" spans="1:10" x14ac:dyDescent="0.25">
      <c r="A9" s="3">
        <v>5</v>
      </c>
      <c r="B9" s="3" t="s">
        <v>43</v>
      </c>
      <c r="C9" s="3">
        <v>15</v>
      </c>
      <c r="D9" t="s">
        <v>12</v>
      </c>
      <c r="E9" s="3">
        <v>1</v>
      </c>
      <c r="F9" s="3" t="s">
        <v>6</v>
      </c>
      <c r="I9" s="237"/>
      <c r="J9" s="237"/>
    </row>
    <row r="10" spans="1:10" x14ac:dyDescent="0.25">
      <c r="A10" s="3">
        <v>6</v>
      </c>
      <c r="B10" s="3" t="s">
        <v>40</v>
      </c>
      <c r="C10" s="3">
        <v>15</v>
      </c>
      <c r="D10" t="s">
        <v>62</v>
      </c>
      <c r="E10" s="3">
        <v>1</v>
      </c>
      <c r="F10" s="3" t="s">
        <v>6</v>
      </c>
      <c r="I10" s="237" t="s">
        <v>14</v>
      </c>
      <c r="J10" s="237"/>
    </row>
    <row r="11" spans="1:10" x14ac:dyDescent="0.25">
      <c r="A11" s="3">
        <v>7</v>
      </c>
      <c r="B11" s="3" t="s">
        <v>39</v>
      </c>
      <c r="C11" s="3" t="s">
        <v>17</v>
      </c>
      <c r="D11" t="s">
        <v>63</v>
      </c>
      <c r="E11" s="3">
        <v>1</v>
      </c>
      <c r="F11" s="3" t="s">
        <v>6</v>
      </c>
      <c r="I11" s="237" t="s">
        <v>18</v>
      </c>
      <c r="J11" s="237"/>
    </row>
    <row r="12" spans="1:10" x14ac:dyDescent="0.25">
      <c r="A12" s="3">
        <v>8</v>
      </c>
      <c r="B12" s="3" t="s">
        <v>59</v>
      </c>
      <c r="C12" s="3">
        <v>50</v>
      </c>
      <c r="D12" t="s">
        <v>22</v>
      </c>
      <c r="E12" s="3">
        <v>1</v>
      </c>
      <c r="F12" s="3" t="s">
        <v>6</v>
      </c>
      <c r="I12" s="237" t="s">
        <v>21</v>
      </c>
      <c r="J12" s="237"/>
    </row>
    <row r="13" spans="1:10" x14ac:dyDescent="0.25">
      <c r="A13" s="3">
        <v>9</v>
      </c>
      <c r="B13" s="3" t="s">
        <v>60</v>
      </c>
      <c r="C13" s="3">
        <v>50</v>
      </c>
      <c r="D13" t="s">
        <v>22</v>
      </c>
      <c r="E13" s="3">
        <v>1</v>
      </c>
      <c r="F13" s="3" t="s">
        <v>6</v>
      </c>
      <c r="I13" s="237" t="s">
        <v>21</v>
      </c>
      <c r="J13" s="237"/>
    </row>
    <row r="14" spans="1:10" x14ac:dyDescent="0.25">
      <c r="A14" s="3">
        <v>10</v>
      </c>
      <c r="B14" s="3" t="s">
        <v>61</v>
      </c>
      <c r="C14" s="3">
        <v>80</v>
      </c>
      <c r="D14" t="s">
        <v>64</v>
      </c>
      <c r="E14" s="3">
        <v>1</v>
      </c>
      <c r="F14" s="3" t="s">
        <v>6</v>
      </c>
      <c r="I14" s="237" t="s">
        <v>33</v>
      </c>
      <c r="J14" s="237"/>
    </row>
    <row r="15" spans="1:10" x14ac:dyDescent="0.25">
      <c r="A15" s="3"/>
      <c r="B15" s="3"/>
      <c r="C15" s="3"/>
      <c r="E15" s="3"/>
      <c r="F15" s="3"/>
      <c r="I15" s="237"/>
      <c r="J15" s="237"/>
    </row>
    <row r="16" spans="1:10" x14ac:dyDescent="0.25">
      <c r="A16" s="3"/>
      <c r="B16" s="3"/>
      <c r="C16" s="3"/>
      <c r="E16" s="3"/>
      <c r="F16" s="3"/>
      <c r="I16" s="237"/>
      <c r="J16" s="237"/>
    </row>
    <row r="17" spans="1:10" x14ac:dyDescent="0.25">
      <c r="A17" s="3"/>
      <c r="B17" s="3"/>
      <c r="C17" s="3"/>
      <c r="E17" s="3"/>
      <c r="F17" s="3"/>
      <c r="I17" s="237"/>
      <c r="J17" s="237"/>
    </row>
    <row r="18" spans="1:10" x14ac:dyDescent="0.25">
      <c r="A18" s="3"/>
      <c r="B18" s="3"/>
      <c r="C18" s="3"/>
      <c r="E18" s="3"/>
      <c r="F18" s="3"/>
      <c r="I18" s="237"/>
      <c r="J18" s="237"/>
    </row>
    <row r="19" spans="1:10" x14ac:dyDescent="0.25">
      <c r="A19" s="3"/>
      <c r="B19" s="3"/>
      <c r="C19" s="3"/>
      <c r="E19" s="3"/>
      <c r="F19" s="3"/>
      <c r="I19" s="237"/>
      <c r="J19" s="237"/>
    </row>
    <row r="20" spans="1:10" x14ac:dyDescent="0.25">
      <c r="A20" s="3"/>
      <c r="B20" s="3"/>
      <c r="C20" s="3"/>
      <c r="E20" s="3"/>
      <c r="F20" s="3"/>
      <c r="I20" s="237"/>
      <c r="J20" s="237"/>
    </row>
    <row r="21" spans="1:10" x14ac:dyDescent="0.25">
      <c r="A21" s="3"/>
      <c r="B21" s="3"/>
      <c r="C21" s="3"/>
      <c r="E21" s="3"/>
      <c r="F21" s="3"/>
      <c r="I21" s="237"/>
      <c r="J21" s="237"/>
    </row>
    <row r="22" spans="1:10" x14ac:dyDescent="0.25">
      <c r="A22" s="3"/>
      <c r="B22" s="3"/>
      <c r="C22" s="3"/>
      <c r="E22" s="3"/>
      <c r="F22" s="3"/>
      <c r="I22" s="237"/>
      <c r="J22" s="237"/>
    </row>
    <row r="23" spans="1:10" x14ac:dyDescent="0.25">
      <c r="A23" s="3"/>
      <c r="B23" s="3"/>
      <c r="C23" s="3"/>
      <c r="E23" s="3"/>
      <c r="F23" s="3"/>
      <c r="I23" s="237"/>
      <c r="J23" s="237"/>
    </row>
    <row r="24" spans="1:10" x14ac:dyDescent="0.25">
      <c r="A24" s="3"/>
      <c r="B24" s="3"/>
      <c r="C24" s="3"/>
      <c r="E24" s="3"/>
      <c r="F24" s="3"/>
      <c r="I24" s="237"/>
      <c r="J24" s="237"/>
    </row>
    <row r="25" spans="1:10" x14ac:dyDescent="0.25">
      <c r="A25" s="3"/>
      <c r="B25" s="3"/>
      <c r="C25" s="3"/>
      <c r="E25" s="3"/>
      <c r="F25" s="3"/>
      <c r="I25" s="237"/>
      <c r="J25" s="237"/>
    </row>
    <row r="26" spans="1:10" x14ac:dyDescent="0.25">
      <c r="A26" s="3"/>
      <c r="B26" s="3"/>
      <c r="C26" s="3"/>
      <c r="E26" s="3"/>
      <c r="F26" s="3"/>
      <c r="I26" s="237"/>
      <c r="J26" s="237"/>
    </row>
    <row r="27" spans="1:10" x14ac:dyDescent="0.25">
      <c r="A27" s="3"/>
      <c r="B27" s="3"/>
      <c r="C27" s="3"/>
      <c r="E27" s="3"/>
      <c r="F27" s="3"/>
      <c r="I27" s="237"/>
      <c r="J27" s="237"/>
    </row>
    <row r="28" spans="1:10" x14ac:dyDescent="0.25">
      <c r="A28" s="3"/>
      <c r="B28" s="3"/>
      <c r="C28" s="3"/>
      <c r="E28" s="3"/>
      <c r="F28" s="3"/>
      <c r="I28" s="237"/>
      <c r="J28" s="237"/>
    </row>
    <row r="29" spans="1:10" x14ac:dyDescent="0.25">
      <c r="A29" s="3"/>
      <c r="B29" s="3"/>
      <c r="C29" s="3"/>
      <c r="E29" s="3"/>
      <c r="F29" s="3"/>
      <c r="I29" s="237"/>
      <c r="J29" s="237"/>
    </row>
    <row r="30" spans="1:10" x14ac:dyDescent="0.25">
      <c r="A30" s="3"/>
      <c r="B30" s="3"/>
      <c r="C30" s="3"/>
      <c r="E30" s="3"/>
      <c r="F30" s="3"/>
      <c r="I30" s="237"/>
      <c r="J30" s="237"/>
    </row>
    <row r="31" spans="1:10" x14ac:dyDescent="0.25">
      <c r="A31" s="3"/>
      <c r="B31" s="3"/>
      <c r="C31" s="3"/>
      <c r="E31" s="3"/>
      <c r="F31" s="3"/>
      <c r="I31" s="237"/>
      <c r="J31" s="237"/>
    </row>
    <row r="32" spans="1:10" x14ac:dyDescent="0.25">
      <c r="A32" s="3"/>
      <c r="B32" s="3"/>
      <c r="C32" s="3"/>
      <c r="E32" s="3"/>
      <c r="F32" s="3"/>
      <c r="I32" s="237"/>
      <c r="J32" s="237"/>
    </row>
    <row r="33" spans="1:10" x14ac:dyDescent="0.25">
      <c r="A33" s="3"/>
      <c r="B33" s="3"/>
      <c r="C33" s="3"/>
      <c r="E33" s="3"/>
      <c r="F33" s="3"/>
      <c r="I33" s="237"/>
      <c r="J33" s="237"/>
    </row>
    <row r="34" spans="1:10" x14ac:dyDescent="0.25">
      <c r="A34" s="3"/>
      <c r="B34" s="3"/>
      <c r="C34" s="3"/>
      <c r="E34" s="3"/>
      <c r="F34" s="3"/>
      <c r="I34" s="237"/>
      <c r="J34" s="237"/>
    </row>
    <row r="35" spans="1:10" x14ac:dyDescent="0.25">
      <c r="A35" s="3"/>
      <c r="B35" s="3"/>
      <c r="C35" s="3"/>
      <c r="E35" s="3"/>
      <c r="F35" s="3"/>
      <c r="I35" s="237"/>
      <c r="J35" s="237"/>
    </row>
    <row r="36" spans="1:10" x14ac:dyDescent="0.25">
      <c r="A36" s="3"/>
      <c r="B36" s="3"/>
      <c r="C36" s="3"/>
      <c r="E36" s="3"/>
      <c r="F36" s="3"/>
      <c r="I36" s="237"/>
      <c r="J36" s="237"/>
    </row>
    <row r="37" spans="1:10" x14ac:dyDescent="0.25">
      <c r="A37" s="3"/>
      <c r="B37" s="3"/>
      <c r="C37" s="3"/>
      <c r="E37" s="3"/>
      <c r="F37" s="3"/>
      <c r="I37" s="237"/>
      <c r="J37" s="237"/>
    </row>
    <row r="38" spans="1:10" x14ac:dyDescent="0.25">
      <c r="A38" s="3"/>
      <c r="B38" s="3"/>
      <c r="C38" s="3"/>
      <c r="E38" s="3"/>
      <c r="F38" s="3"/>
      <c r="I38" s="237"/>
      <c r="J38" s="237"/>
    </row>
    <row r="39" spans="1:10" x14ac:dyDescent="0.25">
      <c r="A39" s="3"/>
      <c r="B39" s="3"/>
      <c r="C39" s="3"/>
      <c r="E39" s="3"/>
      <c r="F39" s="3"/>
      <c r="I39" s="237"/>
      <c r="J39" s="237"/>
    </row>
    <row r="40" spans="1:10" x14ac:dyDescent="0.25">
      <c r="A40" s="3"/>
      <c r="B40" s="3"/>
      <c r="C40" s="3"/>
      <c r="E40" s="3"/>
      <c r="F40" s="3"/>
      <c r="I40" s="237"/>
      <c r="J40" s="237"/>
    </row>
    <row r="41" spans="1:10" x14ac:dyDescent="0.25">
      <c r="A41" s="3"/>
      <c r="B41" s="3"/>
      <c r="C41" s="3"/>
      <c r="E41" s="3"/>
      <c r="F41" s="3"/>
      <c r="I41" s="237"/>
      <c r="J41" s="237"/>
    </row>
    <row r="42" spans="1:10" x14ac:dyDescent="0.25">
      <c r="A42" s="3"/>
      <c r="B42" s="3"/>
      <c r="C42" s="3"/>
      <c r="E42" s="3"/>
      <c r="F42" s="3"/>
      <c r="I42" s="237"/>
      <c r="J42" s="237"/>
    </row>
    <row r="43" spans="1:10" x14ac:dyDescent="0.25">
      <c r="A43" s="3"/>
      <c r="B43" s="3"/>
    </row>
    <row r="44" spans="1:10" x14ac:dyDescent="0.25">
      <c r="A44" s="3"/>
      <c r="B44" s="3"/>
    </row>
    <row r="45" spans="1:10" x14ac:dyDescent="0.25">
      <c r="A45" s="3"/>
      <c r="B45" s="3"/>
      <c r="C45" s="3"/>
      <c r="E45" s="3"/>
      <c r="F45" s="3"/>
      <c r="I45" s="237"/>
      <c r="J45" s="237"/>
    </row>
    <row r="46" spans="1:10" x14ac:dyDescent="0.25">
      <c r="A46" s="3"/>
      <c r="B46" s="3"/>
      <c r="C46" s="3"/>
      <c r="E46" s="3"/>
      <c r="F46" s="3"/>
      <c r="I46" s="237"/>
      <c r="J46" s="237"/>
    </row>
    <row r="47" spans="1:10" x14ac:dyDescent="0.25">
      <c r="A47" s="3"/>
      <c r="B47" s="3"/>
      <c r="C47" s="3"/>
      <c r="E47" s="3"/>
      <c r="F47" s="3"/>
      <c r="I47" s="237"/>
      <c r="J47" s="237"/>
    </row>
    <row r="48" spans="1:10" x14ac:dyDescent="0.25">
      <c r="A48" s="3"/>
      <c r="B48" s="3"/>
      <c r="C48" s="3"/>
      <c r="E48" s="3"/>
      <c r="F48" s="3"/>
      <c r="I48" s="237"/>
      <c r="J48" s="237"/>
    </row>
    <row r="49" spans="1:10" x14ac:dyDescent="0.25">
      <c r="A49" s="3"/>
      <c r="B49" s="3"/>
      <c r="C49" s="3"/>
      <c r="E49" s="3"/>
      <c r="F49" s="3"/>
      <c r="I49" s="237"/>
      <c r="J49" s="237"/>
    </row>
    <row r="50" spans="1:10" x14ac:dyDescent="0.25">
      <c r="A50" s="3"/>
      <c r="B50" s="3"/>
      <c r="C50" s="3"/>
      <c r="E50" s="3"/>
      <c r="F50" s="3"/>
      <c r="I50" s="237"/>
      <c r="J50" s="237"/>
    </row>
    <row r="51" spans="1:10" x14ac:dyDescent="0.25">
      <c r="A51" s="3"/>
      <c r="B51" s="3"/>
      <c r="C51" s="3"/>
      <c r="E51" s="3"/>
      <c r="F51" s="3"/>
      <c r="I51" s="237"/>
      <c r="J51" s="237"/>
    </row>
    <row r="52" spans="1:10" x14ac:dyDescent="0.25">
      <c r="A52" s="3"/>
      <c r="B52" s="3"/>
      <c r="C52" s="3"/>
      <c r="E52" s="3"/>
      <c r="F52" s="3"/>
      <c r="I52" s="237"/>
      <c r="J52" s="237"/>
    </row>
    <row r="53" spans="1:10" x14ac:dyDescent="0.25">
      <c r="A53" s="3"/>
      <c r="B53" s="3"/>
      <c r="C53" s="3"/>
      <c r="E53" s="3"/>
      <c r="F53" s="3"/>
      <c r="I53" s="237"/>
      <c r="J53" s="237"/>
    </row>
    <row r="54" spans="1:10" x14ac:dyDescent="0.25">
      <c r="A54" s="3"/>
      <c r="B54" s="3"/>
      <c r="C54" s="3"/>
      <c r="E54" s="3"/>
      <c r="F54" s="3"/>
      <c r="I54" s="237"/>
      <c r="J54" s="237"/>
    </row>
    <row r="55" spans="1:10" x14ac:dyDescent="0.25">
      <c r="A55" s="3"/>
      <c r="B55" s="3"/>
      <c r="C55" s="3"/>
      <c r="E55" s="3"/>
      <c r="F55" s="3"/>
      <c r="I55" s="237"/>
      <c r="J55" s="237"/>
    </row>
    <row r="56" spans="1:10" x14ac:dyDescent="0.25">
      <c r="A56" s="3"/>
      <c r="B56" s="3"/>
      <c r="C56" s="3"/>
      <c r="E56" s="3"/>
      <c r="F56" s="3"/>
      <c r="I56" s="237"/>
      <c r="J56" s="237"/>
    </row>
    <row r="57" spans="1:10" x14ac:dyDescent="0.25">
      <c r="A57" s="3"/>
      <c r="B57" s="3"/>
      <c r="C57" s="3"/>
      <c r="E57" s="3"/>
      <c r="F57" s="3"/>
      <c r="I57" s="237"/>
      <c r="J57" s="237"/>
    </row>
    <row r="58" spans="1:10" x14ac:dyDescent="0.25">
      <c r="A58" s="3"/>
      <c r="B58" s="3"/>
      <c r="C58" s="3"/>
      <c r="E58" s="3"/>
      <c r="F58" s="3"/>
      <c r="I58" s="237"/>
      <c r="J58" s="237"/>
    </row>
    <row r="59" spans="1:10" x14ac:dyDescent="0.25">
      <c r="A59" s="3"/>
      <c r="B59" s="3"/>
      <c r="C59" s="3"/>
      <c r="E59" s="3"/>
      <c r="F59" s="3"/>
      <c r="I59" s="237"/>
      <c r="J59" s="237"/>
    </row>
    <row r="60" spans="1:10" x14ac:dyDescent="0.25">
      <c r="A60" s="3"/>
      <c r="B60" s="3"/>
      <c r="C60" s="3"/>
      <c r="E60" s="3"/>
      <c r="F60" s="3"/>
      <c r="I60" s="237"/>
      <c r="J60" s="237"/>
    </row>
    <row r="61" spans="1:10" x14ac:dyDescent="0.25">
      <c r="A61" s="3"/>
      <c r="B61" s="3"/>
      <c r="C61" s="3"/>
      <c r="E61" s="3"/>
      <c r="F61" s="3"/>
      <c r="I61" s="237"/>
      <c r="J61" s="237"/>
    </row>
    <row r="62" spans="1:10" x14ac:dyDescent="0.25">
      <c r="A62" s="3"/>
      <c r="B62" s="3"/>
      <c r="C62" s="3"/>
      <c r="E62" s="3"/>
      <c r="F62" s="3"/>
      <c r="I62" s="237"/>
      <c r="J62" s="237"/>
    </row>
    <row r="63" spans="1:10" x14ac:dyDescent="0.25">
      <c r="A63" s="3"/>
      <c r="B63" s="3"/>
      <c r="C63" s="3"/>
      <c r="E63" s="3"/>
      <c r="F63" s="3"/>
      <c r="I63" s="237"/>
      <c r="J63" s="237"/>
    </row>
    <row r="64" spans="1:10" x14ac:dyDescent="0.25">
      <c r="A64" s="3"/>
      <c r="B64" s="3"/>
      <c r="C64" s="3"/>
      <c r="E64" s="3"/>
      <c r="F64" s="3"/>
      <c r="I64" s="237"/>
      <c r="J64" s="237"/>
    </row>
    <row r="65" spans="1:10" x14ac:dyDescent="0.25">
      <c r="A65" s="3"/>
      <c r="B65" s="3"/>
      <c r="C65" s="3"/>
      <c r="E65" s="3"/>
      <c r="F65" s="3"/>
      <c r="I65" s="237"/>
      <c r="J65" s="237"/>
    </row>
    <row r="66" spans="1:10" x14ac:dyDescent="0.25">
      <c r="A66" s="3"/>
      <c r="B66" s="3"/>
      <c r="C66" s="3"/>
      <c r="E66" s="3"/>
      <c r="F66" s="3"/>
      <c r="I66" s="237"/>
      <c r="J66" s="237"/>
    </row>
    <row r="67" spans="1:10" x14ac:dyDescent="0.25">
      <c r="A67" s="3"/>
      <c r="B67" s="3"/>
      <c r="C67" s="3"/>
      <c r="E67" s="3"/>
      <c r="F67" s="3"/>
      <c r="I67" s="237"/>
      <c r="J67" s="237"/>
    </row>
  </sheetData>
  <mergeCells count="63">
    <mergeCell ref="I8:J8"/>
    <mergeCell ref="A3:J3"/>
    <mergeCell ref="I4:J4"/>
    <mergeCell ref="I5:J5"/>
    <mergeCell ref="I6:J6"/>
    <mergeCell ref="I7:J7"/>
    <mergeCell ref="I20:J20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32:J32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46:J46"/>
    <mergeCell ref="I33:J33"/>
    <mergeCell ref="I34:J34"/>
    <mergeCell ref="I35:J35"/>
    <mergeCell ref="I36:J36"/>
    <mergeCell ref="I37:J37"/>
    <mergeCell ref="I38:J38"/>
    <mergeCell ref="I39:J39"/>
    <mergeCell ref="I40:J40"/>
    <mergeCell ref="I41:J41"/>
    <mergeCell ref="I42:J42"/>
    <mergeCell ref="I45:J45"/>
    <mergeCell ref="I58:J58"/>
    <mergeCell ref="I47:J47"/>
    <mergeCell ref="I48:J48"/>
    <mergeCell ref="I49:J49"/>
    <mergeCell ref="I50:J50"/>
    <mergeCell ref="I51:J51"/>
    <mergeCell ref="I52:J52"/>
    <mergeCell ref="I53:J53"/>
    <mergeCell ref="I54:J54"/>
    <mergeCell ref="I55:J55"/>
    <mergeCell ref="I56:J56"/>
    <mergeCell ref="I57:J57"/>
    <mergeCell ref="I65:J65"/>
    <mergeCell ref="I66:J66"/>
    <mergeCell ref="I67:J67"/>
    <mergeCell ref="I59:J59"/>
    <mergeCell ref="I60:J60"/>
    <mergeCell ref="I61:J61"/>
    <mergeCell ref="I62:J62"/>
    <mergeCell ref="I63:J63"/>
    <mergeCell ref="I64:J64"/>
  </mergeCells>
  <phoneticPr fontId="3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D0389-C76F-4DF8-A5B9-62F2AA84856C}">
  <dimension ref="A2:J62"/>
  <sheetViews>
    <sheetView workbookViewId="0">
      <selection activeCell="D15" sqref="D15"/>
    </sheetView>
  </sheetViews>
  <sheetFormatPr defaultRowHeight="15" x14ac:dyDescent="0.25"/>
  <cols>
    <col min="2" max="2" width="13.85546875" bestFit="1" customWidth="1"/>
    <col min="3" max="3" width="9" bestFit="1" customWidth="1"/>
    <col min="4" max="4" width="76.42578125" customWidth="1"/>
    <col min="5" max="5" width="9.7109375" bestFit="1" customWidth="1"/>
    <col min="6" max="6" width="11.5703125" bestFit="1" customWidth="1"/>
    <col min="7" max="7" width="19.140625" customWidth="1"/>
    <col min="10" max="10" width="10.28515625" customWidth="1"/>
  </cols>
  <sheetData>
    <row r="2" spans="1:10" ht="15.75" thickBot="1" x14ac:dyDescent="0.3"/>
    <row r="3" spans="1:10" ht="15.75" thickBot="1" x14ac:dyDescent="0.3">
      <c r="A3" s="238" t="s">
        <v>66</v>
      </c>
      <c r="B3" s="239"/>
      <c r="C3" s="239"/>
      <c r="D3" s="239"/>
      <c r="E3" s="239"/>
      <c r="F3" s="239"/>
      <c r="G3" s="239"/>
      <c r="H3" s="239"/>
      <c r="I3" s="239"/>
      <c r="J3" s="240"/>
    </row>
    <row r="4" spans="1:10" ht="30.75" thickBot="1" x14ac:dyDescent="0.3">
      <c r="A4" s="4" t="s">
        <v>0</v>
      </c>
      <c r="B4" s="4" t="s">
        <v>9</v>
      </c>
      <c r="C4" s="4" t="s">
        <v>7</v>
      </c>
      <c r="D4" s="1" t="s">
        <v>1</v>
      </c>
      <c r="E4" s="1" t="s">
        <v>2</v>
      </c>
      <c r="F4" s="1" t="s">
        <v>3</v>
      </c>
      <c r="G4" s="5" t="s">
        <v>5</v>
      </c>
      <c r="H4" s="2" t="s">
        <v>4</v>
      </c>
      <c r="I4" s="241" t="s">
        <v>8</v>
      </c>
      <c r="J4" s="242"/>
    </row>
    <row r="5" spans="1:10" x14ac:dyDescent="0.25">
      <c r="A5" s="3">
        <v>1</v>
      </c>
      <c r="B5" s="3" t="s">
        <v>67</v>
      </c>
      <c r="C5" s="3">
        <v>15</v>
      </c>
      <c r="D5" t="s">
        <v>73</v>
      </c>
      <c r="E5" s="3">
        <v>1</v>
      </c>
      <c r="F5" s="3" t="s">
        <v>6</v>
      </c>
      <c r="I5" s="237" t="s">
        <v>14</v>
      </c>
      <c r="J5" s="237"/>
    </row>
    <row r="6" spans="1:10" x14ac:dyDescent="0.25">
      <c r="A6" s="3">
        <v>2</v>
      </c>
      <c r="B6" s="3" t="s">
        <v>68</v>
      </c>
      <c r="C6" s="3">
        <v>15</v>
      </c>
      <c r="D6" t="s">
        <v>11</v>
      </c>
      <c r="E6" s="3">
        <v>1</v>
      </c>
      <c r="F6" s="3" t="s">
        <v>6</v>
      </c>
      <c r="I6" s="237" t="s">
        <v>13</v>
      </c>
      <c r="J6" s="237"/>
    </row>
    <row r="7" spans="1:10" x14ac:dyDescent="0.25">
      <c r="A7" s="3">
        <v>3</v>
      </c>
      <c r="B7" s="3" t="s">
        <v>69</v>
      </c>
      <c r="C7" s="3">
        <v>20</v>
      </c>
      <c r="D7" t="s">
        <v>72</v>
      </c>
      <c r="E7" s="3">
        <v>1</v>
      </c>
      <c r="F7" s="3" t="s">
        <v>6</v>
      </c>
      <c r="I7" s="237" t="s">
        <v>30</v>
      </c>
      <c r="J7" s="237"/>
    </row>
    <row r="8" spans="1:10" x14ac:dyDescent="0.25">
      <c r="A8" s="3">
        <v>4</v>
      </c>
      <c r="B8" s="3" t="s">
        <v>70</v>
      </c>
      <c r="C8" s="3">
        <v>50</v>
      </c>
      <c r="D8" t="s">
        <v>22</v>
      </c>
      <c r="E8" s="3">
        <v>1</v>
      </c>
      <c r="F8" s="3" t="s">
        <v>6</v>
      </c>
      <c r="I8" s="237" t="s">
        <v>21</v>
      </c>
      <c r="J8" s="237"/>
    </row>
    <row r="9" spans="1:10" x14ac:dyDescent="0.25">
      <c r="A9" s="3">
        <v>5</v>
      </c>
      <c r="B9" s="3" t="s">
        <v>71</v>
      </c>
      <c r="C9" s="3" t="s">
        <v>36</v>
      </c>
      <c r="D9" t="s">
        <v>74</v>
      </c>
      <c r="E9" s="3">
        <v>1</v>
      </c>
      <c r="F9" s="3" t="s">
        <v>6</v>
      </c>
      <c r="I9" s="237" t="s">
        <v>35</v>
      </c>
      <c r="J9" s="237"/>
    </row>
    <row r="10" spans="1:10" x14ac:dyDescent="0.25">
      <c r="A10" s="3"/>
      <c r="B10" s="3"/>
      <c r="C10" s="3"/>
      <c r="E10" s="3"/>
      <c r="F10" s="3"/>
      <c r="I10" s="237"/>
      <c r="J10" s="237"/>
    </row>
    <row r="11" spans="1:10" x14ac:dyDescent="0.25">
      <c r="A11" s="3"/>
      <c r="B11" s="3"/>
      <c r="C11" s="3"/>
      <c r="E11" s="3"/>
      <c r="F11" s="3"/>
      <c r="I11" s="237"/>
      <c r="J11" s="237"/>
    </row>
    <row r="12" spans="1:10" x14ac:dyDescent="0.25">
      <c r="A12" s="3"/>
      <c r="B12" s="3"/>
      <c r="C12" s="3"/>
      <c r="E12" s="3"/>
      <c r="F12" s="3"/>
      <c r="I12" s="237"/>
      <c r="J12" s="237"/>
    </row>
    <row r="13" spans="1:10" x14ac:dyDescent="0.25">
      <c r="A13" s="3"/>
      <c r="B13" s="3"/>
      <c r="C13" s="3"/>
      <c r="E13" s="3"/>
      <c r="F13" s="3"/>
      <c r="I13" s="237"/>
      <c r="J13" s="237"/>
    </row>
    <row r="14" spans="1:10" x14ac:dyDescent="0.25">
      <c r="A14" s="3"/>
      <c r="B14" s="3"/>
      <c r="C14" s="3"/>
      <c r="E14" s="3"/>
      <c r="F14" s="3"/>
      <c r="I14" s="237"/>
      <c r="J14" s="237"/>
    </row>
    <row r="15" spans="1:10" x14ac:dyDescent="0.25">
      <c r="A15" s="3"/>
      <c r="B15" s="3"/>
      <c r="C15" s="3"/>
      <c r="E15" s="3"/>
      <c r="F15" s="3"/>
      <c r="I15" s="237"/>
      <c r="J15" s="237"/>
    </row>
    <row r="16" spans="1:10" x14ac:dyDescent="0.25">
      <c r="A16" s="3"/>
      <c r="B16" s="3"/>
      <c r="C16" s="3"/>
      <c r="E16" s="3"/>
      <c r="F16" s="3"/>
      <c r="I16" s="237"/>
      <c r="J16" s="237"/>
    </row>
    <row r="17" spans="1:10" x14ac:dyDescent="0.25">
      <c r="A17" s="3"/>
      <c r="B17" s="3"/>
      <c r="C17" s="3"/>
      <c r="E17" s="3"/>
      <c r="F17" s="3"/>
      <c r="I17" s="237"/>
      <c r="J17" s="237"/>
    </row>
    <row r="18" spans="1:10" x14ac:dyDescent="0.25">
      <c r="A18" s="3"/>
      <c r="B18" s="3"/>
      <c r="C18" s="3"/>
      <c r="E18" s="3"/>
      <c r="F18" s="3"/>
      <c r="I18" s="237"/>
      <c r="J18" s="237"/>
    </row>
    <row r="19" spans="1:10" x14ac:dyDescent="0.25">
      <c r="A19" s="3"/>
      <c r="B19" s="3"/>
      <c r="C19" s="3"/>
      <c r="E19" s="3"/>
      <c r="F19" s="3"/>
      <c r="I19" s="237"/>
      <c r="J19" s="237"/>
    </row>
    <row r="20" spans="1:10" x14ac:dyDescent="0.25">
      <c r="A20" s="3"/>
      <c r="B20" s="3"/>
      <c r="C20" s="3"/>
      <c r="E20" s="3"/>
      <c r="F20" s="3"/>
      <c r="I20" s="237"/>
      <c r="J20" s="237"/>
    </row>
    <row r="21" spans="1:10" x14ac:dyDescent="0.25">
      <c r="A21" s="3"/>
      <c r="B21" s="3"/>
      <c r="C21" s="3"/>
      <c r="E21" s="3"/>
      <c r="F21" s="3"/>
      <c r="I21" s="237"/>
      <c r="J21" s="237"/>
    </row>
    <row r="22" spans="1:10" x14ac:dyDescent="0.25">
      <c r="A22" s="3"/>
      <c r="B22" s="3"/>
      <c r="C22" s="3"/>
      <c r="E22" s="3"/>
      <c r="F22" s="3"/>
      <c r="I22" s="237"/>
      <c r="J22" s="237"/>
    </row>
    <row r="23" spans="1:10" x14ac:dyDescent="0.25">
      <c r="A23" s="3"/>
      <c r="B23" s="3"/>
      <c r="C23" s="3"/>
      <c r="E23" s="3"/>
      <c r="F23" s="3"/>
      <c r="I23" s="237"/>
      <c r="J23" s="237"/>
    </row>
    <row r="24" spans="1:10" x14ac:dyDescent="0.25">
      <c r="A24" s="3"/>
      <c r="B24" s="3"/>
      <c r="C24" s="3"/>
      <c r="E24" s="3"/>
      <c r="F24" s="3"/>
      <c r="I24" s="237"/>
      <c r="J24" s="237"/>
    </row>
    <row r="25" spans="1:10" x14ac:dyDescent="0.25">
      <c r="A25" s="3"/>
      <c r="B25" s="3"/>
      <c r="C25" s="3"/>
      <c r="E25" s="3"/>
      <c r="F25" s="3"/>
      <c r="I25" s="237"/>
      <c r="J25" s="237"/>
    </row>
    <row r="26" spans="1:10" x14ac:dyDescent="0.25">
      <c r="A26" s="3"/>
      <c r="B26" s="3"/>
      <c r="C26" s="3"/>
      <c r="E26" s="3"/>
      <c r="F26" s="3"/>
      <c r="I26" s="237"/>
      <c r="J26" s="237"/>
    </row>
    <row r="27" spans="1:10" x14ac:dyDescent="0.25">
      <c r="A27" s="3"/>
      <c r="B27" s="3"/>
      <c r="C27" s="3"/>
      <c r="E27" s="3"/>
      <c r="F27" s="3"/>
      <c r="I27" s="237"/>
      <c r="J27" s="237"/>
    </row>
    <row r="28" spans="1:10" x14ac:dyDescent="0.25">
      <c r="A28" s="3"/>
      <c r="B28" s="3"/>
      <c r="C28" s="3"/>
      <c r="E28" s="3"/>
      <c r="F28" s="3"/>
      <c r="I28" s="237"/>
      <c r="J28" s="237"/>
    </row>
    <row r="29" spans="1:10" x14ac:dyDescent="0.25">
      <c r="A29" s="3"/>
      <c r="B29" s="3"/>
      <c r="C29" s="3"/>
      <c r="E29" s="3"/>
      <c r="F29" s="3"/>
      <c r="I29" s="237"/>
      <c r="J29" s="237"/>
    </row>
    <row r="30" spans="1:10" x14ac:dyDescent="0.25">
      <c r="A30" s="3"/>
      <c r="B30" s="3"/>
      <c r="C30" s="3"/>
      <c r="E30" s="3"/>
      <c r="F30" s="3"/>
      <c r="I30" s="237"/>
      <c r="J30" s="237"/>
    </row>
    <row r="31" spans="1:10" x14ac:dyDescent="0.25">
      <c r="A31" s="3"/>
      <c r="B31" s="3"/>
      <c r="C31" s="3"/>
      <c r="E31" s="3"/>
      <c r="F31" s="3"/>
      <c r="I31" s="237"/>
      <c r="J31" s="237"/>
    </row>
    <row r="32" spans="1:10" x14ac:dyDescent="0.25">
      <c r="A32" s="3"/>
      <c r="B32" s="3"/>
      <c r="C32" s="3"/>
      <c r="E32" s="3"/>
      <c r="F32" s="3"/>
      <c r="I32" s="237"/>
      <c r="J32" s="237"/>
    </row>
    <row r="33" spans="1:10" x14ac:dyDescent="0.25">
      <c r="A33" s="3"/>
      <c r="B33" s="3"/>
      <c r="C33" s="3"/>
      <c r="E33" s="3"/>
      <c r="F33" s="3"/>
      <c r="I33" s="237"/>
      <c r="J33" s="237"/>
    </row>
    <row r="34" spans="1:10" x14ac:dyDescent="0.25">
      <c r="A34" s="3"/>
      <c r="B34" s="3"/>
      <c r="C34" s="3"/>
      <c r="E34" s="3"/>
      <c r="F34" s="3"/>
      <c r="I34" s="237"/>
      <c r="J34" s="237"/>
    </row>
    <row r="35" spans="1:10" x14ac:dyDescent="0.25">
      <c r="A35" s="3"/>
      <c r="B35" s="3"/>
      <c r="C35" s="3"/>
      <c r="E35" s="3"/>
      <c r="F35" s="3"/>
      <c r="I35" s="237"/>
      <c r="J35" s="237"/>
    </row>
    <row r="36" spans="1:10" x14ac:dyDescent="0.25">
      <c r="A36" s="3"/>
      <c r="B36" s="3"/>
      <c r="C36" s="3"/>
      <c r="E36" s="3"/>
      <c r="F36" s="3"/>
      <c r="I36" s="237"/>
      <c r="J36" s="237"/>
    </row>
    <row r="37" spans="1:10" x14ac:dyDescent="0.25">
      <c r="A37" s="3"/>
      <c r="B37" s="3"/>
      <c r="C37" s="3"/>
      <c r="E37" s="3"/>
      <c r="F37" s="3"/>
      <c r="I37" s="237"/>
      <c r="J37" s="237"/>
    </row>
    <row r="38" spans="1:10" x14ac:dyDescent="0.25">
      <c r="A38" s="3"/>
      <c r="B38" s="3"/>
    </row>
    <row r="39" spans="1:10" x14ac:dyDescent="0.25">
      <c r="A39" s="3"/>
      <c r="B39" s="3"/>
    </row>
    <row r="40" spans="1:10" x14ac:dyDescent="0.25">
      <c r="A40" s="3"/>
      <c r="B40" s="3"/>
      <c r="C40" s="3"/>
      <c r="E40" s="3"/>
      <c r="F40" s="3"/>
      <c r="I40" s="237"/>
      <c r="J40" s="237"/>
    </row>
    <row r="41" spans="1:10" x14ac:dyDescent="0.25">
      <c r="A41" s="3"/>
      <c r="B41" s="3"/>
      <c r="C41" s="3"/>
      <c r="E41" s="3"/>
      <c r="F41" s="3"/>
      <c r="I41" s="237"/>
      <c r="J41" s="237"/>
    </row>
    <row r="42" spans="1:10" x14ac:dyDescent="0.25">
      <c r="A42" s="3"/>
      <c r="B42" s="3"/>
      <c r="C42" s="3"/>
      <c r="E42" s="3"/>
      <c r="F42" s="3"/>
      <c r="I42" s="237"/>
      <c r="J42" s="237"/>
    </row>
    <row r="43" spans="1:10" x14ac:dyDescent="0.25">
      <c r="A43" s="3"/>
      <c r="B43" s="3"/>
      <c r="C43" s="3"/>
      <c r="E43" s="3"/>
      <c r="F43" s="3"/>
      <c r="I43" s="237"/>
      <c r="J43" s="237"/>
    </row>
    <row r="44" spans="1:10" x14ac:dyDescent="0.25">
      <c r="A44" s="3"/>
      <c r="B44" s="3"/>
      <c r="C44" s="3"/>
      <c r="E44" s="3"/>
      <c r="F44" s="3"/>
      <c r="I44" s="237"/>
      <c r="J44" s="237"/>
    </row>
    <row r="45" spans="1:10" x14ac:dyDescent="0.25">
      <c r="A45" s="3"/>
      <c r="B45" s="3"/>
      <c r="C45" s="3"/>
      <c r="E45" s="3"/>
      <c r="F45" s="3"/>
      <c r="I45" s="237"/>
      <c r="J45" s="237"/>
    </row>
    <row r="46" spans="1:10" x14ac:dyDescent="0.25">
      <c r="A46" s="3"/>
      <c r="B46" s="3"/>
      <c r="C46" s="3"/>
      <c r="E46" s="3"/>
      <c r="F46" s="3"/>
      <c r="I46" s="237"/>
      <c r="J46" s="237"/>
    </row>
    <row r="47" spans="1:10" x14ac:dyDescent="0.25">
      <c r="A47" s="3"/>
      <c r="B47" s="3"/>
      <c r="C47" s="3"/>
      <c r="E47" s="3"/>
      <c r="F47" s="3"/>
      <c r="I47" s="237"/>
      <c r="J47" s="237"/>
    </row>
    <row r="48" spans="1:10" x14ac:dyDescent="0.25">
      <c r="A48" s="3"/>
      <c r="B48" s="3"/>
      <c r="C48" s="3"/>
      <c r="E48" s="3"/>
      <c r="F48" s="3"/>
      <c r="I48" s="237"/>
      <c r="J48" s="237"/>
    </row>
    <row r="49" spans="1:10" x14ac:dyDescent="0.25">
      <c r="A49" s="3"/>
      <c r="B49" s="3"/>
      <c r="C49" s="3"/>
      <c r="E49" s="3"/>
      <c r="F49" s="3"/>
      <c r="I49" s="237"/>
      <c r="J49" s="237"/>
    </row>
    <row r="50" spans="1:10" x14ac:dyDescent="0.25">
      <c r="A50" s="3"/>
      <c r="B50" s="3"/>
      <c r="C50" s="3"/>
      <c r="E50" s="3"/>
      <c r="F50" s="3"/>
      <c r="I50" s="237"/>
      <c r="J50" s="237"/>
    </row>
    <row r="51" spans="1:10" x14ac:dyDescent="0.25">
      <c r="A51" s="3"/>
      <c r="B51" s="3"/>
      <c r="C51" s="3"/>
      <c r="E51" s="3"/>
      <c r="F51" s="3"/>
      <c r="I51" s="237"/>
      <c r="J51" s="237"/>
    </row>
    <row r="52" spans="1:10" x14ac:dyDescent="0.25">
      <c r="A52" s="3"/>
      <c r="B52" s="3"/>
      <c r="C52" s="3"/>
      <c r="E52" s="3"/>
      <c r="F52" s="3"/>
      <c r="I52" s="237"/>
      <c r="J52" s="237"/>
    </row>
    <row r="53" spans="1:10" x14ac:dyDescent="0.25">
      <c r="A53" s="3"/>
      <c r="B53" s="3"/>
      <c r="C53" s="3"/>
      <c r="E53" s="3"/>
      <c r="F53" s="3"/>
      <c r="I53" s="237"/>
      <c r="J53" s="237"/>
    </row>
    <row r="54" spans="1:10" x14ac:dyDescent="0.25">
      <c r="A54" s="3"/>
      <c r="B54" s="3"/>
      <c r="C54" s="3"/>
      <c r="E54" s="3"/>
      <c r="F54" s="3"/>
      <c r="I54" s="237"/>
      <c r="J54" s="237"/>
    </row>
    <row r="55" spans="1:10" x14ac:dyDescent="0.25">
      <c r="A55" s="3"/>
      <c r="B55" s="3"/>
      <c r="C55" s="3"/>
      <c r="E55" s="3"/>
      <c r="F55" s="3"/>
      <c r="I55" s="237"/>
      <c r="J55" s="237"/>
    </row>
    <row r="56" spans="1:10" x14ac:dyDescent="0.25">
      <c r="A56" s="3"/>
      <c r="B56" s="3"/>
      <c r="C56" s="3"/>
      <c r="E56" s="3"/>
      <c r="F56" s="3"/>
      <c r="I56" s="237"/>
      <c r="J56" s="237"/>
    </row>
    <row r="57" spans="1:10" x14ac:dyDescent="0.25">
      <c r="A57" s="3"/>
      <c r="B57" s="3"/>
      <c r="C57" s="3"/>
      <c r="E57" s="3"/>
      <c r="F57" s="3"/>
      <c r="I57" s="237"/>
      <c r="J57" s="237"/>
    </row>
    <row r="58" spans="1:10" x14ac:dyDescent="0.25">
      <c r="A58" s="3"/>
      <c r="B58" s="3"/>
      <c r="C58" s="3"/>
      <c r="E58" s="3"/>
      <c r="F58" s="3"/>
      <c r="I58" s="237"/>
      <c r="J58" s="237"/>
    </row>
    <row r="59" spans="1:10" x14ac:dyDescent="0.25">
      <c r="A59" s="3"/>
      <c r="B59" s="3"/>
      <c r="C59" s="3"/>
      <c r="E59" s="3"/>
      <c r="F59" s="3"/>
      <c r="I59" s="237"/>
      <c r="J59" s="237"/>
    </row>
    <row r="60" spans="1:10" x14ac:dyDescent="0.25">
      <c r="A60" s="3"/>
      <c r="B60" s="3"/>
      <c r="C60" s="3"/>
      <c r="E60" s="3"/>
      <c r="F60" s="3"/>
      <c r="I60" s="237"/>
      <c r="J60" s="237"/>
    </row>
    <row r="61" spans="1:10" x14ac:dyDescent="0.25">
      <c r="A61" s="3"/>
      <c r="B61" s="3"/>
      <c r="C61" s="3"/>
      <c r="E61" s="3"/>
      <c r="F61" s="3"/>
      <c r="I61" s="237"/>
      <c r="J61" s="237"/>
    </row>
    <row r="62" spans="1:10" x14ac:dyDescent="0.25">
      <c r="A62" s="3"/>
      <c r="B62" s="3"/>
      <c r="C62" s="3"/>
      <c r="E62" s="3"/>
      <c r="F62" s="3"/>
      <c r="I62" s="237"/>
      <c r="J62" s="237"/>
    </row>
  </sheetData>
  <mergeCells count="58">
    <mergeCell ref="I15:J15"/>
    <mergeCell ref="I9:J9"/>
    <mergeCell ref="A3:J3"/>
    <mergeCell ref="I4:J4"/>
    <mergeCell ref="I5:J5"/>
    <mergeCell ref="I6:J6"/>
    <mergeCell ref="I7:J7"/>
    <mergeCell ref="I8:J8"/>
    <mergeCell ref="I10:J10"/>
    <mergeCell ref="I11:J11"/>
    <mergeCell ref="I12:J12"/>
    <mergeCell ref="I13:J13"/>
    <mergeCell ref="I14:J14"/>
    <mergeCell ref="I27:J27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41:J41"/>
    <mergeCell ref="I28:J28"/>
    <mergeCell ref="I29:J29"/>
    <mergeCell ref="I30:J30"/>
    <mergeCell ref="I31:J31"/>
    <mergeCell ref="I32:J32"/>
    <mergeCell ref="I33:J33"/>
    <mergeCell ref="I34:J34"/>
    <mergeCell ref="I35:J35"/>
    <mergeCell ref="I36:J36"/>
    <mergeCell ref="I37:J37"/>
    <mergeCell ref="I40:J40"/>
    <mergeCell ref="I53:J53"/>
    <mergeCell ref="I42:J42"/>
    <mergeCell ref="I43:J43"/>
    <mergeCell ref="I44:J44"/>
    <mergeCell ref="I45:J45"/>
    <mergeCell ref="I46:J46"/>
    <mergeCell ref="I47:J47"/>
    <mergeCell ref="I48:J48"/>
    <mergeCell ref="I49:J49"/>
    <mergeCell ref="I50:J50"/>
    <mergeCell ref="I51:J51"/>
    <mergeCell ref="I52:J52"/>
    <mergeCell ref="I60:J60"/>
    <mergeCell ref="I61:J61"/>
    <mergeCell ref="I62:J62"/>
    <mergeCell ref="I54:J54"/>
    <mergeCell ref="I55:J55"/>
    <mergeCell ref="I56:J56"/>
    <mergeCell ref="I57:J57"/>
    <mergeCell ref="I58:J58"/>
    <mergeCell ref="I59:J59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F8923-6D10-41D1-A438-C5A12798FB6A}">
  <dimension ref="A2:J62"/>
  <sheetViews>
    <sheetView workbookViewId="0">
      <selection activeCell="B25" sqref="B25"/>
    </sheetView>
  </sheetViews>
  <sheetFormatPr defaultRowHeight="15" x14ac:dyDescent="0.25"/>
  <cols>
    <col min="2" max="2" width="13.85546875" bestFit="1" customWidth="1"/>
    <col min="3" max="3" width="9" bestFit="1" customWidth="1"/>
    <col min="4" max="4" width="96" bestFit="1" customWidth="1"/>
    <col min="5" max="5" width="9.7109375" bestFit="1" customWidth="1"/>
    <col min="6" max="6" width="11.5703125" bestFit="1" customWidth="1"/>
    <col min="7" max="7" width="19.140625" customWidth="1"/>
    <col min="10" max="10" width="10.28515625" customWidth="1"/>
  </cols>
  <sheetData>
    <row r="2" spans="1:10" ht="15.75" thickBot="1" x14ac:dyDescent="0.3"/>
    <row r="3" spans="1:10" ht="15.75" thickBot="1" x14ac:dyDescent="0.3">
      <c r="A3" s="238" t="s">
        <v>75</v>
      </c>
      <c r="B3" s="239"/>
      <c r="C3" s="239"/>
      <c r="D3" s="239"/>
      <c r="E3" s="239"/>
      <c r="F3" s="239"/>
      <c r="G3" s="239"/>
      <c r="H3" s="239"/>
      <c r="I3" s="239"/>
      <c r="J3" s="240"/>
    </row>
    <row r="4" spans="1:10" ht="30.75" thickBot="1" x14ac:dyDescent="0.3">
      <c r="A4" s="4" t="s">
        <v>0</v>
      </c>
      <c r="B4" s="4" t="s">
        <v>9</v>
      </c>
      <c r="C4" s="4" t="s">
        <v>7</v>
      </c>
      <c r="D4" s="1" t="s">
        <v>1</v>
      </c>
      <c r="E4" s="1" t="s">
        <v>2</v>
      </c>
      <c r="F4" s="1" t="s">
        <v>3</v>
      </c>
      <c r="G4" s="5" t="s">
        <v>5</v>
      </c>
      <c r="H4" s="2" t="s">
        <v>4</v>
      </c>
      <c r="I4" s="241" t="s">
        <v>8</v>
      </c>
      <c r="J4" s="242"/>
    </row>
    <row r="5" spans="1:10" x14ac:dyDescent="0.25">
      <c r="A5" s="3">
        <v>1</v>
      </c>
      <c r="B5" s="3" t="s">
        <v>77</v>
      </c>
      <c r="C5" s="3">
        <v>10</v>
      </c>
      <c r="D5" t="s">
        <v>25</v>
      </c>
      <c r="E5" s="3">
        <v>1</v>
      </c>
      <c r="F5" s="3" t="s">
        <v>6</v>
      </c>
      <c r="I5" s="237" t="s">
        <v>16</v>
      </c>
      <c r="J5" s="237"/>
    </row>
    <row r="6" spans="1:10" x14ac:dyDescent="0.25">
      <c r="A6" s="3">
        <v>2</v>
      </c>
      <c r="B6" s="3" t="s">
        <v>44</v>
      </c>
      <c r="C6" s="3">
        <v>15</v>
      </c>
      <c r="D6" t="s">
        <v>48</v>
      </c>
      <c r="E6" s="3">
        <v>1</v>
      </c>
      <c r="F6" s="3" t="s">
        <v>6</v>
      </c>
      <c r="I6" s="237" t="s">
        <v>14</v>
      </c>
      <c r="J6" s="237"/>
    </row>
    <row r="7" spans="1:10" x14ac:dyDescent="0.25">
      <c r="A7" s="3">
        <v>3</v>
      </c>
      <c r="B7" s="3" t="s">
        <v>42</v>
      </c>
      <c r="C7" s="3">
        <v>15</v>
      </c>
      <c r="D7" t="s">
        <v>51</v>
      </c>
      <c r="E7" s="3">
        <v>1</v>
      </c>
      <c r="F7" s="3" t="s">
        <v>6</v>
      </c>
      <c r="I7" s="237" t="s">
        <v>15</v>
      </c>
      <c r="J7" s="237"/>
    </row>
    <row r="8" spans="1:10" x14ac:dyDescent="0.25">
      <c r="A8" s="3">
        <v>4</v>
      </c>
      <c r="B8" s="3" t="s">
        <v>78</v>
      </c>
      <c r="C8" s="3">
        <v>15</v>
      </c>
      <c r="D8" t="s">
        <v>48</v>
      </c>
      <c r="E8" s="3">
        <v>1</v>
      </c>
      <c r="F8" s="3" t="s">
        <v>6</v>
      </c>
      <c r="I8" s="237" t="s">
        <v>14</v>
      </c>
      <c r="J8" s="237"/>
    </row>
    <row r="9" spans="1:10" x14ac:dyDescent="0.25">
      <c r="A9" s="3">
        <v>5</v>
      </c>
      <c r="B9" s="3" t="s">
        <v>79</v>
      </c>
      <c r="C9" s="3">
        <v>15</v>
      </c>
      <c r="D9" t="s">
        <v>49</v>
      </c>
      <c r="E9" s="3">
        <v>1</v>
      </c>
      <c r="F9" s="3" t="s">
        <v>6</v>
      </c>
      <c r="I9" s="237" t="s">
        <v>13</v>
      </c>
      <c r="J9" s="237"/>
    </row>
    <row r="10" spans="1:10" x14ac:dyDescent="0.25">
      <c r="A10" s="3">
        <v>6</v>
      </c>
      <c r="B10" s="3" t="s">
        <v>41</v>
      </c>
      <c r="C10" s="3">
        <v>15</v>
      </c>
      <c r="D10" t="s">
        <v>50</v>
      </c>
      <c r="E10" s="3">
        <v>1</v>
      </c>
      <c r="F10" s="3" t="s">
        <v>6</v>
      </c>
      <c r="I10" s="237" t="s">
        <v>14</v>
      </c>
      <c r="J10" s="237"/>
    </row>
    <row r="11" spans="1:10" x14ac:dyDescent="0.25">
      <c r="A11" s="3">
        <v>7</v>
      </c>
      <c r="B11" s="3" t="s">
        <v>80</v>
      </c>
      <c r="C11" s="3">
        <v>20</v>
      </c>
      <c r="D11" t="s">
        <v>47</v>
      </c>
      <c r="E11" s="3">
        <v>1</v>
      </c>
      <c r="F11" s="3" t="s">
        <v>6</v>
      </c>
      <c r="I11" s="237" t="s">
        <v>76</v>
      </c>
      <c r="J11" s="237"/>
    </row>
    <row r="12" spans="1:10" x14ac:dyDescent="0.25">
      <c r="A12" s="3">
        <v>8</v>
      </c>
      <c r="B12" s="3" t="s">
        <v>82</v>
      </c>
      <c r="C12" s="3">
        <v>20</v>
      </c>
      <c r="D12" t="s">
        <v>81</v>
      </c>
      <c r="E12" s="3">
        <v>1</v>
      </c>
      <c r="F12" s="3" t="s">
        <v>6</v>
      </c>
      <c r="I12" s="237" t="s">
        <v>30</v>
      </c>
      <c r="J12" s="237"/>
    </row>
    <row r="13" spans="1:10" x14ac:dyDescent="0.25">
      <c r="A13" s="3">
        <v>9</v>
      </c>
      <c r="B13" s="3" t="s">
        <v>84</v>
      </c>
      <c r="C13" s="3">
        <v>25</v>
      </c>
      <c r="D13" t="s">
        <v>83</v>
      </c>
      <c r="E13" s="3">
        <v>1</v>
      </c>
      <c r="F13" s="3" t="s">
        <v>6</v>
      </c>
      <c r="I13" s="237" t="s">
        <v>19</v>
      </c>
      <c r="J13" s="237"/>
    </row>
    <row r="14" spans="1:10" x14ac:dyDescent="0.25">
      <c r="A14" s="3">
        <v>10</v>
      </c>
      <c r="B14" s="3" t="s">
        <v>38</v>
      </c>
      <c r="C14" s="3">
        <v>25</v>
      </c>
      <c r="D14" t="s">
        <v>85</v>
      </c>
      <c r="E14" s="3">
        <v>1</v>
      </c>
      <c r="F14" s="3" t="s">
        <v>6</v>
      </c>
      <c r="I14" s="237" t="s">
        <v>31</v>
      </c>
      <c r="J14" s="237"/>
    </row>
    <row r="15" spans="1:10" x14ac:dyDescent="0.25">
      <c r="A15" s="3">
        <v>11</v>
      </c>
      <c r="B15" s="3" t="s">
        <v>86</v>
      </c>
      <c r="C15" s="3">
        <v>25</v>
      </c>
      <c r="D15" t="s">
        <v>85</v>
      </c>
      <c r="E15" s="3">
        <v>1</v>
      </c>
      <c r="F15" s="3" t="s">
        <v>6</v>
      </c>
      <c r="I15" s="237" t="s">
        <v>31</v>
      </c>
      <c r="J15" s="237"/>
    </row>
    <row r="16" spans="1:10" x14ac:dyDescent="0.25">
      <c r="A16" s="3">
        <v>12</v>
      </c>
      <c r="B16" s="3" t="s">
        <v>88</v>
      </c>
      <c r="C16" s="3">
        <v>30</v>
      </c>
      <c r="D16" t="s">
        <v>87</v>
      </c>
      <c r="E16" s="3">
        <v>1</v>
      </c>
      <c r="F16" s="3" t="s">
        <v>6</v>
      </c>
      <c r="I16" s="237" t="s">
        <v>20</v>
      </c>
      <c r="J16" s="237"/>
    </row>
    <row r="17" spans="1:10" x14ac:dyDescent="0.25">
      <c r="A17" s="3">
        <v>13</v>
      </c>
      <c r="B17" s="3" t="s">
        <v>90</v>
      </c>
      <c r="C17" s="3">
        <v>40</v>
      </c>
      <c r="D17" t="s">
        <v>89</v>
      </c>
      <c r="E17" s="3">
        <v>1</v>
      </c>
      <c r="F17" s="3" t="s">
        <v>6</v>
      </c>
      <c r="I17" s="237" t="s">
        <v>32</v>
      </c>
      <c r="J17" s="237"/>
    </row>
    <row r="18" spans="1:10" x14ac:dyDescent="0.25">
      <c r="A18" s="3"/>
      <c r="B18" s="3"/>
      <c r="C18" s="3"/>
      <c r="E18" s="3"/>
      <c r="F18" s="3"/>
      <c r="I18" s="237"/>
      <c r="J18" s="237"/>
    </row>
    <row r="19" spans="1:10" x14ac:dyDescent="0.25">
      <c r="A19" s="3"/>
      <c r="B19" s="3"/>
      <c r="C19" s="3"/>
      <c r="E19" s="3"/>
      <c r="F19" s="3"/>
      <c r="I19" s="237"/>
      <c r="J19" s="237"/>
    </row>
    <row r="20" spans="1:10" x14ac:dyDescent="0.25">
      <c r="A20" s="3"/>
      <c r="B20" s="3"/>
      <c r="C20" s="3"/>
      <c r="E20" s="3"/>
      <c r="F20" s="3"/>
      <c r="I20" s="237"/>
      <c r="J20" s="237"/>
    </row>
    <row r="21" spans="1:10" x14ac:dyDescent="0.25">
      <c r="A21" s="3"/>
      <c r="B21" s="3"/>
      <c r="C21" s="3"/>
      <c r="E21" s="3"/>
      <c r="F21" s="3"/>
      <c r="I21" s="237"/>
      <c r="J21" s="237"/>
    </row>
    <row r="22" spans="1:10" x14ac:dyDescent="0.25">
      <c r="A22" s="3"/>
      <c r="B22" s="3"/>
      <c r="C22" s="3"/>
      <c r="E22" s="3"/>
      <c r="F22" s="3"/>
      <c r="I22" s="237"/>
      <c r="J22" s="237"/>
    </row>
    <row r="23" spans="1:10" x14ac:dyDescent="0.25">
      <c r="A23" s="3"/>
      <c r="B23" s="3"/>
      <c r="C23" s="3"/>
      <c r="E23" s="3"/>
      <c r="F23" s="3"/>
      <c r="I23" s="237"/>
      <c r="J23" s="237"/>
    </row>
    <row r="24" spans="1:10" x14ac:dyDescent="0.25">
      <c r="A24" s="3"/>
      <c r="B24" s="3"/>
      <c r="C24" s="3"/>
      <c r="E24" s="3"/>
      <c r="F24" s="3"/>
      <c r="I24" s="237"/>
      <c r="J24" s="237"/>
    </row>
    <row r="25" spans="1:10" x14ac:dyDescent="0.25">
      <c r="A25" s="3"/>
      <c r="B25" s="3"/>
      <c r="C25" s="3"/>
      <c r="E25" s="3"/>
      <c r="F25" s="3"/>
      <c r="I25" s="237"/>
      <c r="J25" s="237"/>
    </row>
    <row r="26" spans="1:10" x14ac:dyDescent="0.25">
      <c r="A26" s="3"/>
      <c r="B26" s="3"/>
      <c r="C26" s="3"/>
      <c r="E26" s="3"/>
      <c r="F26" s="3"/>
      <c r="I26" s="237"/>
      <c r="J26" s="237"/>
    </row>
    <row r="27" spans="1:10" x14ac:dyDescent="0.25">
      <c r="A27" s="3"/>
      <c r="B27" s="3"/>
      <c r="C27" s="3"/>
      <c r="E27" s="3"/>
      <c r="F27" s="3"/>
      <c r="I27" s="237"/>
      <c r="J27" s="237"/>
    </row>
    <row r="28" spans="1:10" x14ac:dyDescent="0.25">
      <c r="A28" s="3"/>
      <c r="B28" s="3"/>
      <c r="C28" s="3"/>
      <c r="E28" s="3"/>
      <c r="F28" s="3"/>
      <c r="I28" s="237"/>
      <c r="J28" s="237"/>
    </row>
    <row r="29" spans="1:10" x14ac:dyDescent="0.25">
      <c r="A29" s="3"/>
      <c r="B29" s="3"/>
      <c r="C29" s="3"/>
      <c r="E29" s="3"/>
      <c r="F29" s="3"/>
      <c r="I29" s="237"/>
      <c r="J29" s="237"/>
    </row>
    <row r="30" spans="1:10" x14ac:dyDescent="0.25">
      <c r="A30" s="3"/>
      <c r="B30" s="3"/>
      <c r="C30" s="3"/>
      <c r="E30" s="3"/>
      <c r="F30" s="3"/>
      <c r="I30" s="237"/>
      <c r="J30" s="237"/>
    </row>
    <row r="31" spans="1:10" x14ac:dyDescent="0.25">
      <c r="A31" s="3"/>
      <c r="B31" s="3"/>
      <c r="C31" s="3"/>
      <c r="E31" s="3"/>
      <c r="F31" s="3"/>
      <c r="I31" s="237"/>
      <c r="J31" s="237"/>
    </row>
    <row r="32" spans="1:10" x14ac:dyDescent="0.25">
      <c r="A32" s="3"/>
      <c r="B32" s="3"/>
      <c r="C32" s="3"/>
      <c r="E32" s="3"/>
      <c r="F32" s="3"/>
      <c r="I32" s="237"/>
      <c r="J32" s="237"/>
    </row>
    <row r="33" spans="1:10" x14ac:dyDescent="0.25">
      <c r="A33" s="3"/>
      <c r="B33" s="3"/>
      <c r="C33" s="3"/>
      <c r="E33" s="3"/>
      <c r="F33" s="3"/>
      <c r="I33" s="237"/>
      <c r="J33" s="237"/>
    </row>
    <row r="34" spans="1:10" x14ac:dyDescent="0.25">
      <c r="A34" s="3"/>
      <c r="B34" s="3"/>
      <c r="C34" s="3"/>
      <c r="E34" s="3"/>
      <c r="F34" s="3"/>
      <c r="I34" s="237"/>
      <c r="J34" s="237"/>
    </row>
    <row r="35" spans="1:10" x14ac:dyDescent="0.25">
      <c r="A35" s="3"/>
      <c r="B35" s="3"/>
      <c r="C35" s="3"/>
      <c r="E35" s="3"/>
      <c r="F35" s="3"/>
      <c r="I35" s="237"/>
      <c r="J35" s="237"/>
    </row>
    <row r="36" spans="1:10" x14ac:dyDescent="0.25">
      <c r="A36" s="3"/>
      <c r="B36" s="3"/>
      <c r="C36" s="3"/>
      <c r="E36" s="3"/>
      <c r="F36" s="3"/>
      <c r="I36" s="237"/>
      <c r="J36" s="237"/>
    </row>
    <row r="37" spans="1:10" x14ac:dyDescent="0.25">
      <c r="A37" s="3"/>
      <c r="B37" s="3"/>
      <c r="C37" s="3"/>
      <c r="E37" s="3"/>
      <c r="F37" s="3"/>
      <c r="I37" s="237"/>
      <c r="J37" s="237"/>
    </row>
    <row r="38" spans="1:10" x14ac:dyDescent="0.25">
      <c r="A38" s="3"/>
      <c r="B38" s="3"/>
    </row>
    <row r="39" spans="1:10" x14ac:dyDescent="0.25">
      <c r="A39" s="3"/>
      <c r="B39" s="3"/>
    </row>
    <row r="40" spans="1:10" x14ac:dyDescent="0.25">
      <c r="A40" s="3"/>
      <c r="B40" s="3"/>
      <c r="C40" s="3"/>
      <c r="E40" s="3"/>
      <c r="F40" s="3"/>
      <c r="I40" s="237"/>
      <c r="J40" s="237"/>
    </row>
    <row r="41" spans="1:10" x14ac:dyDescent="0.25">
      <c r="A41" s="3"/>
      <c r="B41" s="3"/>
      <c r="C41" s="3"/>
      <c r="E41" s="3"/>
      <c r="F41" s="3"/>
      <c r="I41" s="237"/>
      <c r="J41" s="237"/>
    </row>
    <row r="42" spans="1:10" x14ac:dyDescent="0.25">
      <c r="A42" s="3"/>
      <c r="B42" s="3"/>
      <c r="C42" s="3"/>
      <c r="E42" s="3"/>
      <c r="F42" s="3"/>
      <c r="I42" s="237"/>
      <c r="J42" s="237"/>
    </row>
    <row r="43" spans="1:10" x14ac:dyDescent="0.25">
      <c r="A43" s="3"/>
      <c r="B43" s="3"/>
      <c r="C43" s="3"/>
      <c r="E43" s="3"/>
      <c r="F43" s="3"/>
      <c r="I43" s="237"/>
      <c r="J43" s="237"/>
    </row>
    <row r="44" spans="1:10" x14ac:dyDescent="0.25">
      <c r="A44" s="3"/>
      <c r="B44" s="3"/>
      <c r="C44" s="3"/>
      <c r="E44" s="3"/>
      <c r="F44" s="3"/>
      <c r="I44" s="237"/>
      <c r="J44" s="237"/>
    </row>
    <row r="45" spans="1:10" x14ac:dyDescent="0.25">
      <c r="A45" s="3"/>
      <c r="B45" s="3"/>
      <c r="C45" s="3"/>
      <c r="E45" s="3"/>
      <c r="F45" s="3"/>
      <c r="I45" s="237"/>
      <c r="J45" s="237"/>
    </row>
    <row r="46" spans="1:10" x14ac:dyDescent="0.25">
      <c r="A46" s="3"/>
      <c r="B46" s="3"/>
      <c r="C46" s="3"/>
      <c r="E46" s="3"/>
      <c r="F46" s="3"/>
      <c r="I46" s="237"/>
      <c r="J46" s="237"/>
    </row>
    <row r="47" spans="1:10" x14ac:dyDescent="0.25">
      <c r="A47" s="3"/>
      <c r="B47" s="3"/>
      <c r="C47" s="3"/>
      <c r="E47" s="3"/>
      <c r="F47" s="3"/>
      <c r="I47" s="237"/>
      <c r="J47" s="237"/>
    </row>
    <row r="48" spans="1:10" x14ac:dyDescent="0.25">
      <c r="A48" s="3"/>
      <c r="B48" s="3"/>
      <c r="C48" s="3"/>
      <c r="E48" s="3"/>
      <c r="F48" s="3"/>
      <c r="I48" s="237"/>
      <c r="J48" s="237"/>
    </row>
    <row r="49" spans="1:10" x14ac:dyDescent="0.25">
      <c r="A49" s="3"/>
      <c r="B49" s="3"/>
      <c r="C49" s="3"/>
      <c r="E49" s="3"/>
      <c r="F49" s="3"/>
      <c r="I49" s="237"/>
      <c r="J49" s="237"/>
    </row>
    <row r="50" spans="1:10" x14ac:dyDescent="0.25">
      <c r="A50" s="3"/>
      <c r="B50" s="3"/>
      <c r="C50" s="3"/>
      <c r="E50" s="3"/>
      <c r="F50" s="3"/>
      <c r="I50" s="237"/>
      <c r="J50" s="237"/>
    </row>
    <row r="51" spans="1:10" x14ac:dyDescent="0.25">
      <c r="A51" s="3"/>
      <c r="B51" s="3"/>
      <c r="C51" s="3"/>
      <c r="E51" s="3"/>
      <c r="F51" s="3"/>
      <c r="I51" s="237"/>
      <c r="J51" s="237"/>
    </row>
    <row r="52" spans="1:10" x14ac:dyDescent="0.25">
      <c r="A52" s="3"/>
      <c r="B52" s="3"/>
      <c r="C52" s="3"/>
      <c r="E52" s="3"/>
      <c r="F52" s="3"/>
      <c r="I52" s="237"/>
      <c r="J52" s="237"/>
    </row>
    <row r="53" spans="1:10" x14ac:dyDescent="0.25">
      <c r="A53" s="3"/>
      <c r="B53" s="3"/>
      <c r="C53" s="3"/>
      <c r="E53" s="3"/>
      <c r="F53" s="3"/>
      <c r="I53" s="237"/>
      <c r="J53" s="237"/>
    </row>
    <row r="54" spans="1:10" x14ac:dyDescent="0.25">
      <c r="A54" s="3"/>
      <c r="B54" s="3"/>
      <c r="C54" s="3"/>
      <c r="E54" s="3"/>
      <c r="F54" s="3"/>
      <c r="I54" s="237"/>
      <c r="J54" s="237"/>
    </row>
    <row r="55" spans="1:10" x14ac:dyDescent="0.25">
      <c r="A55" s="3"/>
      <c r="B55" s="3"/>
      <c r="C55" s="3"/>
      <c r="E55" s="3"/>
      <c r="F55" s="3"/>
      <c r="I55" s="237"/>
      <c r="J55" s="237"/>
    </row>
    <row r="56" spans="1:10" x14ac:dyDescent="0.25">
      <c r="A56" s="3"/>
      <c r="B56" s="3"/>
      <c r="C56" s="3"/>
      <c r="E56" s="3"/>
      <c r="F56" s="3"/>
      <c r="I56" s="237"/>
      <c r="J56" s="237"/>
    </row>
    <row r="57" spans="1:10" x14ac:dyDescent="0.25">
      <c r="A57" s="3"/>
      <c r="B57" s="3"/>
      <c r="C57" s="3"/>
      <c r="E57" s="3"/>
      <c r="F57" s="3"/>
      <c r="I57" s="237"/>
      <c r="J57" s="237"/>
    </row>
    <row r="58" spans="1:10" x14ac:dyDescent="0.25">
      <c r="A58" s="3"/>
      <c r="B58" s="3"/>
      <c r="C58" s="3"/>
      <c r="E58" s="3"/>
      <c r="F58" s="3"/>
      <c r="I58" s="237"/>
      <c r="J58" s="237"/>
    </row>
    <row r="59" spans="1:10" x14ac:dyDescent="0.25">
      <c r="A59" s="3"/>
      <c r="B59" s="3"/>
      <c r="C59" s="3"/>
      <c r="E59" s="3"/>
      <c r="F59" s="3"/>
      <c r="I59" s="237"/>
      <c r="J59" s="237"/>
    </row>
    <row r="60" spans="1:10" x14ac:dyDescent="0.25">
      <c r="A60" s="3"/>
      <c r="B60" s="3"/>
      <c r="C60" s="3"/>
      <c r="E60" s="3"/>
      <c r="F60" s="3"/>
      <c r="I60" s="237"/>
      <c r="J60" s="237"/>
    </row>
    <row r="61" spans="1:10" x14ac:dyDescent="0.25">
      <c r="A61" s="3"/>
      <c r="B61" s="3"/>
      <c r="C61" s="3"/>
      <c r="E61" s="3"/>
      <c r="F61" s="3"/>
      <c r="I61" s="237"/>
      <c r="J61" s="237"/>
    </row>
    <row r="62" spans="1:10" x14ac:dyDescent="0.25">
      <c r="A62" s="3"/>
      <c r="B62" s="3"/>
      <c r="C62" s="3"/>
      <c r="E62" s="3"/>
      <c r="F62" s="3"/>
      <c r="I62" s="237"/>
      <c r="J62" s="237"/>
    </row>
  </sheetData>
  <mergeCells count="58">
    <mergeCell ref="I14:J14"/>
    <mergeCell ref="A3:J3"/>
    <mergeCell ref="I4:J4"/>
    <mergeCell ref="I5:J5"/>
    <mergeCell ref="I6:J6"/>
    <mergeCell ref="I7:J7"/>
    <mergeCell ref="I8:J8"/>
    <mergeCell ref="I9:J9"/>
    <mergeCell ref="I10:J10"/>
    <mergeCell ref="I11:J11"/>
    <mergeCell ref="I12:J12"/>
    <mergeCell ref="I13:J13"/>
    <mergeCell ref="I26:J26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I40:J40"/>
    <mergeCell ref="I27:J27"/>
    <mergeCell ref="I28:J28"/>
    <mergeCell ref="I29:J29"/>
    <mergeCell ref="I30:J30"/>
    <mergeCell ref="I31:J31"/>
    <mergeCell ref="I32:J32"/>
    <mergeCell ref="I33:J33"/>
    <mergeCell ref="I34:J34"/>
    <mergeCell ref="I35:J35"/>
    <mergeCell ref="I36:J36"/>
    <mergeCell ref="I37:J37"/>
    <mergeCell ref="I52:J52"/>
    <mergeCell ref="I41:J41"/>
    <mergeCell ref="I42:J42"/>
    <mergeCell ref="I43:J43"/>
    <mergeCell ref="I44:J44"/>
    <mergeCell ref="I45:J45"/>
    <mergeCell ref="I46:J46"/>
    <mergeCell ref="I47:J47"/>
    <mergeCell ref="I48:J48"/>
    <mergeCell ref="I49:J49"/>
    <mergeCell ref="I50:J50"/>
    <mergeCell ref="I51:J51"/>
    <mergeCell ref="I59:J59"/>
    <mergeCell ref="I60:J60"/>
    <mergeCell ref="I61:J61"/>
    <mergeCell ref="I62:J62"/>
    <mergeCell ref="I53:J53"/>
    <mergeCell ref="I54:J54"/>
    <mergeCell ref="I55:J55"/>
    <mergeCell ref="I56:J56"/>
    <mergeCell ref="I57:J57"/>
    <mergeCell ref="I58:J58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8F20E-EA1D-459E-BE4E-A705C03A4B10}">
  <dimension ref="A2:J62"/>
  <sheetViews>
    <sheetView workbookViewId="0">
      <selection activeCell="B19" sqref="B19"/>
    </sheetView>
  </sheetViews>
  <sheetFormatPr defaultRowHeight="15" x14ac:dyDescent="0.25"/>
  <cols>
    <col min="2" max="2" width="13.85546875" bestFit="1" customWidth="1"/>
    <col min="3" max="3" width="9" bestFit="1" customWidth="1"/>
    <col min="4" max="4" width="96" bestFit="1" customWidth="1"/>
    <col min="5" max="5" width="9.7109375" bestFit="1" customWidth="1"/>
    <col min="6" max="6" width="11.5703125" bestFit="1" customWidth="1"/>
    <col min="7" max="7" width="19.140625" customWidth="1"/>
    <col min="10" max="10" width="10.28515625" customWidth="1"/>
  </cols>
  <sheetData>
    <row r="2" spans="1:10" ht="15.75" thickBot="1" x14ac:dyDescent="0.3"/>
    <row r="3" spans="1:10" ht="15.75" thickBot="1" x14ac:dyDescent="0.3">
      <c r="A3" s="238" t="s">
        <v>91</v>
      </c>
      <c r="B3" s="239"/>
      <c r="C3" s="239"/>
      <c r="D3" s="239"/>
      <c r="E3" s="239"/>
      <c r="F3" s="239"/>
      <c r="G3" s="239"/>
      <c r="H3" s="239"/>
      <c r="I3" s="239"/>
      <c r="J3" s="240"/>
    </row>
    <row r="4" spans="1:10" ht="30.75" thickBot="1" x14ac:dyDescent="0.3">
      <c r="A4" s="4" t="s">
        <v>0</v>
      </c>
      <c r="B4" s="4" t="s">
        <v>9</v>
      </c>
      <c r="C4" s="4" t="s">
        <v>7</v>
      </c>
      <c r="D4" s="1" t="s">
        <v>1</v>
      </c>
      <c r="E4" s="1" t="s">
        <v>2</v>
      </c>
      <c r="F4" s="1" t="s">
        <v>3</v>
      </c>
      <c r="G4" s="5" t="s">
        <v>5</v>
      </c>
      <c r="H4" s="2" t="s">
        <v>4</v>
      </c>
      <c r="I4" s="241" t="s">
        <v>8</v>
      </c>
      <c r="J4" s="242"/>
    </row>
    <row r="5" spans="1:10" x14ac:dyDescent="0.25">
      <c r="A5" s="3">
        <v>1</v>
      </c>
      <c r="B5" s="3" t="s">
        <v>99</v>
      </c>
      <c r="C5" s="3">
        <v>10</v>
      </c>
      <c r="D5" t="s">
        <v>98</v>
      </c>
      <c r="E5" s="3">
        <v>1</v>
      </c>
      <c r="F5" s="3" t="s">
        <v>6</v>
      </c>
      <c r="I5" s="237" t="s">
        <v>10</v>
      </c>
      <c r="J5" s="237"/>
    </row>
    <row r="6" spans="1:10" x14ac:dyDescent="0.25">
      <c r="A6" s="3">
        <v>2</v>
      </c>
      <c r="B6" s="3" t="s">
        <v>101</v>
      </c>
      <c r="C6" s="3" t="s">
        <v>23</v>
      </c>
      <c r="D6" t="s">
        <v>100</v>
      </c>
      <c r="E6" s="3">
        <v>1</v>
      </c>
      <c r="F6" s="3" t="s">
        <v>6</v>
      </c>
      <c r="I6" s="237" t="s">
        <v>26</v>
      </c>
      <c r="J6" s="237"/>
    </row>
    <row r="7" spans="1:10" x14ac:dyDescent="0.25">
      <c r="A7" s="3">
        <v>3</v>
      </c>
      <c r="B7" s="3" t="s">
        <v>102</v>
      </c>
      <c r="C7" s="3">
        <v>15</v>
      </c>
      <c r="D7" t="s">
        <v>50</v>
      </c>
      <c r="E7" s="3">
        <v>1</v>
      </c>
      <c r="F7" s="3" t="s">
        <v>6</v>
      </c>
      <c r="I7" s="237" t="s">
        <v>14</v>
      </c>
      <c r="J7" s="237"/>
    </row>
    <row r="8" spans="1:10" x14ac:dyDescent="0.25">
      <c r="A8" s="3">
        <v>4</v>
      </c>
      <c r="B8" s="3" t="s">
        <v>28</v>
      </c>
      <c r="C8" s="3">
        <v>15</v>
      </c>
      <c r="D8" t="s">
        <v>52</v>
      </c>
      <c r="E8" s="3">
        <v>1</v>
      </c>
      <c r="F8" s="3" t="s">
        <v>6</v>
      </c>
      <c r="I8" s="237"/>
      <c r="J8" s="237"/>
    </row>
    <row r="9" spans="1:10" x14ac:dyDescent="0.25">
      <c r="A9" s="3">
        <v>5</v>
      </c>
      <c r="B9" s="3" t="s">
        <v>29</v>
      </c>
      <c r="C9" s="3">
        <v>15</v>
      </c>
      <c r="D9" t="s">
        <v>103</v>
      </c>
      <c r="E9" s="3">
        <v>1</v>
      </c>
      <c r="F9" s="3" t="s">
        <v>6</v>
      </c>
      <c r="I9" s="237"/>
      <c r="J9" s="237"/>
    </row>
    <row r="10" spans="1:10" x14ac:dyDescent="0.25">
      <c r="A10" s="3">
        <v>6</v>
      </c>
      <c r="B10" s="3" t="s">
        <v>97</v>
      </c>
      <c r="C10" s="3">
        <v>15</v>
      </c>
      <c r="D10" t="s">
        <v>50</v>
      </c>
      <c r="E10" s="3">
        <v>1</v>
      </c>
      <c r="F10" s="3" t="s">
        <v>6</v>
      </c>
      <c r="I10" s="237" t="s">
        <v>96</v>
      </c>
      <c r="J10" s="237"/>
    </row>
    <row r="11" spans="1:10" x14ac:dyDescent="0.25">
      <c r="A11" s="3">
        <v>7</v>
      </c>
      <c r="B11" s="3" t="s">
        <v>104</v>
      </c>
      <c r="C11" s="3">
        <v>15</v>
      </c>
      <c r="D11" t="s">
        <v>49</v>
      </c>
      <c r="E11" s="3">
        <v>1</v>
      </c>
      <c r="F11" s="3" t="s">
        <v>6</v>
      </c>
      <c r="I11" s="237" t="s">
        <v>13</v>
      </c>
      <c r="J11" s="237"/>
    </row>
    <row r="12" spans="1:10" x14ac:dyDescent="0.25">
      <c r="A12" s="3">
        <v>8</v>
      </c>
      <c r="B12" s="3" t="s">
        <v>106</v>
      </c>
      <c r="C12" s="3">
        <v>15</v>
      </c>
      <c r="D12" t="s">
        <v>105</v>
      </c>
      <c r="E12" s="3">
        <v>1</v>
      </c>
      <c r="F12" s="3" t="s">
        <v>6</v>
      </c>
      <c r="I12" s="237" t="s">
        <v>13</v>
      </c>
      <c r="J12" s="237"/>
    </row>
    <row r="13" spans="1:10" x14ac:dyDescent="0.25">
      <c r="A13" s="3">
        <v>9</v>
      </c>
      <c r="B13" s="3" t="s">
        <v>92</v>
      </c>
      <c r="C13" s="3" t="s">
        <v>17</v>
      </c>
      <c r="D13" t="s">
        <v>46</v>
      </c>
      <c r="E13" s="3">
        <v>1</v>
      </c>
      <c r="F13" s="3" t="s">
        <v>6</v>
      </c>
      <c r="I13" s="237" t="s">
        <v>18</v>
      </c>
      <c r="J13" s="237"/>
    </row>
    <row r="14" spans="1:10" x14ac:dyDescent="0.25">
      <c r="A14" s="3">
        <v>10</v>
      </c>
      <c r="B14" s="3" t="s">
        <v>94</v>
      </c>
      <c r="C14" s="3">
        <v>25</v>
      </c>
      <c r="D14" t="s">
        <v>93</v>
      </c>
      <c r="E14" s="3">
        <v>1</v>
      </c>
      <c r="F14" s="3" t="s">
        <v>6</v>
      </c>
      <c r="I14" s="237" t="s">
        <v>31</v>
      </c>
      <c r="J14" s="237"/>
    </row>
    <row r="15" spans="1:10" x14ac:dyDescent="0.25">
      <c r="A15" s="3">
        <v>11</v>
      </c>
      <c r="B15" s="3" t="s">
        <v>95</v>
      </c>
      <c r="C15" s="3">
        <v>25</v>
      </c>
      <c r="D15" t="s">
        <v>85</v>
      </c>
      <c r="E15" s="3">
        <v>1</v>
      </c>
      <c r="F15" s="3" t="s">
        <v>6</v>
      </c>
      <c r="I15" s="237" t="s">
        <v>31</v>
      </c>
      <c r="J15" s="237"/>
    </row>
    <row r="16" spans="1:10" x14ac:dyDescent="0.25">
      <c r="A16" s="3"/>
      <c r="B16" s="3"/>
      <c r="C16" s="3"/>
      <c r="E16" s="3"/>
      <c r="F16" s="3"/>
      <c r="I16" s="237"/>
      <c r="J16" s="237"/>
    </row>
    <row r="17" spans="1:10" x14ac:dyDescent="0.25">
      <c r="A17" s="3"/>
      <c r="B17" s="3"/>
      <c r="C17" s="3"/>
      <c r="E17" s="3"/>
      <c r="F17" s="3"/>
      <c r="I17" s="237"/>
      <c r="J17" s="237"/>
    </row>
    <row r="18" spans="1:10" x14ac:dyDescent="0.25">
      <c r="A18" s="3"/>
      <c r="B18" s="3"/>
      <c r="C18" s="3"/>
      <c r="E18" s="3"/>
      <c r="F18" s="3"/>
      <c r="I18" s="237"/>
      <c r="J18" s="237"/>
    </row>
    <row r="19" spans="1:10" x14ac:dyDescent="0.25">
      <c r="A19" s="3"/>
      <c r="B19" s="3"/>
      <c r="C19" s="3"/>
      <c r="E19" s="3"/>
      <c r="F19" s="3"/>
      <c r="I19" s="237"/>
      <c r="J19" s="237"/>
    </row>
    <row r="20" spans="1:10" x14ac:dyDescent="0.25">
      <c r="A20" s="3"/>
      <c r="B20" s="3"/>
      <c r="C20" s="3"/>
      <c r="E20" s="3"/>
      <c r="F20" s="3"/>
      <c r="I20" s="237"/>
      <c r="J20" s="237"/>
    </row>
    <row r="21" spans="1:10" x14ac:dyDescent="0.25">
      <c r="A21" s="3"/>
      <c r="B21" s="3"/>
      <c r="C21" s="3"/>
      <c r="E21" s="3"/>
      <c r="F21" s="3"/>
      <c r="I21" s="237"/>
      <c r="J21" s="237"/>
    </row>
    <row r="22" spans="1:10" x14ac:dyDescent="0.25">
      <c r="A22" s="3"/>
      <c r="B22" s="3"/>
      <c r="C22" s="3"/>
      <c r="E22" s="3"/>
      <c r="F22" s="3"/>
      <c r="I22" s="237"/>
      <c r="J22" s="237"/>
    </row>
    <row r="23" spans="1:10" x14ac:dyDescent="0.25">
      <c r="A23" s="3"/>
      <c r="B23" s="3"/>
      <c r="C23" s="3"/>
      <c r="E23" s="3"/>
      <c r="F23" s="3"/>
      <c r="I23" s="237"/>
      <c r="J23" s="237"/>
    </row>
    <row r="24" spans="1:10" x14ac:dyDescent="0.25">
      <c r="A24" s="3"/>
      <c r="B24" s="3"/>
      <c r="C24" s="3"/>
      <c r="E24" s="3"/>
      <c r="F24" s="3"/>
      <c r="I24" s="237"/>
      <c r="J24" s="237"/>
    </row>
    <row r="25" spans="1:10" x14ac:dyDescent="0.25">
      <c r="A25" s="3"/>
      <c r="B25" s="3"/>
      <c r="C25" s="3"/>
      <c r="E25" s="3"/>
      <c r="F25" s="3"/>
      <c r="I25" s="237"/>
      <c r="J25" s="237"/>
    </row>
    <row r="26" spans="1:10" x14ac:dyDescent="0.25">
      <c r="A26" s="3"/>
      <c r="B26" s="3"/>
      <c r="C26" s="3"/>
      <c r="E26" s="3"/>
      <c r="F26" s="3"/>
      <c r="I26" s="237"/>
      <c r="J26" s="237"/>
    </row>
    <row r="27" spans="1:10" x14ac:dyDescent="0.25">
      <c r="A27" s="3"/>
      <c r="B27" s="3"/>
      <c r="C27" s="3"/>
      <c r="E27" s="3"/>
      <c r="F27" s="3"/>
      <c r="I27" s="237"/>
      <c r="J27" s="237"/>
    </row>
    <row r="28" spans="1:10" x14ac:dyDescent="0.25">
      <c r="A28" s="3"/>
      <c r="B28" s="3"/>
      <c r="C28" s="3"/>
      <c r="E28" s="3"/>
      <c r="F28" s="3"/>
      <c r="I28" s="237"/>
      <c r="J28" s="237"/>
    </row>
    <row r="29" spans="1:10" x14ac:dyDescent="0.25">
      <c r="A29" s="3"/>
      <c r="B29" s="3"/>
      <c r="C29" s="3"/>
      <c r="E29" s="3"/>
      <c r="F29" s="3"/>
      <c r="I29" s="237"/>
      <c r="J29" s="237"/>
    </row>
    <row r="30" spans="1:10" x14ac:dyDescent="0.25">
      <c r="A30" s="3"/>
      <c r="B30" s="3"/>
      <c r="C30" s="3"/>
      <c r="E30" s="3"/>
      <c r="F30" s="3"/>
      <c r="I30" s="237"/>
      <c r="J30" s="237"/>
    </row>
    <row r="31" spans="1:10" x14ac:dyDescent="0.25">
      <c r="A31" s="3"/>
      <c r="B31" s="3"/>
      <c r="C31" s="3"/>
      <c r="E31" s="3"/>
      <c r="F31" s="3"/>
      <c r="I31" s="237"/>
      <c r="J31" s="237"/>
    </row>
    <row r="32" spans="1:10" x14ac:dyDescent="0.25">
      <c r="A32" s="3"/>
      <c r="B32" s="3"/>
      <c r="C32" s="3"/>
      <c r="E32" s="3"/>
      <c r="F32" s="3"/>
      <c r="I32" s="237"/>
      <c r="J32" s="237"/>
    </row>
    <row r="33" spans="1:10" x14ac:dyDescent="0.25">
      <c r="A33" s="3"/>
      <c r="B33" s="3"/>
      <c r="C33" s="3"/>
      <c r="E33" s="3"/>
      <c r="F33" s="3"/>
      <c r="I33" s="237"/>
      <c r="J33" s="237"/>
    </row>
    <row r="34" spans="1:10" x14ac:dyDescent="0.25">
      <c r="A34" s="3"/>
      <c r="B34" s="3"/>
      <c r="C34" s="3"/>
      <c r="E34" s="3"/>
      <c r="F34" s="3"/>
      <c r="I34" s="237"/>
      <c r="J34" s="237"/>
    </row>
    <row r="35" spans="1:10" x14ac:dyDescent="0.25">
      <c r="A35" s="3"/>
      <c r="B35" s="3"/>
      <c r="C35" s="3"/>
      <c r="E35" s="3"/>
      <c r="F35" s="3"/>
      <c r="I35" s="237"/>
      <c r="J35" s="237"/>
    </row>
    <row r="36" spans="1:10" x14ac:dyDescent="0.25">
      <c r="A36" s="3"/>
      <c r="B36" s="3"/>
      <c r="C36" s="3"/>
      <c r="E36" s="3"/>
      <c r="F36" s="3"/>
      <c r="I36" s="237"/>
      <c r="J36" s="237"/>
    </row>
    <row r="37" spans="1:10" x14ac:dyDescent="0.25">
      <c r="A37" s="3"/>
      <c r="B37" s="3"/>
      <c r="C37" s="3"/>
      <c r="E37" s="3"/>
      <c r="F37" s="3"/>
      <c r="I37" s="237"/>
      <c r="J37" s="237"/>
    </row>
    <row r="38" spans="1:10" x14ac:dyDescent="0.25">
      <c r="A38" s="3"/>
      <c r="B38" s="3"/>
    </row>
    <row r="39" spans="1:10" x14ac:dyDescent="0.25">
      <c r="A39" s="3"/>
      <c r="B39" s="3"/>
    </row>
    <row r="40" spans="1:10" x14ac:dyDescent="0.25">
      <c r="A40" s="3"/>
      <c r="B40" s="3"/>
      <c r="C40" s="3"/>
      <c r="E40" s="3"/>
      <c r="F40" s="3"/>
      <c r="I40" s="237"/>
      <c r="J40" s="237"/>
    </row>
    <row r="41" spans="1:10" x14ac:dyDescent="0.25">
      <c r="A41" s="3"/>
      <c r="B41" s="3"/>
      <c r="C41" s="3"/>
      <c r="E41" s="3"/>
      <c r="F41" s="3"/>
      <c r="I41" s="237"/>
      <c r="J41" s="237"/>
    </row>
    <row r="42" spans="1:10" x14ac:dyDescent="0.25">
      <c r="A42" s="3"/>
      <c r="B42" s="3"/>
      <c r="C42" s="3"/>
      <c r="E42" s="3"/>
      <c r="F42" s="3"/>
      <c r="I42" s="237"/>
      <c r="J42" s="237"/>
    </row>
    <row r="43" spans="1:10" x14ac:dyDescent="0.25">
      <c r="A43" s="3"/>
      <c r="B43" s="3"/>
      <c r="C43" s="3"/>
      <c r="E43" s="3"/>
      <c r="F43" s="3"/>
      <c r="I43" s="237"/>
      <c r="J43" s="237"/>
    </row>
    <row r="44" spans="1:10" x14ac:dyDescent="0.25">
      <c r="A44" s="3"/>
      <c r="B44" s="3"/>
      <c r="C44" s="3"/>
      <c r="E44" s="3"/>
      <c r="F44" s="3"/>
      <c r="I44" s="237"/>
      <c r="J44" s="237"/>
    </row>
    <row r="45" spans="1:10" x14ac:dyDescent="0.25">
      <c r="A45" s="3"/>
      <c r="B45" s="3"/>
      <c r="C45" s="3"/>
      <c r="E45" s="3"/>
      <c r="F45" s="3"/>
      <c r="I45" s="237"/>
      <c r="J45" s="237"/>
    </row>
    <row r="46" spans="1:10" x14ac:dyDescent="0.25">
      <c r="A46" s="3"/>
      <c r="B46" s="3"/>
      <c r="C46" s="3"/>
      <c r="E46" s="3"/>
      <c r="F46" s="3"/>
      <c r="I46" s="237"/>
      <c r="J46" s="237"/>
    </row>
    <row r="47" spans="1:10" x14ac:dyDescent="0.25">
      <c r="A47" s="3"/>
      <c r="B47" s="3"/>
      <c r="C47" s="3"/>
      <c r="E47" s="3"/>
      <c r="F47" s="3"/>
      <c r="I47" s="237"/>
      <c r="J47" s="237"/>
    </row>
    <row r="48" spans="1:10" x14ac:dyDescent="0.25">
      <c r="A48" s="3"/>
      <c r="B48" s="3"/>
      <c r="C48" s="3"/>
      <c r="E48" s="3"/>
      <c r="F48" s="3"/>
      <c r="I48" s="237"/>
      <c r="J48" s="237"/>
    </row>
    <row r="49" spans="1:10" x14ac:dyDescent="0.25">
      <c r="A49" s="3"/>
      <c r="B49" s="3"/>
      <c r="C49" s="3"/>
      <c r="E49" s="3"/>
      <c r="F49" s="3"/>
      <c r="I49" s="237"/>
      <c r="J49" s="237"/>
    </row>
    <row r="50" spans="1:10" x14ac:dyDescent="0.25">
      <c r="A50" s="3"/>
      <c r="B50" s="3"/>
      <c r="C50" s="3"/>
      <c r="E50" s="3"/>
      <c r="F50" s="3"/>
      <c r="I50" s="237"/>
      <c r="J50" s="237"/>
    </row>
    <row r="51" spans="1:10" x14ac:dyDescent="0.25">
      <c r="A51" s="3"/>
      <c r="B51" s="3"/>
      <c r="C51" s="3"/>
      <c r="E51" s="3"/>
      <c r="F51" s="3"/>
      <c r="I51" s="237"/>
      <c r="J51" s="237"/>
    </row>
    <row r="52" spans="1:10" x14ac:dyDescent="0.25">
      <c r="A52" s="3"/>
      <c r="B52" s="3"/>
      <c r="C52" s="3"/>
      <c r="E52" s="3"/>
      <c r="F52" s="3"/>
      <c r="I52" s="237"/>
      <c r="J52" s="237"/>
    </row>
    <row r="53" spans="1:10" x14ac:dyDescent="0.25">
      <c r="A53" s="3"/>
      <c r="B53" s="3"/>
      <c r="C53" s="3"/>
      <c r="E53" s="3"/>
      <c r="F53" s="3"/>
      <c r="I53" s="237"/>
      <c r="J53" s="237"/>
    </row>
    <row r="54" spans="1:10" x14ac:dyDescent="0.25">
      <c r="A54" s="3"/>
      <c r="B54" s="3"/>
      <c r="C54" s="3"/>
      <c r="E54" s="3"/>
      <c r="F54" s="3"/>
      <c r="I54" s="237"/>
      <c r="J54" s="237"/>
    </row>
    <row r="55" spans="1:10" x14ac:dyDescent="0.25">
      <c r="A55" s="3"/>
      <c r="B55" s="3"/>
      <c r="C55" s="3"/>
      <c r="E55" s="3"/>
      <c r="F55" s="3"/>
      <c r="I55" s="237"/>
      <c r="J55" s="237"/>
    </row>
    <row r="56" spans="1:10" x14ac:dyDescent="0.25">
      <c r="A56" s="3"/>
      <c r="B56" s="3"/>
      <c r="C56" s="3"/>
      <c r="E56" s="3"/>
      <c r="F56" s="3"/>
      <c r="I56" s="237"/>
      <c r="J56" s="237"/>
    </row>
    <row r="57" spans="1:10" x14ac:dyDescent="0.25">
      <c r="A57" s="3"/>
      <c r="B57" s="3"/>
      <c r="C57" s="3"/>
      <c r="E57" s="3"/>
      <c r="F57" s="3"/>
      <c r="I57" s="237"/>
      <c r="J57" s="237"/>
    </row>
    <row r="58" spans="1:10" x14ac:dyDescent="0.25">
      <c r="A58" s="3"/>
      <c r="B58" s="3"/>
      <c r="C58" s="3"/>
      <c r="E58" s="3"/>
      <c r="F58" s="3"/>
      <c r="I58" s="237"/>
      <c r="J58" s="237"/>
    </row>
    <row r="59" spans="1:10" x14ac:dyDescent="0.25">
      <c r="A59" s="3"/>
      <c r="B59" s="3"/>
      <c r="C59" s="3"/>
      <c r="E59" s="3"/>
      <c r="F59" s="3"/>
      <c r="I59" s="237"/>
      <c r="J59" s="237"/>
    </row>
    <row r="60" spans="1:10" x14ac:dyDescent="0.25">
      <c r="A60" s="3"/>
      <c r="B60" s="3"/>
      <c r="C60" s="3"/>
      <c r="E60" s="3"/>
      <c r="F60" s="3"/>
      <c r="I60" s="237"/>
      <c r="J60" s="237"/>
    </row>
    <row r="61" spans="1:10" x14ac:dyDescent="0.25">
      <c r="A61" s="3"/>
      <c r="B61" s="3"/>
      <c r="C61" s="3"/>
      <c r="E61" s="3"/>
      <c r="F61" s="3"/>
      <c r="I61" s="237"/>
      <c r="J61" s="237"/>
    </row>
    <row r="62" spans="1:10" x14ac:dyDescent="0.25">
      <c r="A62" s="3"/>
      <c r="B62" s="3"/>
      <c r="C62" s="3"/>
      <c r="E62" s="3"/>
      <c r="F62" s="3"/>
      <c r="I62" s="237"/>
      <c r="J62" s="237"/>
    </row>
  </sheetData>
  <mergeCells count="58">
    <mergeCell ref="I14:J14"/>
    <mergeCell ref="A3:J3"/>
    <mergeCell ref="I4:J4"/>
    <mergeCell ref="I5:J5"/>
    <mergeCell ref="I6:J6"/>
    <mergeCell ref="I7:J7"/>
    <mergeCell ref="I8:J8"/>
    <mergeCell ref="I9:J9"/>
    <mergeCell ref="I10:J10"/>
    <mergeCell ref="I11:J11"/>
    <mergeCell ref="I12:J12"/>
    <mergeCell ref="I13:J13"/>
    <mergeCell ref="I26:J26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I40:J40"/>
    <mergeCell ref="I27:J27"/>
    <mergeCell ref="I28:J28"/>
    <mergeCell ref="I29:J29"/>
    <mergeCell ref="I30:J30"/>
    <mergeCell ref="I31:J31"/>
    <mergeCell ref="I32:J32"/>
    <mergeCell ref="I33:J33"/>
    <mergeCell ref="I34:J34"/>
    <mergeCell ref="I35:J35"/>
    <mergeCell ref="I36:J36"/>
    <mergeCell ref="I37:J37"/>
    <mergeCell ref="I52:J52"/>
    <mergeCell ref="I41:J41"/>
    <mergeCell ref="I42:J42"/>
    <mergeCell ref="I43:J43"/>
    <mergeCell ref="I44:J44"/>
    <mergeCell ref="I45:J45"/>
    <mergeCell ref="I46:J46"/>
    <mergeCell ref="I47:J47"/>
    <mergeCell ref="I48:J48"/>
    <mergeCell ref="I49:J49"/>
    <mergeCell ref="I50:J50"/>
    <mergeCell ref="I51:J51"/>
    <mergeCell ref="I59:J59"/>
    <mergeCell ref="I60:J60"/>
    <mergeCell ref="I61:J61"/>
    <mergeCell ref="I62:J62"/>
    <mergeCell ref="I53:J53"/>
    <mergeCell ref="I54:J54"/>
    <mergeCell ref="I55:J55"/>
    <mergeCell ref="I56:J56"/>
    <mergeCell ref="I57:J57"/>
    <mergeCell ref="I58:J5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C4D05-A633-4E1D-82FF-E17469FE24EC}">
  <sheetPr>
    <pageSetUpPr fitToPage="1"/>
  </sheetPr>
  <dimension ref="A1:K69"/>
  <sheetViews>
    <sheetView topLeftCell="A25" zoomScaleNormal="100" workbookViewId="0">
      <selection activeCell="H21" sqref="H21"/>
    </sheetView>
  </sheetViews>
  <sheetFormatPr defaultColWidth="9.140625" defaultRowHeight="15" x14ac:dyDescent="0.25"/>
  <cols>
    <col min="1" max="1" width="19.42578125" style="6" customWidth="1"/>
    <col min="2" max="2" width="22.85546875" bestFit="1" customWidth="1"/>
    <col min="3" max="3" width="11.28515625" customWidth="1"/>
    <col min="4" max="4" width="67.85546875" bestFit="1" customWidth="1"/>
    <col min="5" max="5" width="11.28515625" style="3" customWidth="1"/>
    <col min="6" max="6" width="11.5703125" style="3" bestFit="1" customWidth="1"/>
    <col min="7" max="7" width="9.85546875" bestFit="1" customWidth="1"/>
    <col min="8" max="8" width="17.85546875" bestFit="1" customWidth="1"/>
    <col min="9" max="9" width="9.85546875" bestFit="1" customWidth="1"/>
    <col min="10" max="10" width="15" bestFit="1" customWidth="1"/>
    <col min="11" max="11" width="35.5703125" bestFit="1" customWidth="1"/>
  </cols>
  <sheetData>
    <row r="1" spans="1:11" ht="15.75" thickBot="1" x14ac:dyDescent="0.3">
      <c r="A1" s="230" t="s">
        <v>161</v>
      </c>
      <c r="B1" s="231"/>
      <c r="C1" s="231"/>
      <c r="D1" s="231"/>
      <c r="E1" s="231"/>
      <c r="F1" s="231"/>
      <c r="G1" s="189"/>
      <c r="H1" s="189"/>
      <c r="I1" s="189"/>
      <c r="J1" s="189"/>
      <c r="K1" s="190"/>
    </row>
    <row r="2" spans="1:11" x14ac:dyDescent="0.25">
      <c r="A2" s="27" t="s">
        <v>111</v>
      </c>
      <c r="B2" s="215" t="s">
        <v>361</v>
      </c>
      <c r="C2" s="216"/>
      <c r="D2" s="216"/>
      <c r="E2" s="216"/>
      <c r="F2" s="20"/>
      <c r="G2" s="221" t="s">
        <v>766</v>
      </c>
      <c r="H2" s="222"/>
      <c r="I2" s="221" t="s">
        <v>767</v>
      </c>
      <c r="J2" s="222"/>
      <c r="K2" s="227" t="s">
        <v>776</v>
      </c>
    </row>
    <row r="3" spans="1:11" x14ac:dyDescent="0.25">
      <c r="A3" s="27" t="s">
        <v>112</v>
      </c>
      <c r="B3" s="217" t="s">
        <v>168</v>
      </c>
      <c r="C3" s="218"/>
      <c r="D3" s="218"/>
      <c r="E3" s="218"/>
      <c r="F3" s="22"/>
      <c r="G3" s="223"/>
      <c r="H3" s="224"/>
      <c r="I3" s="223"/>
      <c r="J3" s="224"/>
      <c r="K3" s="228"/>
    </row>
    <row r="4" spans="1:11" x14ac:dyDescent="0.25">
      <c r="A4" s="27" t="s">
        <v>113</v>
      </c>
      <c r="B4" s="219" t="s">
        <v>168</v>
      </c>
      <c r="C4" s="220"/>
      <c r="D4" s="220"/>
      <c r="E4" s="220"/>
      <c r="F4" s="22"/>
      <c r="G4" s="223"/>
      <c r="H4" s="224"/>
      <c r="I4" s="223"/>
      <c r="J4" s="224"/>
      <c r="K4" s="228"/>
    </row>
    <row r="5" spans="1:11" x14ac:dyDescent="0.25">
      <c r="A5" s="21" t="s">
        <v>561</v>
      </c>
      <c r="B5" s="219" t="s">
        <v>562</v>
      </c>
      <c r="C5" s="220"/>
      <c r="D5" s="220"/>
      <c r="E5" s="220"/>
      <c r="F5" s="22"/>
      <c r="G5" s="223"/>
      <c r="H5" s="224"/>
      <c r="I5" s="223"/>
      <c r="J5" s="224"/>
      <c r="K5" s="228"/>
    </row>
    <row r="6" spans="1:11" x14ac:dyDescent="0.25">
      <c r="A6" s="27" t="s">
        <v>114</v>
      </c>
      <c r="B6" s="219" t="s">
        <v>115</v>
      </c>
      <c r="C6" s="220"/>
      <c r="D6" s="220"/>
      <c r="E6" s="220"/>
      <c r="F6" s="22"/>
      <c r="G6" s="223"/>
      <c r="H6" s="224"/>
      <c r="I6" s="223"/>
      <c r="J6" s="224"/>
      <c r="K6" s="228"/>
    </row>
    <row r="7" spans="1:11" ht="15.75" thickBot="1" x14ac:dyDescent="0.3">
      <c r="A7" s="28" t="s">
        <v>116</v>
      </c>
      <c r="B7" s="211" t="s">
        <v>161</v>
      </c>
      <c r="C7" s="212"/>
      <c r="D7" s="212"/>
      <c r="E7" s="212"/>
      <c r="F7" s="24"/>
      <c r="G7" s="225"/>
      <c r="H7" s="226"/>
      <c r="I7" s="225"/>
      <c r="J7" s="226"/>
      <c r="K7" s="229"/>
    </row>
    <row r="8" spans="1:11" ht="15.75" thickBot="1" x14ac:dyDescent="0.3">
      <c r="A8" s="11" t="s">
        <v>109</v>
      </c>
      <c r="B8" s="12" t="s">
        <v>108</v>
      </c>
      <c r="C8" s="12" t="s">
        <v>7</v>
      </c>
      <c r="D8" s="13" t="s">
        <v>107</v>
      </c>
      <c r="E8" s="13" t="s">
        <v>2</v>
      </c>
      <c r="F8" s="13" t="s">
        <v>3</v>
      </c>
      <c r="G8" s="187" t="s">
        <v>768</v>
      </c>
      <c r="H8" s="188" t="s">
        <v>769</v>
      </c>
      <c r="I8" s="187" t="s">
        <v>768</v>
      </c>
      <c r="J8" s="188" t="s">
        <v>770</v>
      </c>
      <c r="K8" s="187" t="s">
        <v>771</v>
      </c>
    </row>
    <row r="9" spans="1:11" x14ac:dyDescent="0.25">
      <c r="A9" s="14"/>
      <c r="B9" s="15"/>
      <c r="C9" s="15"/>
      <c r="D9" s="15"/>
      <c r="E9" s="16"/>
      <c r="F9" s="16"/>
      <c r="G9" s="192"/>
      <c r="H9" s="192"/>
      <c r="I9" s="192"/>
      <c r="J9" s="192"/>
      <c r="K9" s="192"/>
    </row>
    <row r="10" spans="1:11" ht="30" x14ac:dyDescent="0.25">
      <c r="A10" s="14"/>
      <c r="B10" s="107"/>
      <c r="C10" s="107"/>
      <c r="D10" s="110" t="s">
        <v>467</v>
      </c>
      <c r="E10" s="46"/>
      <c r="F10" s="44"/>
      <c r="G10" s="193"/>
      <c r="H10" s="192"/>
      <c r="I10" s="192"/>
      <c r="J10" s="192"/>
      <c r="K10" s="192"/>
    </row>
    <row r="11" spans="1:11" x14ac:dyDescent="0.25">
      <c r="A11" s="14"/>
      <c r="B11" s="107"/>
      <c r="C11" s="107"/>
      <c r="D11" s="110"/>
      <c r="E11" s="46"/>
      <c r="F11" s="44"/>
      <c r="G11" s="193"/>
      <c r="H11" s="192"/>
      <c r="I11" s="192"/>
      <c r="J11" s="192"/>
      <c r="K11" s="192"/>
    </row>
    <row r="12" spans="1:11" x14ac:dyDescent="0.25">
      <c r="A12" s="53" t="s">
        <v>364</v>
      </c>
      <c r="B12" s="45"/>
      <c r="C12" s="45"/>
      <c r="D12" s="110"/>
      <c r="E12" s="46"/>
      <c r="F12" s="44"/>
      <c r="G12" s="193"/>
      <c r="H12" s="192"/>
      <c r="I12" s="192"/>
      <c r="J12" s="192"/>
      <c r="K12" s="192"/>
    </row>
    <row r="13" spans="1:11" x14ac:dyDescent="0.25">
      <c r="A13" s="53" t="s">
        <v>365</v>
      </c>
      <c r="B13" s="144" t="s">
        <v>286</v>
      </c>
      <c r="C13" s="45"/>
      <c r="D13" s="120" t="s">
        <v>753</v>
      </c>
      <c r="E13" s="57">
        <v>3</v>
      </c>
      <c r="F13" s="44" t="s">
        <v>6</v>
      </c>
      <c r="G13" s="193"/>
      <c r="H13" s="193"/>
      <c r="I13" s="193">
        <f>E13*G13</f>
        <v>0</v>
      </c>
      <c r="J13" s="193">
        <f>E13*H13</f>
        <v>0</v>
      </c>
      <c r="K13" s="193">
        <f>I13+J13</f>
        <v>0</v>
      </c>
    </row>
    <row r="14" spans="1:11" x14ac:dyDescent="0.25">
      <c r="A14" s="54"/>
      <c r="B14" s="144" t="s">
        <v>176</v>
      </c>
      <c r="C14" s="45"/>
      <c r="D14" s="36"/>
      <c r="E14" s="57"/>
      <c r="F14" s="44"/>
      <c r="G14" s="193"/>
      <c r="H14" s="193"/>
      <c r="I14" s="193"/>
      <c r="J14" s="193"/>
      <c r="K14" s="193"/>
    </row>
    <row r="15" spans="1:11" x14ac:dyDescent="0.25">
      <c r="A15" s="54"/>
      <c r="B15" s="144" t="s">
        <v>177</v>
      </c>
      <c r="C15" s="45"/>
      <c r="D15" s="36" t="s">
        <v>127</v>
      </c>
      <c r="E15" s="57"/>
      <c r="F15" s="44"/>
      <c r="G15" s="193"/>
      <c r="H15" s="193"/>
      <c r="I15" s="193"/>
      <c r="J15" s="193"/>
      <c r="K15" s="193"/>
    </row>
    <row r="16" spans="1:11" x14ac:dyDescent="0.25">
      <c r="A16" s="54"/>
      <c r="B16" s="50"/>
      <c r="C16" s="45"/>
      <c r="D16" s="36" t="s">
        <v>217</v>
      </c>
      <c r="E16" s="57"/>
      <c r="F16" s="44"/>
      <c r="G16" s="193"/>
      <c r="H16" s="193"/>
      <c r="I16" s="193"/>
      <c r="J16" s="193"/>
      <c r="K16" s="193"/>
    </row>
    <row r="17" spans="1:11" x14ac:dyDescent="0.25">
      <c r="A17" s="54"/>
      <c r="B17" s="53"/>
      <c r="C17" s="45"/>
      <c r="D17" s="36" t="s">
        <v>232</v>
      </c>
      <c r="E17" s="57"/>
      <c r="F17" s="44"/>
      <c r="G17" s="193"/>
      <c r="H17" s="193"/>
      <c r="I17" s="193"/>
      <c r="J17" s="193"/>
      <c r="K17" s="193"/>
    </row>
    <row r="18" spans="1:11" x14ac:dyDescent="0.25">
      <c r="A18" s="54"/>
      <c r="B18" s="53"/>
      <c r="C18" s="45"/>
      <c r="D18" s="36" t="s">
        <v>233</v>
      </c>
      <c r="E18" s="57"/>
      <c r="F18" s="44"/>
      <c r="G18" s="193"/>
      <c r="H18" s="193"/>
      <c r="I18" s="193"/>
      <c r="J18" s="193"/>
      <c r="K18" s="193"/>
    </row>
    <row r="19" spans="1:11" x14ac:dyDescent="0.25">
      <c r="A19" s="54"/>
      <c r="B19" s="53"/>
      <c r="C19" s="45"/>
      <c r="D19" s="36" t="s">
        <v>229</v>
      </c>
      <c r="E19" s="57"/>
      <c r="F19" s="44"/>
      <c r="G19" s="193"/>
      <c r="H19" s="193"/>
      <c r="I19" s="193"/>
      <c r="J19" s="193"/>
      <c r="K19" s="193"/>
    </row>
    <row r="20" spans="1:11" x14ac:dyDescent="0.25">
      <c r="A20" s="54"/>
      <c r="B20" s="53"/>
      <c r="C20" s="45"/>
      <c r="D20" s="36" t="s">
        <v>230</v>
      </c>
      <c r="E20" s="57"/>
      <c r="F20" s="44"/>
      <c r="G20" s="193"/>
      <c r="H20" s="193"/>
      <c r="I20" s="193"/>
      <c r="J20" s="193"/>
      <c r="K20" s="193"/>
    </row>
    <row r="21" spans="1:11" x14ac:dyDescent="0.25">
      <c r="A21" s="54"/>
      <c r="B21" s="53"/>
      <c r="C21" s="45"/>
      <c r="D21" s="36" t="s">
        <v>231</v>
      </c>
      <c r="E21" s="57"/>
      <c r="F21" s="44"/>
      <c r="G21" s="193"/>
      <c r="H21" s="193"/>
      <c r="I21" s="193"/>
      <c r="J21" s="193"/>
      <c r="K21" s="193"/>
    </row>
    <row r="22" spans="1:11" x14ac:dyDescent="0.25">
      <c r="A22" s="54"/>
      <c r="B22" s="53"/>
      <c r="C22" s="45"/>
      <c r="D22" s="36" t="s">
        <v>228</v>
      </c>
      <c r="E22" s="57"/>
      <c r="F22" s="44"/>
      <c r="G22" s="193"/>
      <c r="H22" s="193"/>
      <c r="I22" s="193"/>
      <c r="J22" s="193"/>
      <c r="K22" s="193"/>
    </row>
    <row r="23" spans="1:11" x14ac:dyDescent="0.25">
      <c r="A23" s="54"/>
      <c r="B23" s="53"/>
      <c r="C23" s="45"/>
      <c r="D23" s="36" t="s">
        <v>220</v>
      </c>
      <c r="E23" s="57"/>
      <c r="F23" s="44"/>
      <c r="G23" s="193"/>
      <c r="H23" s="193"/>
      <c r="I23" s="193"/>
      <c r="J23" s="193"/>
      <c r="K23" s="193"/>
    </row>
    <row r="24" spans="1:11" x14ac:dyDescent="0.25">
      <c r="A24" s="53"/>
      <c r="B24" s="45"/>
      <c r="C24" s="45"/>
      <c r="D24" s="110"/>
      <c r="E24" s="46"/>
      <c r="F24" s="44"/>
      <c r="G24" s="193"/>
      <c r="H24" s="193"/>
      <c r="I24" s="193"/>
      <c r="J24" s="193"/>
      <c r="K24" s="193"/>
    </row>
    <row r="25" spans="1:11" x14ac:dyDescent="0.25">
      <c r="A25" s="53" t="s">
        <v>364</v>
      </c>
      <c r="B25" s="50"/>
      <c r="C25" s="50"/>
      <c r="D25" s="36"/>
      <c r="E25" s="80"/>
      <c r="F25" s="44"/>
      <c r="G25" s="193"/>
      <c r="H25" s="193"/>
      <c r="I25" s="193"/>
      <c r="J25" s="193"/>
      <c r="K25" s="193"/>
    </row>
    <row r="26" spans="1:11" x14ac:dyDescent="0.25">
      <c r="A26" s="53" t="s">
        <v>365</v>
      </c>
      <c r="B26" s="144" t="s">
        <v>288</v>
      </c>
      <c r="C26" s="50"/>
      <c r="D26" s="120" t="s">
        <v>753</v>
      </c>
      <c r="E26" s="57">
        <v>2</v>
      </c>
      <c r="F26" s="44" t="s">
        <v>6</v>
      </c>
      <c r="G26" s="193"/>
      <c r="H26" s="193"/>
      <c r="I26" s="193">
        <f>E26*G26</f>
        <v>0</v>
      </c>
      <c r="J26" s="193">
        <f>E26*H26</f>
        <v>0</v>
      </c>
      <c r="K26" s="193">
        <f>I26+J26</f>
        <v>0</v>
      </c>
    </row>
    <row r="27" spans="1:11" x14ac:dyDescent="0.25">
      <c r="A27" s="54"/>
      <c r="B27" s="144" t="s">
        <v>176</v>
      </c>
      <c r="C27" s="50"/>
      <c r="D27" s="36"/>
      <c r="E27" s="57"/>
      <c r="F27" s="44"/>
      <c r="G27" s="193"/>
      <c r="H27" s="193"/>
      <c r="I27" s="193"/>
      <c r="J27" s="193"/>
      <c r="K27" s="193"/>
    </row>
    <row r="28" spans="1:11" x14ac:dyDescent="0.25">
      <c r="A28" s="54"/>
      <c r="B28" s="144" t="s">
        <v>185</v>
      </c>
      <c r="C28" s="50"/>
      <c r="D28" s="36" t="s">
        <v>225</v>
      </c>
      <c r="E28" s="43"/>
      <c r="F28" s="44"/>
      <c r="G28" s="193"/>
      <c r="H28" s="193"/>
      <c r="I28" s="193"/>
      <c r="J28" s="193"/>
      <c r="K28" s="193"/>
    </row>
    <row r="29" spans="1:11" x14ac:dyDescent="0.25">
      <c r="A29" s="54"/>
      <c r="B29" s="44" t="s">
        <v>226</v>
      </c>
      <c r="C29" s="50"/>
      <c r="D29" s="36" t="s">
        <v>227</v>
      </c>
      <c r="E29" s="43"/>
      <c r="F29" s="44"/>
      <c r="G29" s="193"/>
      <c r="H29" s="193"/>
      <c r="I29" s="193"/>
      <c r="J29" s="193"/>
      <c r="K29" s="193"/>
    </row>
    <row r="30" spans="1:11" x14ac:dyDescent="0.25">
      <c r="A30" s="54"/>
      <c r="B30" s="53"/>
      <c r="C30" s="44"/>
      <c r="D30" s="36" t="s">
        <v>219</v>
      </c>
      <c r="E30" s="43"/>
      <c r="F30" s="44"/>
      <c r="G30" s="193"/>
      <c r="H30" s="193"/>
      <c r="I30" s="193"/>
      <c r="J30" s="193"/>
      <c r="K30" s="193"/>
    </row>
    <row r="31" spans="1:11" x14ac:dyDescent="0.25">
      <c r="A31" s="54"/>
      <c r="B31" s="53"/>
      <c r="C31" s="44"/>
      <c r="D31" s="36" t="s">
        <v>298</v>
      </c>
      <c r="E31" s="43"/>
      <c r="F31" s="44"/>
      <c r="G31" s="193"/>
      <c r="H31" s="193"/>
      <c r="I31" s="193"/>
      <c r="J31" s="193"/>
      <c r="K31" s="193"/>
    </row>
    <row r="32" spans="1:11" x14ac:dyDescent="0.25">
      <c r="A32" s="54"/>
      <c r="B32" s="53"/>
      <c r="C32" s="44"/>
      <c r="D32" s="36" t="s">
        <v>299</v>
      </c>
      <c r="E32" s="43"/>
      <c r="F32" s="44"/>
      <c r="G32" s="193"/>
      <c r="H32" s="193"/>
      <c r="I32" s="193"/>
      <c r="J32" s="193"/>
      <c r="K32" s="193"/>
    </row>
    <row r="33" spans="1:11" x14ac:dyDescent="0.25">
      <c r="A33" s="54"/>
      <c r="B33" s="53"/>
      <c r="C33" s="44"/>
      <c r="D33" s="36" t="s">
        <v>363</v>
      </c>
      <c r="E33" s="43"/>
      <c r="F33" s="44"/>
      <c r="G33" s="193"/>
      <c r="H33" s="193"/>
      <c r="I33" s="193"/>
      <c r="J33" s="193"/>
      <c r="K33" s="193"/>
    </row>
    <row r="34" spans="1:11" x14ac:dyDescent="0.25">
      <c r="A34" s="54"/>
      <c r="B34" s="53"/>
      <c r="C34" s="44"/>
      <c r="D34" s="36" t="s">
        <v>369</v>
      </c>
      <c r="E34" s="43"/>
      <c r="F34" s="44"/>
      <c r="G34" s="193"/>
      <c r="H34" s="193"/>
      <c r="I34" s="193"/>
      <c r="J34" s="193"/>
      <c r="K34" s="193"/>
    </row>
    <row r="35" spans="1:11" x14ac:dyDescent="0.25">
      <c r="A35" s="54"/>
      <c r="B35" s="53"/>
      <c r="C35" s="44"/>
      <c r="D35" s="36" t="s">
        <v>220</v>
      </c>
      <c r="E35" s="43"/>
      <c r="F35" s="44"/>
      <c r="G35" s="193"/>
      <c r="H35" s="193"/>
      <c r="I35" s="193"/>
      <c r="J35" s="193"/>
      <c r="K35" s="193"/>
    </row>
    <row r="36" spans="1:11" x14ac:dyDescent="0.25">
      <c r="A36" s="53" t="s">
        <v>364</v>
      </c>
      <c r="B36" s="53"/>
      <c r="C36" s="44"/>
      <c r="D36" s="36"/>
      <c r="E36" s="43"/>
      <c r="F36" s="44"/>
      <c r="G36" s="193"/>
      <c r="H36" s="193"/>
      <c r="I36" s="193"/>
      <c r="J36" s="193"/>
      <c r="K36" s="193"/>
    </row>
    <row r="37" spans="1:11" x14ac:dyDescent="0.25">
      <c r="A37" s="53" t="s">
        <v>365</v>
      </c>
      <c r="B37" s="144" t="s">
        <v>289</v>
      </c>
      <c r="C37" s="50"/>
      <c r="D37" s="120" t="s">
        <v>753</v>
      </c>
      <c r="E37" s="57">
        <v>1</v>
      </c>
      <c r="F37" s="44" t="s">
        <v>6</v>
      </c>
      <c r="G37" s="193"/>
      <c r="H37" s="193"/>
      <c r="I37" s="193">
        <f>E37*G37</f>
        <v>0</v>
      </c>
      <c r="J37" s="193">
        <f>E37*H37</f>
        <v>0</v>
      </c>
      <c r="K37" s="193">
        <f>I37+J37</f>
        <v>0</v>
      </c>
    </row>
    <row r="38" spans="1:11" x14ac:dyDescent="0.25">
      <c r="A38" s="54"/>
      <c r="B38" s="144" t="s">
        <v>176</v>
      </c>
      <c r="C38" s="144"/>
      <c r="D38" s="36"/>
      <c r="E38" s="57"/>
      <c r="F38" s="44"/>
      <c r="G38" s="193"/>
      <c r="H38" s="193"/>
      <c r="I38" s="193"/>
      <c r="J38" s="193"/>
      <c r="K38" s="193"/>
    </row>
    <row r="39" spans="1:11" x14ac:dyDescent="0.25">
      <c r="A39" s="54"/>
      <c r="B39" s="144" t="s">
        <v>185</v>
      </c>
      <c r="C39" s="144"/>
      <c r="D39" s="36" t="s">
        <v>225</v>
      </c>
      <c r="E39" s="43"/>
      <c r="F39" s="44"/>
      <c r="G39" s="193"/>
      <c r="H39" s="193"/>
      <c r="I39" s="193"/>
      <c r="J39" s="193"/>
      <c r="K39" s="193"/>
    </row>
    <row r="40" spans="1:11" x14ac:dyDescent="0.25">
      <c r="A40" s="54"/>
      <c r="B40" s="44" t="s">
        <v>226</v>
      </c>
      <c r="C40" s="44"/>
      <c r="D40" s="36" t="s">
        <v>227</v>
      </c>
      <c r="E40" s="43"/>
      <c r="F40" s="44"/>
      <c r="G40" s="193"/>
      <c r="H40" s="193"/>
      <c r="I40" s="193"/>
      <c r="J40" s="193"/>
      <c r="K40" s="193"/>
    </row>
    <row r="41" spans="1:11" x14ac:dyDescent="0.25">
      <c r="A41" s="54"/>
      <c r="B41" s="53"/>
      <c r="C41" s="49"/>
      <c r="D41" s="36" t="s">
        <v>290</v>
      </c>
      <c r="E41" s="43"/>
      <c r="F41" s="44"/>
      <c r="G41" s="193"/>
      <c r="H41" s="193"/>
      <c r="I41" s="193"/>
      <c r="J41" s="193"/>
      <c r="K41" s="193"/>
    </row>
    <row r="42" spans="1:11" x14ac:dyDescent="0.25">
      <c r="A42" s="54"/>
      <c r="B42" s="53"/>
      <c r="C42" s="49"/>
      <c r="D42" s="36" t="s">
        <v>291</v>
      </c>
      <c r="E42" s="43"/>
      <c r="F42" s="44"/>
      <c r="G42" s="193"/>
      <c r="H42" s="193"/>
      <c r="I42" s="193"/>
      <c r="J42" s="193"/>
      <c r="K42" s="193"/>
    </row>
    <row r="43" spans="1:11" x14ac:dyDescent="0.25">
      <c r="A43" s="54"/>
      <c r="B43" s="53"/>
      <c r="C43" s="49"/>
      <c r="D43" s="36" t="s">
        <v>362</v>
      </c>
      <c r="E43" s="43"/>
      <c r="F43" s="44"/>
      <c r="G43" s="193"/>
      <c r="H43" s="193"/>
      <c r="I43" s="193"/>
      <c r="J43" s="193"/>
      <c r="K43" s="193"/>
    </row>
    <row r="44" spans="1:11" x14ac:dyDescent="0.25">
      <c r="A44" s="54"/>
      <c r="B44" s="53"/>
      <c r="C44" s="49"/>
      <c r="D44" s="36" t="s">
        <v>292</v>
      </c>
      <c r="E44" s="43"/>
      <c r="F44" s="44"/>
      <c r="G44" s="193"/>
      <c r="H44" s="193"/>
      <c r="I44" s="193"/>
      <c r="J44" s="193"/>
      <c r="K44" s="193"/>
    </row>
    <row r="45" spans="1:11" x14ac:dyDescent="0.25">
      <c r="A45" s="54"/>
      <c r="B45" s="53"/>
      <c r="C45" s="49"/>
      <c r="D45" s="36" t="s">
        <v>293</v>
      </c>
      <c r="E45" s="43"/>
      <c r="F45" s="44"/>
      <c r="G45" s="193"/>
      <c r="H45" s="193"/>
      <c r="I45" s="193"/>
      <c r="J45" s="193"/>
      <c r="K45" s="193"/>
    </row>
    <row r="46" spans="1:11" x14ac:dyDescent="0.25">
      <c r="A46" s="54"/>
      <c r="B46" s="53"/>
      <c r="C46" s="49"/>
      <c r="D46" s="36" t="s">
        <v>220</v>
      </c>
      <c r="E46" s="43"/>
      <c r="F46" s="44"/>
      <c r="G46" s="193"/>
      <c r="H46" s="193"/>
      <c r="I46" s="193"/>
      <c r="J46" s="193"/>
      <c r="K46" s="193"/>
    </row>
    <row r="47" spans="1:11" x14ac:dyDescent="0.25">
      <c r="A47" s="54"/>
      <c r="B47" s="53"/>
      <c r="C47" s="45"/>
      <c r="D47" s="36"/>
      <c r="E47" s="57"/>
      <c r="F47" s="44"/>
      <c r="G47" s="193"/>
      <c r="H47" s="193"/>
      <c r="I47" s="193"/>
      <c r="J47" s="193"/>
      <c r="K47" s="193"/>
    </row>
    <row r="48" spans="1:11" x14ac:dyDescent="0.25">
      <c r="A48" s="14" t="s">
        <v>364</v>
      </c>
      <c r="B48" s="53"/>
      <c r="C48" s="45"/>
      <c r="D48" s="36"/>
      <c r="E48" s="57"/>
      <c r="F48" s="44"/>
      <c r="G48" s="193"/>
      <c r="H48" s="193"/>
      <c r="I48" s="193"/>
      <c r="J48" s="193"/>
      <c r="K48" s="193"/>
    </row>
    <row r="49" spans="1:11" x14ac:dyDescent="0.25">
      <c r="A49" s="53" t="s">
        <v>373</v>
      </c>
      <c r="B49" s="46" t="s">
        <v>359</v>
      </c>
      <c r="C49" s="45"/>
      <c r="D49" s="48" t="s">
        <v>754</v>
      </c>
      <c r="E49" s="57">
        <v>1</v>
      </c>
      <c r="F49" s="44" t="s">
        <v>6</v>
      </c>
      <c r="G49" s="193"/>
      <c r="H49" s="193"/>
      <c r="I49" s="193">
        <f>E49*G49</f>
        <v>0</v>
      </c>
      <c r="J49" s="193">
        <f>E49*H49</f>
        <v>0</v>
      </c>
      <c r="K49" s="193">
        <f>I49+J49</f>
        <v>0</v>
      </c>
    </row>
    <row r="50" spans="1:11" x14ac:dyDescent="0.25">
      <c r="A50" s="54"/>
      <c r="B50" s="46" t="s">
        <v>178</v>
      </c>
      <c r="C50" s="45"/>
      <c r="D50" s="51" t="s">
        <v>239</v>
      </c>
      <c r="E50" s="50"/>
      <c r="F50" s="50"/>
      <c r="G50" s="193"/>
      <c r="H50" s="193"/>
      <c r="I50" s="193"/>
      <c r="J50" s="193"/>
      <c r="K50" s="193"/>
    </row>
    <row r="51" spans="1:11" x14ac:dyDescent="0.25">
      <c r="A51" s="54"/>
      <c r="B51" s="53"/>
      <c r="C51" s="45"/>
      <c r="D51" s="51" t="s">
        <v>209</v>
      </c>
      <c r="E51" s="50"/>
      <c r="F51" s="50"/>
      <c r="G51" s="193"/>
      <c r="H51" s="193"/>
      <c r="I51" s="193"/>
      <c r="J51" s="193"/>
      <c r="K51" s="193"/>
    </row>
    <row r="52" spans="1:11" x14ac:dyDescent="0.25">
      <c r="A52" s="54"/>
      <c r="B52" s="50"/>
      <c r="C52" s="45"/>
      <c r="D52" s="51" t="s">
        <v>263</v>
      </c>
      <c r="E52" s="50"/>
      <c r="F52" s="50"/>
      <c r="G52" s="193"/>
      <c r="H52" s="193"/>
      <c r="I52" s="193"/>
      <c r="J52" s="193"/>
      <c r="K52" s="193"/>
    </row>
    <row r="53" spans="1:11" x14ac:dyDescent="0.25">
      <c r="A53" s="54"/>
      <c r="B53" s="53"/>
      <c r="C53" s="45"/>
      <c r="D53" s="51" t="s">
        <v>206</v>
      </c>
      <c r="E53" s="50"/>
      <c r="F53" s="50"/>
      <c r="G53" s="193"/>
      <c r="H53" s="193"/>
      <c r="I53" s="193"/>
      <c r="J53" s="193"/>
      <c r="K53" s="193"/>
    </row>
    <row r="54" spans="1:11" x14ac:dyDescent="0.25">
      <c r="A54" s="54"/>
      <c r="B54" s="53"/>
      <c r="C54" s="45"/>
      <c r="D54" s="51"/>
      <c r="E54" s="50"/>
      <c r="F54" s="50"/>
      <c r="G54" s="193"/>
      <c r="H54" s="193"/>
      <c r="I54" s="193"/>
      <c r="J54" s="193"/>
      <c r="K54" s="193"/>
    </row>
    <row r="55" spans="1:11" x14ac:dyDescent="0.25">
      <c r="A55" s="54"/>
      <c r="B55" s="53"/>
      <c r="C55" s="45"/>
      <c r="D55" s="51" t="s">
        <v>175</v>
      </c>
      <c r="E55" s="50"/>
      <c r="F55" s="50"/>
      <c r="G55" s="193"/>
      <c r="H55" s="193"/>
      <c r="I55" s="193"/>
      <c r="J55" s="193"/>
      <c r="K55" s="193"/>
    </row>
    <row r="56" spans="1:11" x14ac:dyDescent="0.25">
      <c r="A56" s="54"/>
      <c r="B56" s="53"/>
      <c r="C56" s="45"/>
      <c r="D56" s="51" t="s">
        <v>205</v>
      </c>
      <c r="E56" s="50"/>
      <c r="F56" s="50"/>
      <c r="G56" s="193"/>
      <c r="H56" s="193"/>
      <c r="I56" s="193"/>
      <c r="J56" s="193"/>
      <c r="K56" s="193"/>
    </row>
    <row r="57" spans="1:11" x14ac:dyDescent="0.25">
      <c r="A57" s="54"/>
      <c r="B57" s="53"/>
      <c r="C57" s="45"/>
      <c r="D57" s="51" t="s">
        <v>207</v>
      </c>
      <c r="E57" s="50"/>
      <c r="F57" s="50"/>
      <c r="G57" s="193"/>
      <c r="H57" s="193"/>
      <c r="I57" s="193"/>
      <c r="J57" s="193"/>
      <c r="K57" s="193"/>
    </row>
    <row r="58" spans="1:11" x14ac:dyDescent="0.25">
      <c r="A58" s="54"/>
      <c r="B58" s="53"/>
      <c r="C58" s="45"/>
      <c r="D58" s="51" t="s">
        <v>208</v>
      </c>
      <c r="E58" s="50"/>
      <c r="F58" s="50"/>
      <c r="G58" s="193"/>
      <c r="H58" s="193"/>
      <c r="I58" s="193"/>
      <c r="J58" s="193"/>
      <c r="K58" s="193"/>
    </row>
    <row r="59" spans="1:11" x14ac:dyDescent="0.25">
      <c r="A59" s="54"/>
      <c r="B59" s="53"/>
      <c r="C59" s="45"/>
      <c r="D59" s="51" t="s">
        <v>210</v>
      </c>
      <c r="E59" s="50"/>
      <c r="F59" s="50"/>
      <c r="G59" s="193"/>
      <c r="H59" s="193"/>
      <c r="I59" s="193"/>
      <c r="J59" s="193"/>
      <c r="K59" s="193"/>
    </row>
    <row r="60" spans="1:11" x14ac:dyDescent="0.25">
      <c r="A60" s="54"/>
      <c r="B60" s="53"/>
      <c r="C60" s="45"/>
      <c r="D60" s="51" t="s">
        <v>211</v>
      </c>
      <c r="E60" s="50"/>
      <c r="F60" s="50"/>
      <c r="G60" s="193"/>
      <c r="H60" s="193"/>
      <c r="I60" s="193"/>
      <c r="J60" s="193"/>
      <c r="K60" s="193"/>
    </row>
    <row r="61" spans="1:11" x14ac:dyDescent="0.25">
      <c r="A61" s="54"/>
      <c r="B61" s="53"/>
      <c r="C61" s="45"/>
      <c r="D61" s="51" t="s">
        <v>213</v>
      </c>
      <c r="E61" s="50"/>
      <c r="F61" s="50"/>
      <c r="G61" s="193"/>
      <c r="H61" s="193"/>
      <c r="I61" s="193"/>
      <c r="J61" s="193"/>
      <c r="K61" s="193"/>
    </row>
    <row r="62" spans="1:11" x14ac:dyDescent="0.25">
      <c r="A62" s="54"/>
      <c r="B62" s="53"/>
      <c r="C62" s="45"/>
      <c r="D62" s="51" t="s">
        <v>212</v>
      </c>
      <c r="E62" s="50"/>
      <c r="F62" s="50"/>
      <c r="G62" s="193"/>
      <c r="H62" s="193"/>
      <c r="I62" s="193"/>
      <c r="J62" s="193"/>
      <c r="K62" s="193"/>
    </row>
    <row r="63" spans="1:11" x14ac:dyDescent="0.25">
      <c r="A63" s="54"/>
      <c r="B63" s="53"/>
      <c r="C63" s="45"/>
      <c r="D63" s="51" t="s">
        <v>214</v>
      </c>
      <c r="E63" s="50"/>
      <c r="F63" s="50"/>
      <c r="G63" s="193"/>
      <c r="H63" s="193"/>
      <c r="I63" s="193"/>
      <c r="J63" s="193"/>
      <c r="K63" s="193"/>
    </row>
    <row r="64" spans="1:11" x14ac:dyDescent="0.25">
      <c r="A64" s="54"/>
      <c r="B64" s="53"/>
      <c r="C64" s="45"/>
      <c r="D64" s="51" t="s">
        <v>215</v>
      </c>
      <c r="E64" s="50"/>
      <c r="F64" s="50"/>
      <c r="G64" s="193"/>
      <c r="H64" s="193"/>
      <c r="I64" s="193"/>
      <c r="J64" s="193"/>
      <c r="K64" s="193"/>
    </row>
    <row r="65" spans="1:11" x14ac:dyDescent="0.25">
      <c r="A65" s="54"/>
      <c r="B65" s="53"/>
      <c r="C65" s="45"/>
      <c r="D65" s="51" t="s">
        <v>216</v>
      </c>
      <c r="E65" s="50"/>
      <c r="F65" s="50"/>
      <c r="G65" s="193"/>
      <c r="H65" s="193"/>
      <c r="I65" s="193"/>
      <c r="J65" s="193"/>
      <c r="K65" s="193"/>
    </row>
    <row r="66" spans="1:11" x14ac:dyDescent="0.25">
      <c r="B66" s="96"/>
      <c r="C66" s="100"/>
      <c r="D66" s="99"/>
      <c r="E66" s="97"/>
      <c r="F66" s="98"/>
      <c r="G66" s="193"/>
      <c r="H66" s="193"/>
      <c r="I66" s="193"/>
      <c r="J66" s="193"/>
      <c r="K66" s="193"/>
    </row>
    <row r="67" spans="1:11" x14ac:dyDescent="0.25">
      <c r="G67" s="193"/>
      <c r="H67" s="193"/>
      <c r="I67" s="193"/>
      <c r="J67" s="193"/>
      <c r="K67" s="193"/>
    </row>
    <row r="68" spans="1:11" ht="15.75" thickBot="1" x14ac:dyDescent="0.3">
      <c r="G68" s="193"/>
      <c r="H68" s="193"/>
      <c r="I68" s="193"/>
      <c r="J68" s="193"/>
      <c r="K68" s="193"/>
    </row>
    <row r="69" spans="1:11" ht="15.75" thickBot="1" x14ac:dyDescent="0.3">
      <c r="A69" s="191" t="s">
        <v>772</v>
      </c>
      <c r="B69" s="189"/>
      <c r="C69" s="189"/>
      <c r="D69" s="189"/>
      <c r="E69" s="170"/>
      <c r="F69" s="170"/>
      <c r="G69" s="194"/>
      <c r="H69" s="194"/>
      <c r="I69" s="195"/>
      <c r="J69" s="195">
        <f>SUM(J13:J68)</f>
        <v>0</v>
      </c>
      <c r="K69" s="195">
        <f>SUM(K13:K68)</f>
        <v>0</v>
      </c>
    </row>
  </sheetData>
  <mergeCells count="10">
    <mergeCell ref="G2:H7"/>
    <mergeCell ref="I2:J7"/>
    <mergeCell ref="K2:K7"/>
    <mergeCell ref="A1:F1"/>
    <mergeCell ref="B7:E7"/>
    <mergeCell ref="B2:E2"/>
    <mergeCell ref="B3:E3"/>
    <mergeCell ref="B4:E4"/>
    <mergeCell ref="B5:E5"/>
    <mergeCell ref="B6:E6"/>
  </mergeCells>
  <pageMargins left="0.25" right="0.25" top="0.75" bottom="0.75" header="0.3" footer="0.3"/>
  <pageSetup paperSize="9" scale="68" fitToHeight="0" orientation="portrait" r:id="rId1"/>
  <headerFooter>
    <oddFooter>&amp;LProjektová dokumentácia nenahrádza výrobnú a dielenskú dokumentáciu.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95C04-ADD9-4EDF-90DC-00B818E17ED5}">
  <sheetPr>
    <tabColor theme="0"/>
    <pageSetUpPr fitToPage="1"/>
  </sheetPr>
  <dimension ref="A1:J152"/>
  <sheetViews>
    <sheetView topLeftCell="A119" zoomScaleNormal="100" workbookViewId="0">
      <selection activeCell="J152" sqref="J152"/>
    </sheetView>
  </sheetViews>
  <sheetFormatPr defaultRowHeight="15" x14ac:dyDescent="0.25"/>
  <cols>
    <col min="1" max="1" width="25.85546875" style="6" bestFit="1" customWidth="1"/>
    <col min="2" max="2" width="19.7109375" bestFit="1" customWidth="1"/>
    <col min="3" max="3" width="62.140625" style="7" bestFit="1" customWidth="1"/>
    <col min="4" max="4" width="11.28515625" style="3" customWidth="1"/>
    <col min="5" max="5" width="11.5703125" style="3" bestFit="1" customWidth="1"/>
    <col min="6" max="6" width="9.85546875" bestFit="1" customWidth="1"/>
    <col min="7" max="7" width="17.85546875" bestFit="1" customWidth="1"/>
    <col min="8" max="8" width="9.85546875" bestFit="1" customWidth="1"/>
    <col min="9" max="9" width="15" bestFit="1" customWidth="1"/>
    <col min="10" max="10" width="35.5703125" bestFit="1" customWidth="1"/>
  </cols>
  <sheetData>
    <row r="1" spans="1:10" ht="15.75" thickBot="1" x14ac:dyDescent="0.3">
      <c r="A1" s="230" t="s">
        <v>110</v>
      </c>
      <c r="B1" s="231"/>
      <c r="C1" s="231"/>
      <c r="D1" s="231"/>
      <c r="E1" s="18"/>
      <c r="F1" s="196"/>
      <c r="G1" s="196"/>
      <c r="H1" s="196"/>
      <c r="I1" s="196"/>
      <c r="J1" s="197"/>
    </row>
    <row r="2" spans="1:10" ht="15" customHeight="1" x14ac:dyDescent="0.25">
      <c r="A2" s="19" t="s">
        <v>111</v>
      </c>
      <c r="B2" s="215" t="s">
        <v>361</v>
      </c>
      <c r="C2" s="216"/>
      <c r="D2" s="216"/>
      <c r="E2" s="232"/>
      <c r="F2" s="221" t="s">
        <v>766</v>
      </c>
      <c r="G2" s="222"/>
      <c r="H2" s="221" t="s">
        <v>767</v>
      </c>
      <c r="I2" s="222"/>
      <c r="J2" s="227" t="s">
        <v>776</v>
      </c>
    </row>
    <row r="3" spans="1:10" x14ac:dyDescent="0.25">
      <c r="A3" s="21" t="s">
        <v>112</v>
      </c>
      <c r="B3" s="217" t="s">
        <v>168</v>
      </c>
      <c r="C3" s="218"/>
      <c r="D3" s="218"/>
      <c r="E3" s="233"/>
      <c r="F3" s="223"/>
      <c r="G3" s="224"/>
      <c r="H3" s="223"/>
      <c r="I3" s="224"/>
      <c r="J3" s="228"/>
    </row>
    <row r="4" spans="1:10" x14ac:dyDescent="0.25">
      <c r="A4" s="21" t="s">
        <v>113</v>
      </c>
      <c r="B4" s="219" t="s">
        <v>168</v>
      </c>
      <c r="C4" s="220"/>
      <c r="D4" s="220"/>
      <c r="E4" s="234"/>
      <c r="F4" s="223"/>
      <c r="G4" s="224"/>
      <c r="H4" s="223"/>
      <c r="I4" s="224"/>
      <c r="J4" s="228"/>
    </row>
    <row r="5" spans="1:10" x14ac:dyDescent="0.25">
      <c r="A5" s="21" t="s">
        <v>561</v>
      </c>
      <c r="B5" s="219" t="s">
        <v>562</v>
      </c>
      <c r="C5" s="220"/>
      <c r="D5" s="220"/>
      <c r="E5" s="234"/>
      <c r="F5" s="223"/>
      <c r="G5" s="224"/>
      <c r="H5" s="223"/>
      <c r="I5" s="224"/>
      <c r="J5" s="228"/>
    </row>
    <row r="6" spans="1:10" x14ac:dyDescent="0.25">
      <c r="A6" s="21" t="s">
        <v>114</v>
      </c>
      <c r="B6" s="219" t="s">
        <v>115</v>
      </c>
      <c r="C6" s="220"/>
      <c r="D6" s="220"/>
      <c r="E6" s="234"/>
      <c r="F6" s="223"/>
      <c r="G6" s="224"/>
      <c r="H6" s="223"/>
      <c r="I6" s="224"/>
      <c r="J6" s="228"/>
    </row>
    <row r="7" spans="1:10" ht="15.75" thickBot="1" x14ac:dyDescent="0.3">
      <c r="A7" s="23" t="s">
        <v>116</v>
      </c>
      <c r="B7" s="211" t="s">
        <v>110</v>
      </c>
      <c r="C7" s="212"/>
      <c r="D7" s="212"/>
      <c r="E7" s="24"/>
      <c r="F7" s="225"/>
      <c r="G7" s="226"/>
      <c r="H7" s="225"/>
      <c r="I7" s="226"/>
      <c r="J7" s="229"/>
    </row>
    <row r="8" spans="1:10" ht="15.75" thickBot="1" x14ac:dyDescent="0.3">
      <c r="A8" s="11" t="s">
        <v>109</v>
      </c>
      <c r="B8" s="12" t="s">
        <v>108</v>
      </c>
      <c r="C8" s="29" t="s">
        <v>107</v>
      </c>
      <c r="D8" s="25" t="s">
        <v>2</v>
      </c>
      <c r="E8" s="26" t="s">
        <v>3</v>
      </c>
      <c r="F8" s="187" t="s">
        <v>768</v>
      </c>
      <c r="G8" s="188" t="s">
        <v>770</v>
      </c>
      <c r="H8" s="187" t="s">
        <v>768</v>
      </c>
      <c r="I8" s="188" t="s">
        <v>770</v>
      </c>
      <c r="J8" s="187" t="s">
        <v>771</v>
      </c>
    </row>
    <row r="9" spans="1:10" x14ac:dyDescent="0.25">
      <c r="A9" s="61"/>
      <c r="B9" s="34"/>
      <c r="C9" s="62"/>
      <c r="D9" s="35"/>
      <c r="E9" s="35"/>
      <c r="F9" s="192"/>
      <c r="G9" s="192"/>
    </row>
    <row r="10" spans="1:10" x14ac:dyDescent="0.25">
      <c r="A10" s="135" t="s">
        <v>169</v>
      </c>
      <c r="B10" s="136" t="s">
        <v>588</v>
      </c>
      <c r="C10" s="137" t="s">
        <v>580</v>
      </c>
      <c r="D10" s="136">
        <v>2</v>
      </c>
      <c r="E10" s="138" t="s">
        <v>6</v>
      </c>
      <c r="F10" s="192"/>
      <c r="G10" s="192"/>
    </row>
    <row r="11" spans="1:10" x14ac:dyDescent="0.25">
      <c r="A11" s="135" t="s">
        <v>587</v>
      </c>
      <c r="B11" s="136"/>
      <c r="C11" s="139" t="s">
        <v>581</v>
      </c>
      <c r="D11" s="136"/>
      <c r="E11" s="138"/>
      <c r="F11" s="192"/>
      <c r="G11" s="192"/>
    </row>
    <row r="12" spans="1:10" x14ac:dyDescent="0.25">
      <c r="A12" s="135"/>
      <c r="B12" s="140"/>
      <c r="C12" s="139" t="s">
        <v>251</v>
      </c>
      <c r="D12" s="136"/>
      <c r="E12" s="138"/>
      <c r="F12" s="192"/>
      <c r="G12" s="192"/>
    </row>
    <row r="13" spans="1:10" x14ac:dyDescent="0.25">
      <c r="A13" s="135"/>
      <c r="B13" s="140"/>
      <c r="C13" s="137" t="s">
        <v>253</v>
      </c>
      <c r="D13" s="136"/>
      <c r="E13" s="138"/>
      <c r="F13" s="192"/>
      <c r="G13" s="192"/>
    </row>
    <row r="14" spans="1:10" x14ac:dyDescent="0.25">
      <c r="A14" s="135"/>
      <c r="B14" s="140"/>
      <c r="C14" s="139" t="s">
        <v>252</v>
      </c>
      <c r="D14" s="136"/>
      <c r="E14" s="138"/>
      <c r="F14" s="192"/>
      <c r="G14" s="192"/>
    </row>
    <row r="15" spans="1:10" x14ac:dyDescent="0.25">
      <c r="A15" s="135"/>
      <c r="B15" s="140"/>
      <c r="C15" s="139" t="s">
        <v>610</v>
      </c>
      <c r="D15" s="136"/>
      <c r="E15" s="138"/>
      <c r="F15" s="192"/>
      <c r="G15" s="192"/>
    </row>
    <row r="16" spans="1:10" x14ac:dyDescent="0.25">
      <c r="A16" s="135"/>
      <c r="B16" s="140"/>
      <c r="C16" s="139" t="s">
        <v>271</v>
      </c>
      <c r="D16" s="136"/>
      <c r="E16" s="138"/>
      <c r="F16" s="192"/>
      <c r="G16" s="192"/>
    </row>
    <row r="17" spans="1:7" x14ac:dyDescent="0.25">
      <c r="A17" s="135"/>
      <c r="B17" s="140"/>
      <c r="C17" s="139" t="s">
        <v>254</v>
      </c>
      <c r="D17" s="136"/>
      <c r="E17" s="138"/>
      <c r="F17" s="192"/>
      <c r="G17" s="192"/>
    </row>
    <row r="18" spans="1:7" x14ac:dyDescent="0.25">
      <c r="A18" s="135"/>
      <c r="B18" s="140"/>
      <c r="C18" s="139"/>
      <c r="D18" s="136"/>
      <c r="E18" s="138"/>
      <c r="F18" s="192"/>
      <c r="G18" s="192"/>
    </row>
    <row r="19" spans="1:7" x14ac:dyDescent="0.25">
      <c r="A19" s="135"/>
      <c r="B19" s="140"/>
      <c r="C19" s="137" t="s">
        <v>170</v>
      </c>
      <c r="D19" s="136"/>
      <c r="E19" s="138"/>
      <c r="F19" s="192"/>
      <c r="G19" s="192"/>
    </row>
    <row r="20" spans="1:7" x14ac:dyDescent="0.25">
      <c r="A20" s="135"/>
      <c r="B20" s="140"/>
      <c r="C20" s="139" t="s">
        <v>238</v>
      </c>
      <c r="D20" s="136"/>
      <c r="E20" s="138"/>
      <c r="F20" s="192"/>
      <c r="G20" s="192"/>
    </row>
    <row r="21" spans="1:7" x14ac:dyDescent="0.25">
      <c r="A21" s="135"/>
      <c r="B21" s="140"/>
      <c r="C21" s="139" t="s">
        <v>611</v>
      </c>
      <c r="D21" s="136"/>
      <c r="E21" s="138"/>
      <c r="F21" s="192"/>
      <c r="G21" s="192"/>
    </row>
    <row r="22" spans="1:7" x14ac:dyDescent="0.25">
      <c r="A22" s="135"/>
      <c r="B22" s="141"/>
      <c r="C22" s="139" t="s">
        <v>237</v>
      </c>
      <c r="D22" s="138"/>
      <c r="E22" s="138"/>
      <c r="F22" s="192"/>
      <c r="G22" s="192"/>
    </row>
    <row r="23" spans="1:7" x14ac:dyDescent="0.25">
      <c r="A23" s="135"/>
      <c r="B23" s="141"/>
      <c r="C23" s="139" t="s">
        <v>171</v>
      </c>
      <c r="D23" s="138"/>
      <c r="E23" s="138"/>
      <c r="F23" s="192"/>
      <c r="G23" s="192"/>
    </row>
    <row r="24" spans="1:7" x14ac:dyDescent="0.25">
      <c r="A24" s="135"/>
      <c r="B24" s="141"/>
      <c r="C24" s="139" t="s">
        <v>172</v>
      </c>
      <c r="D24" s="138"/>
      <c r="E24" s="138"/>
      <c r="F24" s="192"/>
      <c r="G24" s="192"/>
    </row>
    <row r="25" spans="1:7" x14ac:dyDescent="0.25">
      <c r="A25" s="135"/>
      <c r="B25" s="141"/>
      <c r="C25" s="139" t="s">
        <v>255</v>
      </c>
      <c r="D25" s="138"/>
      <c r="E25" s="138"/>
      <c r="F25" s="192"/>
      <c r="G25" s="192"/>
    </row>
    <row r="26" spans="1:7" x14ac:dyDescent="0.25">
      <c r="A26" s="135"/>
      <c r="B26" s="141"/>
      <c r="C26" s="139"/>
      <c r="D26" s="138"/>
      <c r="E26" s="138"/>
      <c r="F26" s="192"/>
      <c r="G26" s="192"/>
    </row>
    <row r="27" spans="1:7" x14ac:dyDescent="0.25">
      <c r="A27" s="135"/>
      <c r="B27" s="141"/>
      <c r="C27" s="137" t="s">
        <v>173</v>
      </c>
      <c r="D27" s="138"/>
      <c r="E27" s="138"/>
      <c r="F27" s="192"/>
      <c r="G27" s="192"/>
    </row>
    <row r="28" spans="1:7" x14ac:dyDescent="0.25">
      <c r="A28" s="135"/>
      <c r="B28" s="141"/>
      <c r="C28" s="139" t="s">
        <v>257</v>
      </c>
      <c r="D28" s="138"/>
      <c r="E28" s="138"/>
      <c r="F28" s="192"/>
      <c r="G28" s="192"/>
    </row>
    <row r="29" spans="1:7" x14ac:dyDescent="0.25">
      <c r="A29" s="135"/>
      <c r="B29" s="141"/>
      <c r="C29" s="139" t="s">
        <v>612</v>
      </c>
      <c r="D29" s="138"/>
      <c r="E29" s="138"/>
      <c r="F29" s="192"/>
      <c r="G29" s="192"/>
    </row>
    <row r="30" spans="1:7" x14ac:dyDescent="0.25">
      <c r="A30" s="135"/>
      <c r="B30" s="141"/>
      <c r="C30" s="139" t="s">
        <v>387</v>
      </c>
      <c r="D30" s="138"/>
      <c r="E30" s="138"/>
      <c r="F30" s="192"/>
      <c r="G30" s="192"/>
    </row>
    <row r="31" spans="1:7" x14ac:dyDescent="0.25">
      <c r="A31" s="135"/>
      <c r="B31" s="141"/>
      <c r="C31" s="139" t="s">
        <v>171</v>
      </c>
      <c r="D31" s="138"/>
      <c r="E31" s="138"/>
      <c r="F31" s="192"/>
      <c r="G31" s="192"/>
    </row>
    <row r="32" spans="1:7" x14ac:dyDescent="0.25">
      <c r="A32" s="135"/>
      <c r="B32" s="141"/>
      <c r="C32" s="139" t="s">
        <v>172</v>
      </c>
      <c r="D32" s="138"/>
      <c r="E32" s="138"/>
      <c r="F32" s="192"/>
      <c r="G32" s="192"/>
    </row>
    <row r="33" spans="1:10" x14ac:dyDescent="0.25">
      <c r="A33" s="135"/>
      <c r="B33" s="141"/>
      <c r="C33" s="139" t="s">
        <v>256</v>
      </c>
      <c r="D33" s="138"/>
      <c r="E33" s="138"/>
      <c r="F33" s="192"/>
      <c r="G33" s="192"/>
    </row>
    <row r="34" spans="1:10" x14ac:dyDescent="0.25">
      <c r="A34" s="135"/>
      <c r="B34" s="141"/>
      <c r="C34" s="139"/>
      <c r="D34" s="138"/>
      <c r="E34" s="138"/>
      <c r="F34" s="192"/>
      <c r="G34" s="192"/>
    </row>
    <row r="35" spans="1:10" x14ac:dyDescent="0.25">
      <c r="A35" s="135"/>
      <c r="B35" s="141"/>
      <c r="C35" s="139" t="s">
        <v>258</v>
      </c>
      <c r="D35" s="138"/>
      <c r="E35" s="138"/>
      <c r="F35" s="192"/>
      <c r="G35" s="192"/>
    </row>
    <row r="36" spans="1:10" x14ac:dyDescent="0.25">
      <c r="A36" s="135"/>
      <c r="B36" s="141"/>
      <c r="C36" s="139" t="s">
        <v>259</v>
      </c>
      <c r="D36" s="138"/>
      <c r="E36" s="138"/>
      <c r="F36" s="192"/>
      <c r="G36" s="192"/>
    </row>
    <row r="37" spans="1:10" x14ac:dyDescent="0.25">
      <c r="A37" s="135"/>
      <c r="B37" s="141"/>
      <c r="C37" s="139" t="s">
        <v>260</v>
      </c>
      <c r="D37" s="138"/>
      <c r="E37" s="138"/>
      <c r="F37" s="192"/>
      <c r="G37" s="192"/>
    </row>
    <row r="38" spans="1:10" x14ac:dyDescent="0.25">
      <c r="A38" s="135"/>
      <c r="B38" s="141"/>
      <c r="C38" s="139"/>
      <c r="D38" s="138"/>
      <c r="E38" s="138"/>
      <c r="F38" s="192"/>
      <c r="G38" s="192"/>
    </row>
    <row r="39" spans="1:10" x14ac:dyDescent="0.25">
      <c r="A39" s="135"/>
      <c r="B39" s="141"/>
      <c r="C39" s="139" t="s">
        <v>261</v>
      </c>
      <c r="D39" s="138"/>
      <c r="E39" s="138"/>
      <c r="F39" s="192"/>
      <c r="G39" s="192"/>
    </row>
    <row r="40" spans="1:10" x14ac:dyDescent="0.25">
      <c r="A40" s="135"/>
      <c r="B40" s="141"/>
      <c r="C40" s="139" t="s">
        <v>262</v>
      </c>
      <c r="D40" s="138"/>
      <c r="E40" s="138"/>
      <c r="F40" s="192"/>
      <c r="G40" s="192"/>
    </row>
    <row r="41" spans="1:10" x14ac:dyDescent="0.25">
      <c r="A41" s="14"/>
      <c r="B41" s="49"/>
      <c r="C41" s="84"/>
      <c r="D41" s="37"/>
      <c r="E41" s="37"/>
      <c r="F41" s="192"/>
      <c r="G41" s="192"/>
    </row>
    <row r="42" spans="1:10" x14ac:dyDescent="0.25">
      <c r="A42" s="14"/>
      <c r="B42" s="49"/>
      <c r="C42" s="84"/>
      <c r="D42" s="37"/>
      <c r="E42" s="37"/>
      <c r="F42" s="192"/>
      <c r="G42" s="192"/>
    </row>
    <row r="43" spans="1:10" x14ac:dyDescent="0.25">
      <c r="A43" s="53" t="s">
        <v>200</v>
      </c>
      <c r="B43" s="46" t="s">
        <v>588</v>
      </c>
      <c r="C43" s="48" t="s">
        <v>580</v>
      </c>
      <c r="D43" s="46">
        <v>1</v>
      </c>
      <c r="E43" s="46" t="s">
        <v>6</v>
      </c>
      <c r="F43" s="192"/>
      <c r="G43" s="192"/>
      <c r="H43" s="193">
        <f>D43*F43</f>
        <v>0</v>
      </c>
      <c r="I43" s="193">
        <f>D43*G43</f>
        <v>0</v>
      </c>
      <c r="J43" s="193">
        <f>H43+I43</f>
        <v>0</v>
      </c>
    </row>
    <row r="44" spans="1:10" x14ac:dyDescent="0.25">
      <c r="A44" s="53" t="s">
        <v>589</v>
      </c>
      <c r="B44" s="46"/>
      <c r="C44" s="51" t="s">
        <v>581</v>
      </c>
      <c r="D44" s="46"/>
      <c r="E44" s="37"/>
      <c r="F44" s="192"/>
      <c r="G44" s="192"/>
    </row>
    <row r="45" spans="1:10" x14ac:dyDescent="0.25">
      <c r="A45" s="53"/>
      <c r="B45" s="45"/>
      <c r="C45" s="51" t="s">
        <v>251</v>
      </c>
      <c r="D45" s="46"/>
      <c r="E45" s="37"/>
      <c r="F45" s="192"/>
      <c r="G45" s="192"/>
    </row>
    <row r="46" spans="1:10" x14ac:dyDescent="0.25">
      <c r="A46" s="53"/>
      <c r="B46" s="45"/>
      <c r="C46" s="48" t="s">
        <v>437</v>
      </c>
      <c r="D46" s="46"/>
      <c r="E46" s="37"/>
      <c r="F46" s="192"/>
      <c r="G46" s="192"/>
    </row>
    <row r="47" spans="1:10" x14ac:dyDescent="0.25">
      <c r="A47" s="53"/>
      <c r="B47" s="45"/>
      <c r="C47" s="51" t="s">
        <v>438</v>
      </c>
      <c r="D47" s="46"/>
      <c r="E47" s="37"/>
      <c r="F47" s="192"/>
      <c r="G47" s="192"/>
    </row>
    <row r="48" spans="1:10" x14ac:dyDescent="0.25">
      <c r="A48" s="53"/>
      <c r="B48" s="45"/>
      <c r="C48" s="51" t="s">
        <v>607</v>
      </c>
      <c r="D48" s="46"/>
      <c r="E48" s="37"/>
      <c r="F48" s="192"/>
      <c r="G48" s="192"/>
    </row>
    <row r="49" spans="1:7" x14ac:dyDescent="0.25">
      <c r="A49" s="53"/>
      <c r="B49" s="45"/>
      <c r="C49" s="51" t="s">
        <v>439</v>
      </c>
      <c r="D49" s="46"/>
      <c r="E49" s="37"/>
      <c r="F49" s="192"/>
      <c r="G49" s="192"/>
    </row>
    <row r="50" spans="1:7" x14ac:dyDescent="0.25">
      <c r="A50" s="53"/>
      <c r="B50" s="45"/>
      <c r="C50" s="51" t="s">
        <v>440</v>
      </c>
      <c r="D50" s="46"/>
      <c r="E50" s="37"/>
      <c r="F50" s="192"/>
      <c r="G50" s="192"/>
    </row>
    <row r="51" spans="1:7" x14ac:dyDescent="0.25">
      <c r="A51" s="53"/>
      <c r="B51" s="45"/>
      <c r="C51" s="51"/>
      <c r="D51" s="46"/>
      <c r="E51" s="37"/>
      <c r="F51" s="192"/>
      <c r="G51" s="192"/>
    </row>
    <row r="52" spans="1:7" x14ac:dyDescent="0.25">
      <c r="A52" s="53"/>
      <c r="B52" s="45"/>
      <c r="C52" s="48" t="s">
        <v>170</v>
      </c>
      <c r="D52" s="46"/>
      <c r="E52" s="37"/>
      <c r="F52" s="192"/>
      <c r="G52" s="192"/>
    </row>
    <row r="53" spans="1:7" x14ac:dyDescent="0.25">
      <c r="A53" s="53"/>
      <c r="B53" s="45"/>
      <c r="C53" s="51" t="s">
        <v>613</v>
      </c>
      <c r="D53" s="46"/>
      <c r="E53" s="37"/>
      <c r="F53" s="192"/>
      <c r="G53" s="192"/>
    </row>
    <row r="54" spans="1:7" x14ac:dyDescent="0.25">
      <c r="A54" s="53"/>
      <c r="B54" s="45"/>
      <c r="C54" s="51" t="s">
        <v>441</v>
      </c>
      <c r="D54" s="46"/>
      <c r="E54" s="37"/>
      <c r="F54" s="192"/>
      <c r="G54" s="192"/>
    </row>
    <row r="55" spans="1:7" x14ac:dyDescent="0.25">
      <c r="A55" s="53"/>
      <c r="B55" s="45"/>
      <c r="C55" s="51" t="s">
        <v>608</v>
      </c>
      <c r="D55" s="46"/>
      <c r="E55" s="37"/>
      <c r="F55" s="192"/>
      <c r="G55" s="192"/>
    </row>
    <row r="56" spans="1:7" x14ac:dyDescent="0.25">
      <c r="A56" s="53"/>
      <c r="B56" s="49"/>
      <c r="C56" s="51" t="s">
        <v>237</v>
      </c>
      <c r="D56" s="44"/>
      <c r="E56" s="37"/>
      <c r="F56" s="192"/>
      <c r="G56" s="192"/>
    </row>
    <row r="57" spans="1:7" x14ac:dyDescent="0.25">
      <c r="A57" s="53"/>
      <c r="B57" s="49"/>
      <c r="C57" s="51" t="s">
        <v>442</v>
      </c>
      <c r="D57" s="44"/>
      <c r="E57" s="37"/>
      <c r="F57" s="192"/>
      <c r="G57" s="192"/>
    </row>
    <row r="58" spans="1:7" x14ac:dyDescent="0.25">
      <c r="A58" s="53"/>
      <c r="B58" s="49"/>
      <c r="C58" s="51" t="s">
        <v>443</v>
      </c>
      <c r="D58" s="44"/>
      <c r="E58" s="37"/>
      <c r="F58" s="192"/>
      <c r="G58" s="192"/>
    </row>
    <row r="59" spans="1:7" x14ac:dyDescent="0.25">
      <c r="A59" s="53"/>
      <c r="B59" s="49"/>
      <c r="C59" s="51" t="s">
        <v>444</v>
      </c>
      <c r="D59" s="44"/>
      <c r="E59" s="37"/>
      <c r="F59" s="192"/>
      <c r="G59" s="192"/>
    </row>
    <row r="60" spans="1:7" x14ac:dyDescent="0.25">
      <c r="A60" s="53"/>
      <c r="B60" s="49"/>
      <c r="C60" s="51"/>
      <c r="D60" s="44"/>
      <c r="E60" s="37"/>
      <c r="F60" s="192"/>
      <c r="G60" s="192"/>
    </row>
    <row r="61" spans="1:7" x14ac:dyDescent="0.25">
      <c r="A61" s="53"/>
      <c r="B61" s="49"/>
      <c r="C61" s="48" t="s">
        <v>173</v>
      </c>
      <c r="D61" s="44"/>
      <c r="E61" s="37"/>
      <c r="F61" s="192"/>
      <c r="G61" s="192"/>
    </row>
    <row r="62" spans="1:7" x14ac:dyDescent="0.25">
      <c r="A62" s="53"/>
      <c r="B62" s="49"/>
      <c r="C62" s="51" t="s">
        <v>614</v>
      </c>
      <c r="D62" s="44"/>
      <c r="E62" s="37"/>
      <c r="F62" s="192"/>
      <c r="G62" s="192"/>
    </row>
    <row r="63" spans="1:7" x14ac:dyDescent="0.25">
      <c r="A63" s="53"/>
      <c r="B63" s="49"/>
      <c r="C63" s="51" t="s">
        <v>446</v>
      </c>
      <c r="D63" s="44"/>
      <c r="E63" s="37"/>
      <c r="F63" s="192"/>
      <c r="G63" s="192"/>
    </row>
    <row r="64" spans="1:7" x14ac:dyDescent="0.25">
      <c r="A64" s="53"/>
      <c r="B64" s="49"/>
      <c r="C64" s="51" t="s">
        <v>609</v>
      </c>
      <c r="D64" s="44"/>
      <c r="E64" s="37"/>
      <c r="F64" s="192"/>
      <c r="G64" s="192"/>
    </row>
    <row r="65" spans="1:7" x14ac:dyDescent="0.25">
      <c r="A65" s="53"/>
      <c r="B65" s="49"/>
      <c r="C65" s="51" t="s">
        <v>445</v>
      </c>
      <c r="D65" s="44"/>
      <c r="E65" s="37"/>
      <c r="F65" s="192"/>
      <c r="G65" s="192"/>
    </row>
    <row r="66" spans="1:7" x14ac:dyDescent="0.25">
      <c r="A66" s="53"/>
      <c r="B66" s="49"/>
      <c r="C66" s="51" t="s">
        <v>447</v>
      </c>
      <c r="D66" s="44"/>
      <c r="E66" s="37"/>
      <c r="F66" s="192"/>
      <c r="G66" s="192"/>
    </row>
    <row r="67" spans="1:7" x14ac:dyDescent="0.25">
      <c r="A67" s="53"/>
      <c r="B67" s="49"/>
      <c r="C67" s="51" t="s">
        <v>443</v>
      </c>
      <c r="D67" s="44"/>
      <c r="E67" s="37"/>
      <c r="F67" s="192"/>
      <c r="G67" s="192"/>
    </row>
    <row r="68" spans="1:7" x14ac:dyDescent="0.25">
      <c r="A68" s="53"/>
      <c r="B68" s="49"/>
      <c r="C68" s="51" t="s">
        <v>449</v>
      </c>
      <c r="D68" s="44"/>
      <c r="E68" s="37"/>
      <c r="F68" s="192"/>
      <c r="G68" s="192"/>
    </row>
    <row r="69" spans="1:7" x14ac:dyDescent="0.25">
      <c r="A69" s="53"/>
      <c r="B69" s="49"/>
      <c r="C69" s="51"/>
      <c r="D69" s="44"/>
      <c r="E69" s="37"/>
      <c r="F69" s="192"/>
      <c r="G69" s="192"/>
    </row>
    <row r="70" spans="1:7" x14ac:dyDescent="0.25">
      <c r="A70" s="14"/>
      <c r="B70" s="49"/>
      <c r="C70" s="48" t="s">
        <v>333</v>
      </c>
      <c r="D70" s="37"/>
      <c r="E70" s="37"/>
      <c r="F70" s="192"/>
      <c r="G70" s="192"/>
    </row>
    <row r="71" spans="1:7" ht="43.5" x14ac:dyDescent="0.25">
      <c r="A71" s="14"/>
      <c r="B71" s="49"/>
      <c r="C71" s="81" t="s">
        <v>615</v>
      </c>
      <c r="D71" s="37"/>
      <c r="E71" s="37"/>
      <c r="F71" s="192"/>
      <c r="G71" s="192"/>
    </row>
    <row r="72" spans="1:7" x14ac:dyDescent="0.25">
      <c r="A72" s="14"/>
      <c r="B72" s="49"/>
      <c r="C72" s="51" t="s">
        <v>616</v>
      </c>
      <c r="D72" s="37"/>
      <c r="E72" s="37"/>
      <c r="F72" s="192"/>
      <c r="G72" s="192"/>
    </row>
    <row r="73" spans="1:7" ht="29.25" x14ac:dyDescent="0.25">
      <c r="A73" s="14"/>
      <c r="B73" s="49"/>
      <c r="C73" s="81" t="s">
        <v>617</v>
      </c>
      <c r="D73" s="37"/>
      <c r="E73" s="37"/>
      <c r="F73" s="192"/>
      <c r="G73" s="192"/>
    </row>
    <row r="74" spans="1:7" ht="29.25" x14ac:dyDescent="0.25">
      <c r="A74" s="14"/>
      <c r="B74" s="49"/>
      <c r="C74" s="81" t="s">
        <v>618</v>
      </c>
      <c r="D74" s="37"/>
      <c r="E74" s="37"/>
      <c r="F74" s="192"/>
      <c r="G74" s="192"/>
    </row>
    <row r="75" spans="1:7" x14ac:dyDescent="0.25">
      <c r="A75" s="14"/>
      <c r="B75" s="49"/>
      <c r="C75" s="48"/>
      <c r="D75" s="37"/>
      <c r="E75" s="37"/>
      <c r="F75" s="192"/>
      <c r="G75" s="192"/>
    </row>
    <row r="76" spans="1:7" x14ac:dyDescent="0.25">
      <c r="A76" s="14"/>
      <c r="B76" s="49"/>
      <c r="C76" s="48"/>
      <c r="D76" s="37"/>
      <c r="E76" s="37"/>
      <c r="F76" s="192"/>
      <c r="G76" s="192"/>
    </row>
    <row r="77" spans="1:7" x14ac:dyDescent="0.25">
      <c r="A77" s="14"/>
      <c r="B77" s="49"/>
      <c r="C77" s="48"/>
      <c r="D77" s="37"/>
      <c r="E77" s="37"/>
      <c r="F77" s="192"/>
      <c r="G77" s="192"/>
    </row>
    <row r="78" spans="1:7" x14ac:dyDescent="0.25">
      <c r="A78" s="14"/>
      <c r="B78" s="49"/>
      <c r="C78" s="48" t="s">
        <v>585</v>
      </c>
      <c r="D78" s="37"/>
      <c r="E78" s="37"/>
      <c r="F78" s="192"/>
      <c r="G78" s="192"/>
    </row>
    <row r="79" spans="1:7" x14ac:dyDescent="0.25">
      <c r="A79" s="14"/>
      <c r="B79" s="49"/>
      <c r="C79" s="51" t="s">
        <v>586</v>
      </c>
      <c r="D79" s="37"/>
      <c r="E79" s="37"/>
      <c r="F79" s="192"/>
      <c r="G79" s="192"/>
    </row>
    <row r="80" spans="1:7" x14ac:dyDescent="0.25">
      <c r="A80" s="14"/>
      <c r="B80" s="49"/>
      <c r="C80" s="51" t="s">
        <v>619</v>
      </c>
      <c r="D80" s="37"/>
      <c r="E80" s="37"/>
      <c r="F80" s="192"/>
      <c r="G80" s="192"/>
    </row>
    <row r="81" spans="1:7" x14ac:dyDescent="0.25">
      <c r="A81" s="14"/>
      <c r="B81" s="49"/>
      <c r="C81" s="51" t="s">
        <v>620</v>
      </c>
      <c r="D81" s="37"/>
      <c r="E81" s="37"/>
      <c r="F81" s="192"/>
      <c r="G81" s="192"/>
    </row>
    <row r="82" spans="1:7" ht="57.75" x14ac:dyDescent="0.25">
      <c r="A82" s="14"/>
      <c r="B82" s="49"/>
      <c r="C82" s="81" t="s">
        <v>621</v>
      </c>
      <c r="D82" s="37"/>
      <c r="E82" s="37"/>
      <c r="F82" s="192"/>
      <c r="G82" s="192"/>
    </row>
    <row r="83" spans="1:7" x14ac:dyDescent="0.25">
      <c r="A83" s="14"/>
      <c r="B83" s="49"/>
      <c r="C83" s="81"/>
      <c r="D83" s="37"/>
      <c r="E83" s="37"/>
      <c r="F83" s="192"/>
      <c r="G83" s="192"/>
    </row>
    <row r="84" spans="1:7" x14ac:dyDescent="0.25">
      <c r="A84" s="14"/>
      <c r="B84" s="49"/>
      <c r="C84" s="51"/>
      <c r="D84" s="37"/>
      <c r="E84" s="37"/>
      <c r="F84" s="192"/>
      <c r="G84" s="192"/>
    </row>
    <row r="85" spans="1:7" x14ac:dyDescent="0.25">
      <c r="A85" s="14"/>
      <c r="B85" s="49"/>
      <c r="C85" s="51" t="s">
        <v>300</v>
      </c>
      <c r="D85" s="37"/>
      <c r="E85" s="37"/>
      <c r="F85" s="192"/>
      <c r="G85" s="192"/>
    </row>
    <row r="86" spans="1:7" x14ac:dyDescent="0.25">
      <c r="A86" s="14"/>
      <c r="B86" s="49"/>
      <c r="C86" s="51" t="s">
        <v>301</v>
      </c>
      <c r="D86" s="37"/>
      <c r="E86" s="37"/>
      <c r="F86" s="192"/>
      <c r="G86" s="192"/>
    </row>
    <row r="87" spans="1:7" x14ac:dyDescent="0.25">
      <c r="A87" s="14"/>
      <c r="B87" s="49"/>
      <c r="C87" s="51" t="s">
        <v>302</v>
      </c>
      <c r="D87" s="37"/>
      <c r="E87" s="37"/>
      <c r="F87" s="192"/>
      <c r="G87" s="192"/>
    </row>
    <row r="88" spans="1:7" x14ac:dyDescent="0.25">
      <c r="A88" s="14"/>
      <c r="B88" s="49"/>
      <c r="C88" s="51"/>
      <c r="D88" s="37"/>
      <c r="E88" s="37"/>
      <c r="F88" s="192"/>
      <c r="G88" s="192"/>
    </row>
    <row r="89" spans="1:7" x14ac:dyDescent="0.25">
      <c r="A89" s="14"/>
      <c r="B89" s="49"/>
      <c r="C89" s="51" t="s">
        <v>741</v>
      </c>
      <c r="D89" s="37"/>
      <c r="E89" s="37"/>
      <c r="F89" s="192"/>
      <c r="G89" s="192"/>
    </row>
    <row r="90" spans="1:7" x14ac:dyDescent="0.25">
      <c r="A90" s="14"/>
      <c r="B90" s="49"/>
      <c r="C90" s="51" t="s">
        <v>448</v>
      </c>
      <c r="D90" s="37"/>
      <c r="E90" s="37"/>
      <c r="F90" s="192"/>
      <c r="G90" s="192"/>
    </row>
    <row r="91" spans="1:7" x14ac:dyDescent="0.25">
      <c r="A91" s="14"/>
      <c r="B91" s="49"/>
      <c r="C91" s="51"/>
      <c r="D91" s="37"/>
      <c r="E91" s="37"/>
      <c r="F91" s="192"/>
      <c r="G91" s="192"/>
    </row>
    <row r="92" spans="1:7" x14ac:dyDescent="0.25">
      <c r="A92" s="14"/>
      <c r="B92" s="49"/>
      <c r="C92" s="51"/>
      <c r="D92" s="37"/>
      <c r="E92" s="37"/>
      <c r="F92" s="192"/>
      <c r="G92" s="192"/>
    </row>
    <row r="93" spans="1:7" x14ac:dyDescent="0.25">
      <c r="A93" s="14"/>
      <c r="B93" s="49"/>
      <c r="C93" s="51"/>
      <c r="D93" s="37"/>
      <c r="E93" s="37"/>
      <c r="F93" s="192"/>
      <c r="G93" s="192"/>
    </row>
    <row r="94" spans="1:7" x14ac:dyDescent="0.25">
      <c r="A94" s="14"/>
      <c r="B94" s="49"/>
      <c r="C94" s="51"/>
      <c r="D94" s="37"/>
      <c r="E94" s="37"/>
      <c r="F94" s="192"/>
      <c r="G94" s="192"/>
    </row>
    <row r="95" spans="1:7" x14ac:dyDescent="0.25">
      <c r="A95" s="135" t="s">
        <v>591</v>
      </c>
      <c r="B95" s="136" t="s">
        <v>359</v>
      </c>
      <c r="C95" s="137" t="s">
        <v>178</v>
      </c>
      <c r="D95" s="136">
        <v>1</v>
      </c>
      <c r="E95" s="138" t="s">
        <v>6</v>
      </c>
      <c r="F95" s="192"/>
      <c r="G95" s="192"/>
    </row>
    <row r="96" spans="1:7" x14ac:dyDescent="0.25">
      <c r="A96" s="135" t="s">
        <v>373</v>
      </c>
      <c r="B96" s="136" t="s">
        <v>178</v>
      </c>
      <c r="C96" s="139" t="s">
        <v>239</v>
      </c>
      <c r="D96" s="138"/>
      <c r="E96" s="138"/>
      <c r="F96" s="192"/>
      <c r="G96" s="192"/>
    </row>
    <row r="97" spans="1:7" x14ac:dyDescent="0.25">
      <c r="A97" s="135"/>
      <c r="B97" s="140"/>
      <c r="C97" s="139" t="s">
        <v>209</v>
      </c>
      <c r="D97" s="138"/>
      <c r="E97" s="138"/>
      <c r="F97" s="192"/>
      <c r="G97" s="192"/>
    </row>
    <row r="98" spans="1:7" x14ac:dyDescent="0.25">
      <c r="A98" s="135"/>
      <c r="B98" s="140"/>
      <c r="C98" s="139" t="s">
        <v>263</v>
      </c>
      <c r="D98" s="138"/>
      <c r="E98" s="138"/>
      <c r="F98" s="192"/>
      <c r="G98" s="192"/>
    </row>
    <row r="99" spans="1:7" x14ac:dyDescent="0.25">
      <c r="A99" s="135"/>
      <c r="B99" s="140"/>
      <c r="C99" s="139" t="s">
        <v>206</v>
      </c>
      <c r="D99" s="138"/>
      <c r="E99" s="138"/>
      <c r="F99" s="192"/>
      <c r="G99" s="192"/>
    </row>
    <row r="100" spans="1:7" x14ac:dyDescent="0.25">
      <c r="A100" s="135"/>
      <c r="B100" s="140"/>
      <c r="C100" s="139"/>
      <c r="D100" s="138"/>
      <c r="E100" s="138"/>
      <c r="F100" s="192"/>
      <c r="G100" s="192"/>
    </row>
    <row r="101" spans="1:7" x14ac:dyDescent="0.25">
      <c r="A101" s="135"/>
      <c r="B101" s="141"/>
      <c r="C101" s="139" t="s">
        <v>175</v>
      </c>
      <c r="D101" s="138"/>
      <c r="E101" s="138"/>
      <c r="F101" s="192"/>
      <c r="G101" s="192"/>
    </row>
    <row r="102" spans="1:7" x14ac:dyDescent="0.25">
      <c r="A102" s="135"/>
      <c r="B102" s="141"/>
      <c r="C102" s="139" t="s">
        <v>205</v>
      </c>
      <c r="D102" s="138"/>
      <c r="E102" s="138"/>
      <c r="F102" s="192"/>
      <c r="G102" s="192"/>
    </row>
    <row r="103" spans="1:7" x14ac:dyDescent="0.25">
      <c r="A103" s="135"/>
      <c r="B103" s="141"/>
      <c r="C103" s="139" t="s">
        <v>207</v>
      </c>
      <c r="D103" s="138"/>
      <c r="E103" s="138"/>
      <c r="F103" s="192"/>
      <c r="G103" s="192"/>
    </row>
    <row r="104" spans="1:7" x14ac:dyDescent="0.25">
      <c r="A104" s="135"/>
      <c r="B104" s="141"/>
      <c r="C104" s="139" t="s">
        <v>208</v>
      </c>
      <c r="D104" s="138"/>
      <c r="E104" s="138"/>
      <c r="F104" s="192"/>
      <c r="G104" s="192"/>
    </row>
    <row r="105" spans="1:7" x14ac:dyDescent="0.25">
      <c r="A105" s="135"/>
      <c r="B105" s="141"/>
      <c r="C105" s="139" t="s">
        <v>210</v>
      </c>
      <c r="D105" s="138"/>
      <c r="E105" s="138"/>
      <c r="F105" s="192"/>
      <c r="G105" s="192"/>
    </row>
    <row r="106" spans="1:7" x14ac:dyDescent="0.25">
      <c r="A106" s="135"/>
      <c r="B106" s="141"/>
      <c r="C106" s="139" t="s">
        <v>211</v>
      </c>
      <c r="D106" s="138"/>
      <c r="E106" s="138"/>
      <c r="F106" s="192"/>
      <c r="G106" s="192"/>
    </row>
    <row r="107" spans="1:7" x14ac:dyDescent="0.25">
      <c r="A107" s="135"/>
      <c r="B107" s="141"/>
      <c r="C107" s="139" t="s">
        <v>213</v>
      </c>
      <c r="D107" s="138"/>
      <c r="E107" s="138"/>
      <c r="F107" s="192"/>
      <c r="G107" s="192"/>
    </row>
    <row r="108" spans="1:7" x14ac:dyDescent="0.25">
      <c r="A108" s="135"/>
      <c r="B108" s="141"/>
      <c r="C108" s="139" t="s">
        <v>212</v>
      </c>
      <c r="D108" s="138"/>
      <c r="E108" s="138"/>
      <c r="F108" s="192"/>
      <c r="G108" s="192"/>
    </row>
    <row r="109" spans="1:7" x14ac:dyDescent="0.25">
      <c r="A109" s="135"/>
      <c r="B109" s="141"/>
      <c r="C109" s="139" t="s">
        <v>214</v>
      </c>
      <c r="D109" s="138"/>
      <c r="E109" s="138"/>
      <c r="F109" s="192"/>
      <c r="G109" s="192"/>
    </row>
    <row r="110" spans="1:7" x14ac:dyDescent="0.25">
      <c r="A110" s="135"/>
      <c r="B110" s="141"/>
      <c r="C110" s="139" t="s">
        <v>215</v>
      </c>
      <c r="D110" s="138"/>
      <c r="E110" s="138"/>
      <c r="F110" s="192"/>
      <c r="G110" s="192"/>
    </row>
    <row r="111" spans="1:7" x14ac:dyDescent="0.25">
      <c r="A111" s="135"/>
      <c r="B111" s="141"/>
      <c r="C111" s="139" t="s">
        <v>216</v>
      </c>
      <c r="D111" s="138"/>
      <c r="E111" s="138"/>
      <c r="F111" s="192"/>
      <c r="G111" s="192"/>
    </row>
    <row r="112" spans="1:7" x14ac:dyDescent="0.25">
      <c r="A112" s="14"/>
      <c r="B112" s="49"/>
      <c r="C112" s="51"/>
      <c r="D112" s="37"/>
      <c r="E112" s="37"/>
      <c r="F112" s="192"/>
      <c r="G112" s="192"/>
    </row>
    <row r="113" spans="1:10" x14ac:dyDescent="0.25">
      <c r="A113" s="14"/>
      <c r="B113" s="49"/>
      <c r="C113" s="51"/>
      <c r="D113" s="37"/>
      <c r="E113" s="37"/>
      <c r="F113" s="192"/>
      <c r="G113" s="192"/>
    </row>
    <row r="114" spans="1:10" x14ac:dyDescent="0.25">
      <c r="A114" s="53" t="s">
        <v>303</v>
      </c>
      <c r="B114" s="46" t="s">
        <v>360</v>
      </c>
      <c r="C114" s="48" t="s">
        <v>178</v>
      </c>
      <c r="D114" s="46">
        <v>1</v>
      </c>
      <c r="E114" s="44" t="s">
        <v>6</v>
      </c>
      <c r="F114" s="192"/>
      <c r="G114" s="192"/>
      <c r="H114" s="193">
        <f>D114*F114</f>
        <v>0</v>
      </c>
      <c r="I114" s="193">
        <f>D114*G114</f>
        <v>0</v>
      </c>
      <c r="J114" s="193">
        <f>H114+I114</f>
        <v>0</v>
      </c>
    </row>
    <row r="115" spans="1:10" x14ac:dyDescent="0.25">
      <c r="A115" s="53" t="s">
        <v>373</v>
      </c>
      <c r="B115" s="46" t="s">
        <v>178</v>
      </c>
      <c r="C115" s="51" t="s">
        <v>304</v>
      </c>
      <c r="D115" s="44"/>
      <c r="E115" s="44"/>
      <c r="F115" s="192"/>
      <c r="G115" s="192"/>
    </row>
    <row r="116" spans="1:10" x14ac:dyDescent="0.25">
      <c r="A116" s="53"/>
      <c r="B116" s="46"/>
      <c r="C116" s="51" t="s">
        <v>630</v>
      </c>
      <c r="D116" s="44"/>
      <c r="E116" s="44"/>
      <c r="F116" s="192"/>
      <c r="G116" s="192"/>
    </row>
    <row r="117" spans="1:10" x14ac:dyDescent="0.25">
      <c r="A117" s="53"/>
      <c r="B117" s="45"/>
      <c r="C117" s="51" t="s">
        <v>305</v>
      </c>
      <c r="D117" s="44"/>
      <c r="E117" s="44"/>
      <c r="F117" s="192"/>
      <c r="G117" s="192"/>
    </row>
    <row r="118" spans="1:10" x14ac:dyDescent="0.25">
      <c r="A118" s="53"/>
      <c r="B118" s="46"/>
      <c r="C118" s="51" t="s">
        <v>622</v>
      </c>
      <c r="D118" s="44"/>
      <c r="E118" s="44"/>
      <c r="F118" s="192"/>
      <c r="G118" s="192"/>
    </row>
    <row r="119" spans="1:10" x14ac:dyDescent="0.25">
      <c r="A119" s="53"/>
      <c r="B119" s="45"/>
      <c r="C119" s="51" t="s">
        <v>358</v>
      </c>
      <c r="D119" s="44"/>
      <c r="E119" s="44"/>
      <c r="F119" s="192"/>
      <c r="G119" s="192"/>
    </row>
    <row r="120" spans="1:10" x14ac:dyDescent="0.25">
      <c r="A120" s="53"/>
      <c r="B120" s="45"/>
      <c r="C120" s="51" t="s">
        <v>623</v>
      </c>
      <c r="D120" s="44"/>
      <c r="E120" s="44"/>
      <c r="F120" s="192"/>
      <c r="G120" s="192"/>
    </row>
    <row r="121" spans="1:10" x14ac:dyDescent="0.25">
      <c r="C121" s="51" t="s">
        <v>631</v>
      </c>
      <c r="F121" s="192"/>
      <c r="G121" s="192"/>
    </row>
    <row r="122" spans="1:10" x14ac:dyDescent="0.25">
      <c r="A122" s="53"/>
      <c r="B122" s="49"/>
      <c r="C122" s="51" t="s">
        <v>175</v>
      </c>
      <c r="D122" s="44"/>
      <c r="E122" s="44"/>
      <c r="F122" s="192"/>
      <c r="G122" s="192"/>
    </row>
    <row r="123" spans="1:10" x14ac:dyDescent="0.25">
      <c r="A123" s="53"/>
      <c r="B123" s="49"/>
      <c r="D123" s="44"/>
      <c r="E123" s="44"/>
      <c r="F123" s="192"/>
      <c r="G123" s="192"/>
    </row>
    <row r="124" spans="1:10" x14ac:dyDescent="0.25">
      <c r="A124" s="53"/>
      <c r="B124" s="49"/>
      <c r="C124" s="51" t="s">
        <v>634</v>
      </c>
      <c r="D124" s="44"/>
      <c r="E124" s="44"/>
      <c r="F124" s="192"/>
      <c r="G124" s="192"/>
    </row>
    <row r="125" spans="1:10" x14ac:dyDescent="0.25">
      <c r="A125" s="53"/>
      <c r="B125" s="49"/>
      <c r="C125" s="51" t="s">
        <v>632</v>
      </c>
      <c r="D125" s="44"/>
      <c r="E125" s="44"/>
      <c r="F125" s="192"/>
      <c r="G125" s="192"/>
    </row>
    <row r="126" spans="1:10" x14ac:dyDescent="0.25">
      <c r="A126" s="53"/>
      <c r="B126" s="49"/>
      <c r="C126" s="51" t="s">
        <v>635</v>
      </c>
      <c r="D126" s="44"/>
      <c r="E126" s="44"/>
      <c r="F126" s="192"/>
      <c r="G126" s="192"/>
    </row>
    <row r="127" spans="1:10" x14ac:dyDescent="0.25">
      <c r="A127" s="53"/>
      <c r="B127" s="49"/>
      <c r="C127" s="51" t="s">
        <v>208</v>
      </c>
      <c r="D127" s="44"/>
      <c r="E127" s="44"/>
      <c r="F127" s="192"/>
      <c r="G127" s="192"/>
    </row>
    <row r="128" spans="1:10" x14ac:dyDescent="0.25">
      <c r="A128" s="53"/>
      <c r="B128" s="49"/>
      <c r="C128" s="51" t="s">
        <v>633</v>
      </c>
      <c r="D128" s="44"/>
      <c r="E128" s="44"/>
      <c r="F128" s="192"/>
      <c r="G128" s="192"/>
    </row>
    <row r="129" spans="1:7" x14ac:dyDescent="0.25">
      <c r="A129" s="53"/>
      <c r="B129" s="49"/>
      <c r="C129" s="51" t="s">
        <v>308</v>
      </c>
      <c r="D129" s="44"/>
      <c r="E129" s="44"/>
      <c r="F129" s="192"/>
      <c r="G129" s="192"/>
    </row>
    <row r="130" spans="1:7" x14ac:dyDescent="0.25">
      <c r="A130" s="53"/>
      <c r="B130" s="49"/>
      <c r="C130" s="51"/>
      <c r="D130" s="44"/>
      <c r="E130" s="44"/>
      <c r="F130" s="192"/>
      <c r="G130" s="192"/>
    </row>
    <row r="131" spans="1:7" x14ac:dyDescent="0.25">
      <c r="A131" s="53"/>
      <c r="B131" s="49"/>
      <c r="C131" s="51" t="s">
        <v>309</v>
      </c>
      <c r="D131" s="44"/>
      <c r="E131" s="44"/>
      <c r="F131" s="192"/>
      <c r="G131" s="192"/>
    </row>
    <row r="132" spans="1:7" x14ac:dyDescent="0.25">
      <c r="A132" s="53"/>
      <c r="B132" s="49"/>
      <c r="C132" s="51" t="s">
        <v>624</v>
      </c>
      <c r="D132" s="44"/>
      <c r="E132" s="44"/>
      <c r="F132" s="192"/>
      <c r="G132" s="192"/>
    </row>
    <row r="133" spans="1:7" x14ac:dyDescent="0.25">
      <c r="A133" s="53"/>
      <c r="B133" s="49"/>
      <c r="C133" s="51" t="s">
        <v>625</v>
      </c>
      <c r="D133" s="44"/>
      <c r="E133" s="44"/>
      <c r="F133" s="192"/>
      <c r="G133" s="192"/>
    </row>
    <row r="134" spans="1:7" x14ac:dyDescent="0.25">
      <c r="A134" s="53"/>
      <c r="B134" s="49"/>
      <c r="C134" s="81" t="s">
        <v>636</v>
      </c>
      <c r="D134" s="44"/>
      <c r="E134" s="44"/>
      <c r="F134" s="192"/>
      <c r="G134" s="192"/>
    </row>
    <row r="135" spans="1:7" x14ac:dyDescent="0.25">
      <c r="A135" s="53"/>
      <c r="B135" s="49"/>
      <c r="C135" s="51" t="s">
        <v>637</v>
      </c>
      <c r="D135" s="44"/>
      <c r="E135" s="44"/>
      <c r="F135" s="192"/>
      <c r="G135" s="192"/>
    </row>
    <row r="136" spans="1:7" x14ac:dyDescent="0.25">
      <c r="A136" s="53"/>
      <c r="B136" s="49"/>
      <c r="C136" s="51" t="s">
        <v>638</v>
      </c>
      <c r="D136" s="44"/>
      <c r="E136" s="44"/>
      <c r="F136" s="192"/>
      <c r="G136" s="192"/>
    </row>
    <row r="137" spans="1:7" x14ac:dyDescent="0.25">
      <c r="A137" s="53"/>
      <c r="B137" s="49"/>
      <c r="C137" s="51" t="s">
        <v>626</v>
      </c>
      <c r="D137" s="44"/>
      <c r="E137" s="44"/>
      <c r="F137" s="192"/>
      <c r="G137" s="192"/>
    </row>
    <row r="138" spans="1:7" x14ac:dyDescent="0.25">
      <c r="A138" s="53"/>
      <c r="B138" s="49"/>
      <c r="C138" s="51" t="s">
        <v>627</v>
      </c>
      <c r="D138" s="44"/>
      <c r="E138" s="44"/>
      <c r="F138" s="192"/>
      <c r="G138" s="192"/>
    </row>
    <row r="139" spans="1:7" x14ac:dyDescent="0.25">
      <c r="A139" s="53"/>
      <c r="B139" s="49"/>
      <c r="C139" s="51"/>
      <c r="D139" s="44"/>
      <c r="E139" s="44"/>
      <c r="F139" s="192"/>
      <c r="G139" s="192"/>
    </row>
    <row r="140" spans="1:7" x14ac:dyDescent="0.25">
      <c r="A140" s="53"/>
      <c r="B140" s="49"/>
      <c r="C140" s="51" t="s">
        <v>213</v>
      </c>
      <c r="D140" s="44"/>
      <c r="E140" s="44"/>
      <c r="F140" s="192"/>
      <c r="G140" s="192"/>
    </row>
    <row r="141" spans="1:7" x14ac:dyDescent="0.25">
      <c r="A141" s="53"/>
      <c r="B141" s="49"/>
      <c r="C141" s="51" t="s">
        <v>212</v>
      </c>
      <c r="D141" s="44"/>
      <c r="E141" s="44"/>
      <c r="F141" s="192"/>
      <c r="G141" s="192"/>
    </row>
    <row r="142" spans="1:7" x14ac:dyDescent="0.25">
      <c r="A142" s="53"/>
      <c r="B142" s="49"/>
      <c r="C142" s="51" t="s">
        <v>214</v>
      </c>
      <c r="D142" s="44"/>
      <c r="E142" s="44"/>
      <c r="F142" s="192"/>
      <c r="G142" s="192"/>
    </row>
    <row r="143" spans="1:7" x14ac:dyDescent="0.25">
      <c r="A143" s="53"/>
      <c r="B143" s="49"/>
      <c r="C143" s="51" t="s">
        <v>307</v>
      </c>
      <c r="D143" s="44"/>
      <c r="E143" s="44"/>
      <c r="F143" s="192"/>
      <c r="G143" s="192"/>
    </row>
    <row r="144" spans="1:7" x14ac:dyDescent="0.25">
      <c r="A144" s="53"/>
      <c r="B144" s="49"/>
      <c r="C144" s="51" t="s">
        <v>306</v>
      </c>
      <c r="D144" s="44"/>
      <c r="E144" s="44"/>
      <c r="F144" s="192"/>
      <c r="G144" s="192"/>
    </row>
    <row r="145" spans="1:10" x14ac:dyDescent="0.25">
      <c r="A145" s="53"/>
      <c r="B145" s="49"/>
      <c r="C145" s="51"/>
      <c r="D145" s="44"/>
      <c r="E145" s="44"/>
      <c r="F145" s="192"/>
      <c r="G145" s="192"/>
    </row>
    <row r="146" spans="1:10" x14ac:dyDescent="0.25">
      <c r="A146" s="14"/>
      <c r="B146" s="49"/>
      <c r="C146" s="51" t="s">
        <v>333</v>
      </c>
      <c r="D146" s="16"/>
      <c r="E146" s="16"/>
      <c r="F146" s="192"/>
      <c r="G146" s="192"/>
    </row>
    <row r="147" spans="1:10" ht="29.25" x14ac:dyDescent="0.25">
      <c r="A147" s="14"/>
      <c r="B147" s="49"/>
      <c r="C147" s="81" t="s">
        <v>628</v>
      </c>
      <c r="D147" s="16"/>
      <c r="E147" s="16"/>
      <c r="F147" s="192"/>
      <c r="G147" s="192"/>
    </row>
    <row r="148" spans="1:10" ht="29.25" x14ac:dyDescent="0.25">
      <c r="B148" s="45"/>
      <c r="C148" s="81" t="s">
        <v>629</v>
      </c>
      <c r="D148" s="47"/>
      <c r="E148" s="37"/>
      <c r="F148" s="192"/>
      <c r="G148" s="192"/>
    </row>
    <row r="149" spans="1:10" x14ac:dyDescent="0.25">
      <c r="B149" s="45"/>
      <c r="C149" s="81"/>
      <c r="F149" s="192"/>
      <c r="G149" s="192"/>
    </row>
    <row r="150" spans="1:10" x14ac:dyDescent="0.25">
      <c r="F150" s="192"/>
      <c r="G150" s="192"/>
    </row>
    <row r="151" spans="1:10" ht="15.75" thickBot="1" x14ac:dyDescent="0.3">
      <c r="F151" s="192"/>
      <c r="G151" s="192"/>
    </row>
    <row r="152" spans="1:10" ht="15.75" thickBot="1" x14ac:dyDescent="0.3">
      <c r="A152" s="191" t="s">
        <v>772</v>
      </c>
      <c r="B152" s="189"/>
      <c r="C152" s="189"/>
      <c r="D152" s="189"/>
      <c r="E152" s="170"/>
      <c r="F152" s="170"/>
      <c r="G152" s="194"/>
      <c r="H152" s="195">
        <f>SUM(H43:H114)</f>
        <v>0</v>
      </c>
      <c r="I152" s="195">
        <f>SUM(I43:I114)</f>
        <v>0</v>
      </c>
      <c r="J152" s="195">
        <f>SUM(J43:J114)</f>
        <v>0</v>
      </c>
    </row>
  </sheetData>
  <mergeCells count="10">
    <mergeCell ref="F2:G7"/>
    <mergeCell ref="H2:I7"/>
    <mergeCell ref="J2:J7"/>
    <mergeCell ref="B7:D7"/>
    <mergeCell ref="A1:D1"/>
    <mergeCell ref="B2:E2"/>
    <mergeCell ref="B3:E3"/>
    <mergeCell ref="B4:E4"/>
    <mergeCell ref="B5:E5"/>
    <mergeCell ref="B6:E6"/>
  </mergeCells>
  <phoneticPr fontId="3" type="noConversion"/>
  <pageMargins left="0.7" right="0.7" top="0.75" bottom="0.75" header="0.3" footer="0.3"/>
  <pageSetup paperSize="9" scale="67" fitToHeight="0" orientation="portrait" r:id="rId1"/>
  <headerFooter>
    <oddFooter>&amp;LProjektová dokumentácia nenahrádza výrobnú a dielenskú dokumentáciu.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70E91-0250-4976-89C4-25F9EAB388C0}">
  <sheetPr>
    <tabColor theme="0"/>
    <pageSetUpPr fitToPage="1"/>
  </sheetPr>
  <dimension ref="A1:J47"/>
  <sheetViews>
    <sheetView zoomScaleNormal="100" workbookViewId="0">
      <selection activeCell="I47" sqref="I47"/>
    </sheetView>
  </sheetViews>
  <sheetFormatPr defaultRowHeight="15" x14ac:dyDescent="0.25"/>
  <cols>
    <col min="1" max="1" width="19.42578125" style="6" customWidth="1"/>
    <col min="2" max="2" width="14.42578125" bestFit="1" customWidth="1"/>
    <col min="3" max="3" width="57.5703125" bestFit="1" customWidth="1"/>
    <col min="4" max="4" width="11.28515625" style="3" customWidth="1"/>
    <col min="5" max="5" width="11.5703125" style="3" bestFit="1" customWidth="1"/>
    <col min="6" max="6" width="9.85546875" bestFit="1" customWidth="1"/>
    <col min="7" max="7" width="17.85546875" bestFit="1" customWidth="1"/>
    <col min="8" max="8" width="9.85546875" bestFit="1" customWidth="1"/>
    <col min="9" max="9" width="15" bestFit="1" customWidth="1"/>
    <col min="10" max="10" width="35.5703125" bestFit="1" customWidth="1"/>
  </cols>
  <sheetData>
    <row r="1" spans="1:10" ht="15.75" thickBot="1" x14ac:dyDescent="0.3">
      <c r="A1" s="230" t="s">
        <v>123</v>
      </c>
      <c r="B1" s="231"/>
      <c r="C1" s="231"/>
      <c r="D1" s="231"/>
      <c r="E1" s="18"/>
      <c r="F1" s="196"/>
      <c r="G1" s="196"/>
      <c r="H1" s="196"/>
      <c r="I1" s="196"/>
      <c r="J1" s="197"/>
    </row>
    <row r="2" spans="1:10" ht="15" customHeight="1" x14ac:dyDescent="0.25">
      <c r="A2" s="8" t="s">
        <v>111</v>
      </c>
      <c r="B2" s="215" t="s">
        <v>361</v>
      </c>
      <c r="C2" s="216"/>
      <c r="D2" s="216"/>
      <c r="E2" s="232"/>
      <c r="F2" s="221" t="s">
        <v>766</v>
      </c>
      <c r="G2" s="222"/>
      <c r="H2" s="221" t="s">
        <v>767</v>
      </c>
      <c r="I2" s="222"/>
      <c r="J2" s="227" t="s">
        <v>776</v>
      </c>
    </row>
    <row r="3" spans="1:10" x14ac:dyDescent="0.25">
      <c r="A3" s="9" t="s">
        <v>112</v>
      </c>
      <c r="B3" s="217" t="s">
        <v>168</v>
      </c>
      <c r="C3" s="218"/>
      <c r="D3" s="218"/>
      <c r="E3" s="233"/>
      <c r="F3" s="223"/>
      <c r="G3" s="224"/>
      <c r="H3" s="223"/>
      <c r="I3" s="224"/>
      <c r="J3" s="228"/>
    </row>
    <row r="4" spans="1:10" x14ac:dyDescent="0.25">
      <c r="A4" s="9" t="s">
        <v>113</v>
      </c>
      <c r="B4" s="219" t="s">
        <v>168</v>
      </c>
      <c r="C4" s="220"/>
      <c r="D4" s="220"/>
      <c r="E4" s="234"/>
      <c r="F4" s="223"/>
      <c r="G4" s="224"/>
      <c r="H4" s="223"/>
      <c r="I4" s="224"/>
      <c r="J4" s="228"/>
    </row>
    <row r="5" spans="1:10" x14ac:dyDescent="0.25">
      <c r="A5" s="21" t="s">
        <v>561</v>
      </c>
      <c r="B5" s="219" t="s">
        <v>562</v>
      </c>
      <c r="C5" s="220"/>
      <c r="D5" s="220"/>
      <c r="E5" s="234"/>
      <c r="F5" s="223"/>
      <c r="G5" s="224"/>
      <c r="H5" s="223"/>
      <c r="I5" s="224"/>
      <c r="J5" s="228"/>
    </row>
    <row r="6" spans="1:10" x14ac:dyDescent="0.25">
      <c r="A6" s="9" t="s">
        <v>114</v>
      </c>
      <c r="B6" s="219" t="s">
        <v>115</v>
      </c>
      <c r="C6" s="220"/>
      <c r="D6" s="220"/>
      <c r="E6" s="234"/>
      <c r="F6" s="223"/>
      <c r="G6" s="224"/>
      <c r="H6" s="223"/>
      <c r="I6" s="224"/>
      <c r="J6" s="228"/>
    </row>
    <row r="7" spans="1:10" ht="15.75" thickBot="1" x14ac:dyDescent="0.3">
      <c r="A7" s="10" t="s">
        <v>116</v>
      </c>
      <c r="B7" s="211" t="s">
        <v>123</v>
      </c>
      <c r="C7" s="212"/>
      <c r="D7" s="212"/>
      <c r="E7" s="24"/>
      <c r="F7" s="225"/>
      <c r="G7" s="226"/>
      <c r="H7" s="225"/>
      <c r="I7" s="226"/>
      <c r="J7" s="229"/>
    </row>
    <row r="8" spans="1:10" ht="15.75" thickBot="1" x14ac:dyDescent="0.3">
      <c r="A8" s="11" t="s">
        <v>109</v>
      </c>
      <c r="B8" s="12" t="s">
        <v>108</v>
      </c>
      <c r="C8" s="13" t="s">
        <v>107</v>
      </c>
      <c r="D8" s="13" t="s">
        <v>2</v>
      </c>
      <c r="E8" s="13" t="s">
        <v>3</v>
      </c>
      <c r="F8" s="187" t="s">
        <v>768</v>
      </c>
      <c r="G8" s="188" t="s">
        <v>770</v>
      </c>
      <c r="H8" s="187" t="s">
        <v>768</v>
      </c>
      <c r="I8" s="188" t="s">
        <v>770</v>
      </c>
      <c r="J8" s="187" t="s">
        <v>771</v>
      </c>
    </row>
    <row r="9" spans="1:10" x14ac:dyDescent="0.25">
      <c r="A9" s="14"/>
      <c r="B9" s="38"/>
      <c r="C9" s="38"/>
      <c r="D9" s="37"/>
      <c r="E9" s="37"/>
      <c r="F9" s="192"/>
      <c r="G9" s="192"/>
    </row>
    <row r="10" spans="1:10" x14ac:dyDescent="0.25">
      <c r="A10" s="135" t="s">
        <v>365</v>
      </c>
      <c r="B10" s="135" t="s">
        <v>174</v>
      </c>
      <c r="C10" s="137" t="s">
        <v>270</v>
      </c>
      <c r="D10" s="136">
        <v>1</v>
      </c>
      <c r="E10" s="138" t="s">
        <v>6</v>
      </c>
      <c r="F10" s="205"/>
      <c r="G10" s="193"/>
      <c r="H10" s="15"/>
      <c r="I10" s="15"/>
    </row>
    <row r="11" spans="1:10" x14ac:dyDescent="0.25">
      <c r="A11" s="135"/>
      <c r="B11" s="140"/>
      <c r="C11" s="142" t="s">
        <v>186</v>
      </c>
      <c r="D11" s="136"/>
      <c r="E11" s="138"/>
      <c r="F11" s="205"/>
      <c r="G11" s="193"/>
      <c r="H11" s="15"/>
      <c r="I11" s="15"/>
    </row>
    <row r="12" spans="1:10" x14ac:dyDescent="0.25">
      <c r="A12" s="135"/>
      <c r="B12" s="140"/>
      <c r="C12" s="142"/>
      <c r="D12" s="136"/>
      <c r="E12" s="138"/>
      <c r="F12" s="205"/>
      <c r="G12" s="193"/>
      <c r="H12" s="15"/>
      <c r="I12" s="15"/>
    </row>
    <row r="13" spans="1:10" x14ac:dyDescent="0.25">
      <c r="A13" s="53"/>
      <c r="B13" s="49"/>
      <c r="C13" s="51"/>
      <c r="D13" s="43"/>
      <c r="E13" s="44"/>
      <c r="F13" s="205"/>
      <c r="G13" s="193"/>
      <c r="H13" s="15"/>
      <c r="I13" s="15"/>
    </row>
    <row r="14" spans="1:10" x14ac:dyDescent="0.25">
      <c r="A14" s="53" t="s">
        <v>365</v>
      </c>
      <c r="B14" s="46" t="s">
        <v>458</v>
      </c>
      <c r="C14" s="42" t="s">
        <v>556</v>
      </c>
      <c r="D14" s="46">
        <v>1</v>
      </c>
      <c r="E14" s="44" t="s">
        <v>6</v>
      </c>
      <c r="F14" s="205"/>
      <c r="G14" s="193"/>
      <c r="H14" s="193">
        <f>D14*F14</f>
        <v>0</v>
      </c>
      <c r="I14" s="193">
        <f>D14*G14</f>
        <v>0</v>
      </c>
      <c r="J14" s="193">
        <f>H14+I14</f>
        <v>0</v>
      </c>
    </row>
    <row r="15" spans="1:10" x14ac:dyDescent="0.25">
      <c r="A15" s="53"/>
      <c r="B15" s="45"/>
      <c r="C15" s="49" t="s">
        <v>450</v>
      </c>
      <c r="D15" s="46"/>
      <c r="E15" s="44"/>
      <c r="F15" s="205"/>
      <c r="G15" s="193"/>
      <c r="H15" s="15"/>
      <c r="I15" s="15"/>
    </row>
    <row r="16" spans="1:10" x14ac:dyDescent="0.25">
      <c r="A16" s="53"/>
      <c r="B16" s="45"/>
      <c r="C16" s="49" t="s">
        <v>451</v>
      </c>
      <c r="D16" s="46"/>
      <c r="E16" s="44"/>
      <c r="F16" s="205"/>
      <c r="G16" s="193"/>
      <c r="H16" s="15"/>
      <c r="I16" s="15"/>
    </row>
    <row r="17" spans="1:10" x14ac:dyDescent="0.25">
      <c r="A17" s="53"/>
      <c r="B17" s="49"/>
      <c r="C17" s="49" t="s">
        <v>452</v>
      </c>
      <c r="D17" s="44"/>
      <c r="E17" s="44"/>
      <c r="F17" s="205"/>
      <c r="G17" s="193"/>
      <c r="H17" s="15"/>
      <c r="I17" s="15"/>
    </row>
    <row r="18" spans="1:10" x14ac:dyDescent="0.25">
      <c r="A18" s="53"/>
      <c r="B18" s="45"/>
      <c r="C18" s="49" t="s">
        <v>453</v>
      </c>
      <c r="D18" s="46"/>
      <c r="E18" s="44"/>
      <c r="F18" s="205"/>
      <c r="G18" s="193"/>
      <c r="H18" s="15"/>
      <c r="I18" s="15"/>
    </row>
    <row r="19" spans="1:10" x14ac:dyDescent="0.25">
      <c r="A19" s="53"/>
      <c r="B19" s="45"/>
      <c r="C19" s="49" t="s">
        <v>454</v>
      </c>
      <c r="D19" s="46"/>
      <c r="E19" s="44"/>
      <c r="F19" s="205"/>
      <c r="G19" s="193"/>
      <c r="H19" s="15"/>
      <c r="I19" s="15"/>
    </row>
    <row r="20" spans="1:10" x14ac:dyDescent="0.25">
      <c r="A20" s="53"/>
      <c r="B20" s="45"/>
      <c r="C20" s="49" t="s">
        <v>455</v>
      </c>
      <c r="D20" s="43"/>
      <c r="E20" s="44"/>
      <c r="F20" s="205"/>
      <c r="G20" s="193"/>
      <c r="H20" s="15"/>
      <c r="I20" s="15"/>
    </row>
    <row r="21" spans="1:10" x14ac:dyDescent="0.25">
      <c r="A21" s="53"/>
      <c r="B21" s="45"/>
      <c r="C21" s="49" t="s">
        <v>456</v>
      </c>
      <c r="D21" s="43"/>
      <c r="E21" s="44"/>
      <c r="F21" s="205"/>
      <c r="G21" s="193"/>
      <c r="H21" s="15"/>
      <c r="I21" s="15"/>
    </row>
    <row r="22" spans="1:10" x14ac:dyDescent="0.25">
      <c r="A22" s="53"/>
      <c r="B22" s="45"/>
      <c r="C22" s="49" t="s">
        <v>457</v>
      </c>
      <c r="D22" s="46"/>
      <c r="E22" s="44"/>
      <c r="F22" s="205"/>
      <c r="G22" s="193"/>
      <c r="H22" s="15"/>
      <c r="I22" s="15"/>
    </row>
    <row r="23" spans="1:10" x14ac:dyDescent="0.25">
      <c r="A23" s="53"/>
      <c r="B23" s="45"/>
      <c r="C23" s="51"/>
      <c r="D23" s="46"/>
      <c r="E23" s="44"/>
      <c r="F23" s="205"/>
      <c r="G23" s="193"/>
      <c r="H23" s="15"/>
      <c r="I23" s="15"/>
    </row>
    <row r="24" spans="1:10" x14ac:dyDescent="0.25">
      <c r="A24" s="53" t="s">
        <v>365</v>
      </c>
      <c r="B24" s="46" t="s">
        <v>461</v>
      </c>
      <c r="C24" s="42" t="s">
        <v>462</v>
      </c>
      <c r="D24" s="46">
        <v>1</v>
      </c>
      <c r="E24" s="44" t="s">
        <v>6</v>
      </c>
      <c r="F24" s="205"/>
      <c r="G24" s="193"/>
      <c r="H24" s="193">
        <f>D24*F24</f>
        <v>0</v>
      </c>
      <c r="I24" s="193">
        <f>D24*G24</f>
        <v>0</v>
      </c>
      <c r="J24" s="193">
        <f>H24+I24</f>
        <v>0</v>
      </c>
    </row>
    <row r="25" spans="1:10" x14ac:dyDescent="0.25">
      <c r="A25" s="53"/>
      <c r="B25" s="50"/>
      <c r="C25" s="42" t="s">
        <v>551</v>
      </c>
      <c r="D25" s="46"/>
      <c r="E25" s="44"/>
      <c r="F25" s="205"/>
      <c r="G25" s="193"/>
      <c r="H25" s="15"/>
      <c r="I25" s="15"/>
    </row>
    <row r="26" spans="1:10" x14ac:dyDescent="0.25">
      <c r="A26" s="53"/>
      <c r="B26" s="45"/>
      <c r="C26" s="51" t="s">
        <v>552</v>
      </c>
      <c r="D26" s="43"/>
      <c r="E26" s="44"/>
      <c r="F26" s="205"/>
      <c r="G26" s="193"/>
      <c r="H26" s="15"/>
      <c r="I26" s="15"/>
    </row>
    <row r="27" spans="1:10" x14ac:dyDescent="0.25">
      <c r="A27" s="53"/>
      <c r="B27" s="45"/>
      <c r="C27" s="51" t="s">
        <v>553</v>
      </c>
      <c r="D27" s="43"/>
      <c r="E27" s="44"/>
      <c r="F27" s="205"/>
      <c r="G27" s="193"/>
      <c r="H27" s="15"/>
      <c r="I27" s="15"/>
    </row>
    <row r="28" spans="1:10" x14ac:dyDescent="0.25">
      <c r="A28" s="53"/>
      <c r="B28" s="45"/>
      <c r="C28" s="51" t="s">
        <v>554</v>
      </c>
      <c r="D28" s="46"/>
      <c r="E28" s="44"/>
      <c r="F28" s="205"/>
      <c r="G28" s="193"/>
      <c r="H28" s="15"/>
      <c r="I28" s="15"/>
    </row>
    <row r="29" spans="1:10" x14ac:dyDescent="0.25">
      <c r="A29" s="53"/>
      <c r="B29" s="45"/>
      <c r="C29" s="51" t="s">
        <v>459</v>
      </c>
      <c r="D29" s="46"/>
      <c r="E29" s="44"/>
      <c r="F29" s="205"/>
      <c r="G29" s="193"/>
      <c r="H29" s="15"/>
      <c r="I29" s="15"/>
    </row>
    <row r="30" spans="1:10" x14ac:dyDescent="0.25">
      <c r="A30" s="53"/>
      <c r="B30" s="45"/>
      <c r="C30" s="51" t="s">
        <v>460</v>
      </c>
      <c r="D30" s="46"/>
      <c r="E30" s="44"/>
      <c r="F30" s="205"/>
      <c r="G30" s="193"/>
      <c r="H30" s="15"/>
      <c r="I30" s="15"/>
    </row>
    <row r="31" spans="1:10" x14ac:dyDescent="0.25">
      <c r="A31" s="53"/>
      <c r="B31" s="45"/>
      <c r="C31" s="51"/>
      <c r="D31" s="46"/>
      <c r="E31" s="44"/>
      <c r="F31" s="205"/>
      <c r="G31" s="193"/>
      <c r="H31" s="15"/>
      <c r="I31" s="15"/>
    </row>
    <row r="32" spans="1:10" x14ac:dyDescent="0.25">
      <c r="A32" s="53"/>
      <c r="B32" s="45"/>
      <c r="C32" s="51" t="s">
        <v>555</v>
      </c>
      <c r="D32" s="46">
        <v>1</v>
      </c>
      <c r="E32" s="44" t="s">
        <v>6</v>
      </c>
      <c r="F32" s="205"/>
      <c r="G32" s="193"/>
      <c r="H32" s="193">
        <f>D32*F32</f>
        <v>0</v>
      </c>
      <c r="I32" s="193">
        <f>D32*G32</f>
        <v>0</v>
      </c>
      <c r="J32" s="193">
        <f>H32+I32</f>
        <v>0</v>
      </c>
    </row>
    <row r="33" spans="1:10" x14ac:dyDescent="0.25">
      <c r="A33" s="53"/>
      <c r="B33" s="101"/>
      <c r="C33" s="101"/>
      <c r="D33" s="47"/>
      <c r="E33" s="37"/>
      <c r="F33" s="205"/>
      <c r="G33" s="193"/>
      <c r="H33" s="15"/>
      <c r="I33" s="15"/>
    </row>
    <row r="34" spans="1:10" ht="15.75" thickBot="1" x14ac:dyDescent="0.3">
      <c r="A34" s="53"/>
      <c r="B34" s="45"/>
      <c r="C34" s="51"/>
      <c r="D34" s="46"/>
      <c r="E34" s="44"/>
      <c r="F34" s="205"/>
      <c r="G34" s="193"/>
      <c r="H34" s="15"/>
      <c r="I34" s="15"/>
    </row>
    <row r="35" spans="1:10" ht="15.75" thickBot="1" x14ac:dyDescent="0.3">
      <c r="A35" s="191" t="s">
        <v>772</v>
      </c>
      <c r="B35" s="189"/>
      <c r="C35" s="189"/>
      <c r="D35" s="189"/>
      <c r="E35" s="170"/>
      <c r="F35" s="170"/>
      <c r="G35" s="194"/>
      <c r="H35" s="195">
        <f>SUM(H14:H32)</f>
        <v>0</v>
      </c>
      <c r="I35" s="195">
        <f>SUM(I14:I32)</f>
        <v>0</v>
      </c>
      <c r="J35" s="195">
        <f>SUM(J14:J34)</f>
        <v>0</v>
      </c>
    </row>
    <row r="36" spans="1:10" x14ac:dyDescent="0.25">
      <c r="A36" s="53"/>
      <c r="B36" s="49"/>
      <c r="C36" s="49"/>
      <c r="D36" s="44"/>
      <c r="E36" s="44"/>
      <c r="F36" s="49"/>
      <c r="G36" s="15"/>
      <c r="H36" s="15"/>
      <c r="I36" s="15"/>
    </row>
    <row r="37" spans="1:10" x14ac:dyDescent="0.25">
      <c r="A37" s="53"/>
      <c r="B37" s="45"/>
      <c r="C37" s="42"/>
      <c r="D37" s="46"/>
      <c r="E37" s="44"/>
      <c r="F37" s="49"/>
      <c r="G37" s="15"/>
      <c r="H37" s="15"/>
      <c r="I37" s="15"/>
    </row>
    <row r="38" spans="1:10" x14ac:dyDescent="0.25">
      <c r="A38" s="53"/>
      <c r="B38" s="49"/>
      <c r="C38" s="42"/>
      <c r="D38" s="44"/>
      <c r="E38" s="44"/>
      <c r="F38" s="49"/>
      <c r="G38" s="15"/>
      <c r="H38" s="15"/>
      <c r="I38" s="15"/>
    </row>
    <row r="39" spans="1:10" x14ac:dyDescent="0.25">
      <c r="A39" s="53"/>
      <c r="B39" s="49"/>
      <c r="C39" s="49"/>
      <c r="D39" s="44"/>
      <c r="E39" s="44"/>
      <c r="F39" s="49"/>
      <c r="G39" s="15"/>
      <c r="H39" s="15"/>
      <c r="I39" s="15"/>
    </row>
    <row r="40" spans="1:10" x14ac:dyDescent="0.25">
      <c r="A40" s="53"/>
      <c r="B40" s="49"/>
      <c r="C40" s="49"/>
      <c r="D40" s="44"/>
      <c r="E40" s="44"/>
      <c r="F40" s="49"/>
      <c r="G40" s="15"/>
      <c r="H40" s="15"/>
      <c r="I40" s="15"/>
    </row>
    <row r="41" spans="1:10" x14ac:dyDescent="0.25">
      <c r="A41" s="53"/>
      <c r="B41" s="49"/>
      <c r="C41" s="49"/>
      <c r="D41" s="44"/>
      <c r="E41" s="44"/>
      <c r="F41" s="49"/>
      <c r="G41" s="15"/>
      <c r="H41" s="15"/>
      <c r="I41" s="15"/>
    </row>
    <row r="42" spans="1:10" x14ac:dyDescent="0.25">
      <c r="A42" s="53"/>
      <c r="B42" s="49"/>
      <c r="C42" s="49"/>
      <c r="D42" s="44"/>
      <c r="E42" s="44"/>
      <c r="F42" s="49"/>
      <c r="G42" s="15"/>
      <c r="H42" s="15"/>
      <c r="I42" s="15"/>
    </row>
    <row r="43" spans="1:10" x14ac:dyDescent="0.25">
      <c r="A43" s="53"/>
      <c r="B43" s="49"/>
      <c r="C43" s="49"/>
      <c r="D43" s="44"/>
      <c r="E43" s="44"/>
      <c r="F43" s="49"/>
      <c r="G43" s="15"/>
      <c r="H43" s="15"/>
      <c r="I43" s="15"/>
    </row>
    <row r="44" spans="1:10" x14ac:dyDescent="0.25">
      <c r="A44" s="53"/>
      <c r="B44" s="49"/>
      <c r="C44" s="49"/>
      <c r="D44" s="44"/>
      <c r="E44" s="44"/>
      <c r="F44" s="49"/>
      <c r="G44" s="15"/>
      <c r="H44" s="15"/>
      <c r="I44" s="15"/>
    </row>
    <row r="45" spans="1:10" x14ac:dyDescent="0.25">
      <c r="A45" s="53"/>
      <c r="B45" s="49"/>
      <c r="C45" s="49"/>
      <c r="D45" s="44"/>
      <c r="E45" s="44"/>
      <c r="F45" s="49"/>
      <c r="G45" s="15"/>
      <c r="H45" s="15"/>
      <c r="I45" s="15"/>
    </row>
    <row r="46" spans="1:10" x14ac:dyDescent="0.25">
      <c r="A46" s="53"/>
      <c r="B46" s="49"/>
      <c r="C46" s="49"/>
      <c r="D46" s="44"/>
      <c r="E46" s="44"/>
      <c r="F46" s="49"/>
      <c r="G46" s="15"/>
      <c r="H46" s="15"/>
      <c r="I46" s="15"/>
    </row>
    <row r="47" spans="1:10" x14ac:dyDescent="0.25">
      <c r="A47" s="14"/>
      <c r="B47" s="15"/>
      <c r="C47" s="15"/>
      <c r="D47" s="16"/>
      <c r="E47" s="16"/>
      <c r="F47" s="15"/>
      <c r="G47" s="15"/>
      <c r="H47" s="15"/>
      <c r="I47" s="15"/>
    </row>
  </sheetData>
  <mergeCells count="10">
    <mergeCell ref="F2:G7"/>
    <mergeCell ref="H2:I7"/>
    <mergeCell ref="J2:J7"/>
    <mergeCell ref="B7:D7"/>
    <mergeCell ref="A1:D1"/>
    <mergeCell ref="B2:E2"/>
    <mergeCell ref="B3:E3"/>
    <mergeCell ref="B4:E4"/>
    <mergeCell ref="B5:E5"/>
    <mergeCell ref="B6:E6"/>
  </mergeCells>
  <pageMargins left="0.7" right="0.7" top="0.75" bottom="0.75" header="0.3" footer="0.3"/>
  <pageSetup paperSize="9" scale="76" fitToHeight="0" orientation="portrait" r:id="rId1"/>
  <headerFooter>
    <oddFooter>&amp;LProjektová dokumentácia nenahrádza výrobnú a dielenskú dokumentáciu.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1FD68-0177-4809-AAD4-A2287A2FF829}">
  <sheetPr>
    <tabColor theme="0"/>
    <pageSetUpPr fitToPage="1"/>
  </sheetPr>
  <dimension ref="A1:J50"/>
  <sheetViews>
    <sheetView zoomScaleNormal="100" workbookViewId="0">
      <selection activeCell="J38" sqref="J38"/>
    </sheetView>
  </sheetViews>
  <sheetFormatPr defaultRowHeight="15" x14ac:dyDescent="0.25"/>
  <cols>
    <col min="1" max="1" width="19.42578125" style="6" customWidth="1"/>
    <col min="2" max="2" width="14.42578125" bestFit="1" customWidth="1"/>
    <col min="3" max="3" width="57.5703125" bestFit="1" customWidth="1"/>
    <col min="4" max="4" width="11.28515625" style="3" customWidth="1"/>
    <col min="5" max="5" width="11.5703125" style="3" bestFit="1" customWidth="1"/>
    <col min="6" max="6" width="9.85546875" bestFit="1" customWidth="1"/>
    <col min="7" max="7" width="17.85546875" bestFit="1" customWidth="1"/>
    <col min="8" max="8" width="9.85546875" bestFit="1" customWidth="1"/>
    <col min="9" max="9" width="15" bestFit="1" customWidth="1"/>
    <col min="10" max="10" width="35.5703125" bestFit="1" customWidth="1"/>
  </cols>
  <sheetData>
    <row r="1" spans="1:10" ht="15.75" thickBot="1" x14ac:dyDescent="0.3">
      <c r="A1" s="230" t="s">
        <v>775</v>
      </c>
      <c r="B1" s="231"/>
      <c r="C1" s="231"/>
      <c r="D1" s="231"/>
      <c r="E1" s="18"/>
      <c r="F1" s="196"/>
      <c r="G1" s="196"/>
      <c r="H1" s="196"/>
      <c r="I1" s="196"/>
      <c r="J1" s="197"/>
    </row>
    <row r="2" spans="1:10" ht="15" customHeight="1" x14ac:dyDescent="0.25">
      <c r="A2" s="8" t="s">
        <v>111</v>
      </c>
      <c r="B2" s="215" t="s">
        <v>361</v>
      </c>
      <c r="C2" s="216"/>
      <c r="D2" s="216"/>
      <c r="E2" s="232"/>
      <c r="F2" s="221" t="s">
        <v>766</v>
      </c>
      <c r="G2" s="222"/>
      <c r="H2" s="221" t="s">
        <v>767</v>
      </c>
      <c r="I2" s="222"/>
      <c r="J2" s="227" t="s">
        <v>776</v>
      </c>
    </row>
    <row r="3" spans="1:10" x14ac:dyDescent="0.25">
      <c r="A3" s="9" t="s">
        <v>112</v>
      </c>
      <c r="B3" s="217" t="s">
        <v>168</v>
      </c>
      <c r="C3" s="218"/>
      <c r="D3" s="218"/>
      <c r="E3" s="233"/>
      <c r="F3" s="223"/>
      <c r="G3" s="224"/>
      <c r="H3" s="223"/>
      <c r="I3" s="224"/>
      <c r="J3" s="228"/>
    </row>
    <row r="4" spans="1:10" x14ac:dyDescent="0.25">
      <c r="A4" s="9" t="s">
        <v>113</v>
      </c>
      <c r="B4" s="219" t="s">
        <v>168</v>
      </c>
      <c r="C4" s="220"/>
      <c r="D4" s="220"/>
      <c r="E4" s="234"/>
      <c r="F4" s="223"/>
      <c r="G4" s="224"/>
      <c r="H4" s="223"/>
      <c r="I4" s="224"/>
      <c r="J4" s="228"/>
    </row>
    <row r="5" spans="1:10" x14ac:dyDescent="0.25">
      <c r="A5" s="21" t="s">
        <v>561</v>
      </c>
      <c r="B5" s="219" t="s">
        <v>562</v>
      </c>
      <c r="C5" s="220"/>
      <c r="D5" s="220"/>
      <c r="E5" s="220"/>
      <c r="F5" s="223"/>
      <c r="G5" s="224"/>
      <c r="H5" s="223"/>
      <c r="I5" s="224"/>
      <c r="J5" s="228"/>
    </row>
    <row r="6" spans="1:10" x14ac:dyDescent="0.25">
      <c r="A6" s="9" t="s">
        <v>114</v>
      </c>
      <c r="B6" s="219" t="s">
        <v>115</v>
      </c>
      <c r="C6" s="220"/>
      <c r="D6" s="220"/>
      <c r="E6" s="234"/>
      <c r="F6" s="223"/>
      <c r="G6" s="224"/>
      <c r="H6" s="223"/>
      <c r="I6" s="224"/>
      <c r="J6" s="228"/>
    </row>
    <row r="7" spans="1:10" ht="15.75" thickBot="1" x14ac:dyDescent="0.3">
      <c r="A7" s="10" t="s">
        <v>116</v>
      </c>
      <c r="B7" s="211" t="s">
        <v>775</v>
      </c>
      <c r="C7" s="212"/>
      <c r="D7" s="212"/>
      <c r="E7" s="24"/>
      <c r="F7" s="225"/>
      <c r="G7" s="226"/>
      <c r="H7" s="225"/>
      <c r="I7" s="226"/>
      <c r="J7" s="229"/>
    </row>
    <row r="8" spans="1:10" ht="15.75" thickBot="1" x14ac:dyDescent="0.3">
      <c r="A8" s="11" t="s">
        <v>109</v>
      </c>
      <c r="B8" s="12" t="s">
        <v>108</v>
      </c>
      <c r="C8" s="13" t="s">
        <v>107</v>
      </c>
      <c r="D8" s="13" t="s">
        <v>2</v>
      </c>
      <c r="E8" s="13" t="s">
        <v>3</v>
      </c>
      <c r="F8" s="187" t="s">
        <v>768</v>
      </c>
      <c r="G8" s="188" t="s">
        <v>770</v>
      </c>
      <c r="H8" s="187" t="s">
        <v>768</v>
      </c>
      <c r="I8" s="188" t="s">
        <v>770</v>
      </c>
      <c r="J8" s="187" t="s">
        <v>771</v>
      </c>
    </row>
    <row r="9" spans="1:10" x14ac:dyDescent="0.25">
      <c r="A9" s="14"/>
      <c r="B9" s="38"/>
      <c r="C9" s="38"/>
      <c r="D9" s="37"/>
      <c r="E9" s="37"/>
      <c r="F9" s="192"/>
      <c r="G9" s="192"/>
    </row>
    <row r="10" spans="1:10" x14ac:dyDescent="0.25">
      <c r="A10" s="53" t="s">
        <v>365</v>
      </c>
      <c r="B10" s="46"/>
      <c r="C10" s="42" t="s">
        <v>579</v>
      </c>
      <c r="D10" s="46">
        <v>1</v>
      </c>
      <c r="E10" s="44" t="s">
        <v>6</v>
      </c>
      <c r="F10" s="205"/>
      <c r="G10" s="193"/>
      <c r="H10" s="193">
        <f>D10*F10</f>
        <v>0</v>
      </c>
      <c r="I10" s="193">
        <f>D10*G10</f>
        <v>0</v>
      </c>
      <c r="J10" s="193">
        <f>H10+I10</f>
        <v>0</v>
      </c>
    </row>
    <row r="11" spans="1:10" x14ac:dyDescent="0.25">
      <c r="A11" s="53" t="s">
        <v>200</v>
      </c>
      <c r="B11" s="45"/>
      <c r="C11" s="42" t="s">
        <v>463</v>
      </c>
      <c r="D11" s="46"/>
      <c r="E11" s="44"/>
      <c r="F11" s="205"/>
      <c r="G11" s="193"/>
      <c r="H11" s="15"/>
      <c r="I11" s="15"/>
    </row>
    <row r="12" spans="1:10" x14ac:dyDescent="0.25">
      <c r="A12" s="53"/>
      <c r="B12" s="45"/>
      <c r="C12" s="51" t="s">
        <v>464</v>
      </c>
      <c r="D12" s="46"/>
      <c r="E12" s="44"/>
      <c r="F12" s="205"/>
      <c r="G12" s="193"/>
      <c r="H12" s="15"/>
      <c r="I12" s="15"/>
    </row>
    <row r="13" spans="1:10" x14ac:dyDescent="0.25">
      <c r="A13" s="53"/>
      <c r="B13" s="49"/>
      <c r="C13" s="51" t="s">
        <v>639</v>
      </c>
      <c r="D13" s="44"/>
      <c r="E13" s="44"/>
      <c r="F13" s="205"/>
      <c r="G13" s="193"/>
      <c r="H13" s="15"/>
      <c r="I13" s="15"/>
    </row>
    <row r="14" spans="1:10" x14ac:dyDescent="0.25">
      <c r="A14" s="53"/>
      <c r="B14" s="49"/>
      <c r="C14" s="51" t="s">
        <v>640</v>
      </c>
      <c r="D14" s="44"/>
      <c r="E14" s="44"/>
      <c r="F14" s="205"/>
      <c r="G14" s="193"/>
      <c r="H14" s="15"/>
      <c r="I14" s="15"/>
    </row>
    <row r="15" spans="1:10" x14ac:dyDescent="0.25">
      <c r="A15" s="53"/>
      <c r="B15" s="49"/>
      <c r="C15" s="51" t="s">
        <v>641</v>
      </c>
      <c r="D15" s="44"/>
      <c r="E15" s="44"/>
      <c r="F15" s="205"/>
      <c r="G15" s="193"/>
      <c r="H15" s="15"/>
      <c r="I15" s="15"/>
    </row>
    <row r="16" spans="1:10" x14ac:dyDescent="0.25">
      <c r="A16" s="53"/>
      <c r="B16" s="49"/>
      <c r="C16" s="51" t="s">
        <v>642</v>
      </c>
      <c r="D16" s="44"/>
      <c r="E16" s="44"/>
      <c r="F16" s="205"/>
      <c r="G16" s="193"/>
      <c r="H16" s="15"/>
      <c r="I16" s="15"/>
    </row>
    <row r="17" spans="1:10" x14ac:dyDescent="0.25">
      <c r="A17" s="53"/>
      <c r="B17" s="49"/>
      <c r="C17" s="51" t="s">
        <v>643</v>
      </c>
      <c r="D17" s="44"/>
      <c r="E17" s="44"/>
      <c r="F17" s="205"/>
      <c r="G17" s="193"/>
      <c r="H17" s="15"/>
      <c r="I17" s="15"/>
    </row>
    <row r="18" spans="1:10" x14ac:dyDescent="0.25">
      <c r="A18" s="53"/>
      <c r="B18" s="49"/>
      <c r="C18" s="51" t="s">
        <v>644</v>
      </c>
      <c r="D18" s="44"/>
      <c r="E18" s="44"/>
      <c r="F18" s="205"/>
      <c r="G18" s="193"/>
      <c r="H18" s="15"/>
      <c r="I18" s="15"/>
    </row>
    <row r="19" spans="1:10" x14ac:dyDescent="0.25">
      <c r="A19" s="53"/>
      <c r="B19" s="49"/>
      <c r="C19" s="51" t="s">
        <v>645</v>
      </c>
      <c r="D19" s="44"/>
      <c r="E19" s="44"/>
      <c r="F19" s="205"/>
      <c r="G19" s="193"/>
      <c r="H19" s="15"/>
      <c r="I19" s="15"/>
    </row>
    <row r="20" spans="1:10" x14ac:dyDescent="0.25">
      <c r="A20" s="53"/>
      <c r="B20" s="49"/>
      <c r="C20" s="51"/>
      <c r="D20" s="44"/>
      <c r="E20" s="44"/>
      <c r="F20" s="205"/>
      <c r="G20" s="193"/>
      <c r="H20" s="15"/>
      <c r="I20" s="15"/>
    </row>
    <row r="21" spans="1:10" x14ac:dyDescent="0.25">
      <c r="A21" s="53"/>
      <c r="B21" s="45"/>
      <c r="C21" s="51" t="s">
        <v>465</v>
      </c>
      <c r="D21" s="46"/>
      <c r="E21" s="44"/>
      <c r="F21" s="205"/>
      <c r="G21" s="193"/>
      <c r="H21" s="15"/>
      <c r="I21" s="15"/>
    </row>
    <row r="22" spans="1:10" ht="43.5" x14ac:dyDescent="0.25">
      <c r="A22" s="53"/>
      <c r="B22" s="45"/>
      <c r="C22" s="81" t="s">
        <v>646</v>
      </c>
      <c r="D22" s="46"/>
      <c r="E22" s="44"/>
      <c r="F22" s="205"/>
      <c r="G22" s="193"/>
      <c r="H22" s="15"/>
      <c r="I22" s="15"/>
    </row>
    <row r="23" spans="1:10" x14ac:dyDescent="0.25">
      <c r="A23" s="60"/>
      <c r="B23" s="101"/>
      <c r="C23" s="38"/>
      <c r="D23" s="43"/>
      <c r="E23" s="44"/>
      <c r="F23" s="205"/>
      <c r="G23" s="193"/>
      <c r="H23" s="15"/>
      <c r="I23" s="15"/>
    </row>
    <row r="24" spans="1:10" x14ac:dyDescent="0.25">
      <c r="A24" s="60"/>
      <c r="B24" s="101"/>
      <c r="C24" s="38"/>
      <c r="D24" s="43"/>
      <c r="E24" s="44"/>
      <c r="F24" s="205"/>
      <c r="G24" s="193"/>
      <c r="H24" s="15"/>
      <c r="I24" s="15"/>
    </row>
    <row r="25" spans="1:10" ht="15.75" thickBot="1" x14ac:dyDescent="0.3">
      <c r="A25" s="60"/>
      <c r="B25" s="101"/>
      <c r="C25" s="38"/>
      <c r="D25" s="46"/>
      <c r="E25" s="44"/>
      <c r="F25" s="205"/>
      <c r="G25" s="193"/>
      <c r="H25" s="15"/>
      <c r="I25" s="15"/>
    </row>
    <row r="26" spans="1:10" ht="15.75" thickBot="1" x14ac:dyDescent="0.3">
      <c r="A26" s="191" t="s">
        <v>772</v>
      </c>
      <c r="B26" s="189"/>
      <c r="C26" s="189"/>
      <c r="D26" s="189"/>
      <c r="E26" s="170"/>
      <c r="F26" s="170"/>
      <c r="G26" s="194"/>
      <c r="H26" s="195">
        <f>H10</f>
        <v>0</v>
      </c>
      <c r="I26" s="195">
        <f>I10</f>
        <v>0</v>
      </c>
      <c r="J26" s="195">
        <f>J10</f>
        <v>0</v>
      </c>
    </row>
    <row r="27" spans="1:10" x14ac:dyDescent="0.25">
      <c r="A27" s="60"/>
      <c r="B27" s="47"/>
      <c r="C27" s="103"/>
      <c r="D27" s="47"/>
      <c r="E27" s="37"/>
      <c r="F27" s="49"/>
      <c r="G27" s="15"/>
      <c r="H27" s="15"/>
      <c r="I27" s="15"/>
    </row>
    <row r="28" spans="1:10" x14ac:dyDescent="0.25">
      <c r="A28" s="53"/>
      <c r="B28" s="77"/>
      <c r="C28" s="103"/>
      <c r="D28" s="47"/>
      <c r="E28" s="37"/>
      <c r="F28" s="49"/>
      <c r="G28" s="15"/>
      <c r="H28" s="15"/>
      <c r="I28" s="15"/>
    </row>
    <row r="29" spans="1:10" x14ac:dyDescent="0.25">
      <c r="A29" s="53"/>
      <c r="B29" s="101"/>
      <c r="C29" s="102"/>
      <c r="D29" s="111"/>
      <c r="E29" s="37"/>
      <c r="F29" s="49"/>
      <c r="G29" s="15"/>
      <c r="H29" s="15"/>
      <c r="I29" s="15"/>
    </row>
    <row r="30" spans="1:10" x14ac:dyDescent="0.25">
      <c r="A30" s="53"/>
      <c r="B30" s="101"/>
      <c r="C30" s="102"/>
      <c r="D30" s="111"/>
      <c r="E30" s="37"/>
      <c r="F30" s="49"/>
      <c r="G30" s="15"/>
      <c r="H30" s="15"/>
      <c r="I30" s="15"/>
    </row>
    <row r="31" spans="1:10" x14ac:dyDescent="0.25">
      <c r="A31" s="53"/>
      <c r="B31" s="101"/>
      <c r="C31" s="102"/>
      <c r="D31" s="47"/>
      <c r="E31" s="37"/>
      <c r="F31" s="49"/>
      <c r="G31" s="15"/>
      <c r="H31" s="15"/>
      <c r="I31" s="15"/>
    </row>
    <row r="32" spans="1:10" x14ac:dyDescent="0.25">
      <c r="A32" s="53"/>
      <c r="B32" s="101"/>
      <c r="C32" s="102"/>
      <c r="D32" s="47"/>
      <c r="E32" s="37"/>
      <c r="F32" s="49"/>
      <c r="G32" s="15"/>
      <c r="H32" s="15"/>
      <c r="I32" s="15"/>
    </row>
    <row r="33" spans="1:9" x14ac:dyDescent="0.25">
      <c r="A33" s="53"/>
      <c r="B33" s="101"/>
      <c r="C33" s="102"/>
      <c r="D33" s="47"/>
      <c r="E33" s="37"/>
      <c r="F33" s="49"/>
      <c r="G33" s="15"/>
      <c r="H33" s="15"/>
      <c r="I33" s="15"/>
    </row>
    <row r="34" spans="1:9" x14ac:dyDescent="0.25">
      <c r="A34" s="53"/>
      <c r="B34" s="101"/>
      <c r="C34" s="102"/>
      <c r="D34" s="47"/>
      <c r="E34" s="37"/>
      <c r="F34" s="49"/>
      <c r="G34" s="15"/>
      <c r="H34" s="15"/>
      <c r="I34" s="15"/>
    </row>
    <row r="35" spans="1:9" x14ac:dyDescent="0.25">
      <c r="A35" s="53"/>
      <c r="B35" s="101"/>
      <c r="C35" s="102"/>
      <c r="D35" s="47"/>
      <c r="E35" s="37"/>
      <c r="F35" s="49"/>
      <c r="G35" s="15"/>
      <c r="H35" s="15"/>
      <c r="I35" s="15"/>
    </row>
    <row r="36" spans="1:9" x14ac:dyDescent="0.25">
      <c r="A36" s="53"/>
      <c r="B36" s="101"/>
      <c r="C36" s="101"/>
      <c r="D36" s="47"/>
      <c r="E36" s="37"/>
      <c r="F36" s="49"/>
      <c r="G36" s="15"/>
      <c r="H36" s="15"/>
      <c r="I36" s="15"/>
    </row>
    <row r="37" spans="1:9" x14ac:dyDescent="0.25">
      <c r="A37" s="53"/>
      <c r="B37" s="45"/>
      <c r="C37" s="51"/>
      <c r="D37" s="46"/>
      <c r="E37" s="44"/>
      <c r="F37" s="49"/>
      <c r="G37" s="15"/>
      <c r="H37" s="15"/>
      <c r="I37" s="15"/>
    </row>
    <row r="38" spans="1:9" x14ac:dyDescent="0.25">
      <c r="A38" s="53"/>
      <c r="B38" s="45"/>
      <c r="C38" s="51"/>
      <c r="D38" s="46"/>
      <c r="E38" s="44"/>
      <c r="F38" s="49"/>
      <c r="G38" s="15"/>
      <c r="H38" s="15"/>
      <c r="I38" s="15"/>
    </row>
    <row r="39" spans="1:9" x14ac:dyDescent="0.25">
      <c r="A39" s="53"/>
      <c r="B39" s="49"/>
      <c r="C39" s="49"/>
      <c r="D39" s="44"/>
      <c r="E39" s="44"/>
      <c r="F39" s="49"/>
      <c r="G39" s="15"/>
      <c r="H39" s="15"/>
      <c r="I39" s="15"/>
    </row>
    <row r="40" spans="1:9" x14ac:dyDescent="0.25">
      <c r="A40" s="53"/>
      <c r="B40" s="45"/>
      <c r="C40" s="42"/>
      <c r="D40" s="46"/>
      <c r="E40" s="44"/>
      <c r="F40" s="49"/>
      <c r="G40" s="15"/>
      <c r="H40" s="15"/>
      <c r="I40" s="15"/>
    </row>
    <row r="41" spans="1:9" x14ac:dyDescent="0.25">
      <c r="A41" s="53"/>
      <c r="B41" s="49"/>
      <c r="C41" s="42"/>
      <c r="D41" s="44"/>
      <c r="E41" s="44"/>
      <c r="F41" s="49"/>
      <c r="G41" s="15"/>
      <c r="H41" s="15"/>
      <c r="I41" s="15"/>
    </row>
    <row r="42" spans="1:9" x14ac:dyDescent="0.25">
      <c r="A42" s="53"/>
      <c r="B42" s="49"/>
      <c r="C42" s="49"/>
      <c r="D42" s="44"/>
      <c r="E42" s="44"/>
      <c r="F42" s="49"/>
      <c r="G42" s="15"/>
      <c r="H42" s="15"/>
      <c r="I42" s="15"/>
    </row>
    <row r="43" spans="1:9" x14ac:dyDescent="0.25">
      <c r="A43" s="53"/>
      <c r="B43" s="49"/>
      <c r="C43" s="49"/>
      <c r="D43" s="44"/>
      <c r="E43" s="44"/>
      <c r="F43" s="49"/>
      <c r="G43" s="15"/>
      <c r="H43" s="15"/>
      <c r="I43" s="15"/>
    </row>
    <row r="44" spans="1:9" x14ac:dyDescent="0.25">
      <c r="A44" s="53"/>
      <c r="B44" s="49"/>
      <c r="C44" s="49"/>
      <c r="D44" s="44"/>
      <c r="E44" s="44"/>
      <c r="F44" s="49"/>
      <c r="G44" s="15"/>
      <c r="H44" s="15"/>
      <c r="I44" s="15"/>
    </row>
    <row r="45" spans="1:9" x14ac:dyDescent="0.25">
      <c r="A45" s="53"/>
      <c r="B45" s="49"/>
      <c r="C45" s="49"/>
      <c r="D45" s="44"/>
      <c r="E45" s="44"/>
      <c r="F45" s="49"/>
      <c r="G45" s="15"/>
      <c r="H45" s="15"/>
      <c r="I45" s="15"/>
    </row>
    <row r="46" spans="1:9" x14ac:dyDescent="0.25">
      <c r="A46" s="53"/>
      <c r="B46" s="49"/>
      <c r="C46" s="49"/>
      <c r="D46" s="44"/>
      <c r="E46" s="44"/>
      <c r="F46" s="49"/>
      <c r="G46" s="15"/>
      <c r="H46" s="15"/>
      <c r="I46" s="15"/>
    </row>
    <row r="47" spans="1:9" x14ac:dyDescent="0.25">
      <c r="A47" s="53"/>
      <c r="B47" s="49"/>
      <c r="C47" s="49"/>
      <c r="D47" s="44"/>
      <c r="E47" s="44"/>
      <c r="F47" s="49"/>
      <c r="G47" s="15"/>
      <c r="H47" s="15"/>
      <c r="I47" s="15"/>
    </row>
    <row r="48" spans="1:9" x14ac:dyDescent="0.25">
      <c r="A48" s="53"/>
      <c r="B48" s="49"/>
      <c r="C48" s="49"/>
      <c r="D48" s="44"/>
      <c r="E48" s="44"/>
      <c r="F48" s="49"/>
      <c r="G48" s="15"/>
      <c r="H48" s="15"/>
      <c r="I48" s="15"/>
    </row>
    <row r="49" spans="1:9" x14ac:dyDescent="0.25">
      <c r="A49" s="53"/>
      <c r="B49" s="49"/>
      <c r="C49" s="49"/>
      <c r="D49" s="44"/>
      <c r="E49" s="44"/>
      <c r="F49" s="49"/>
      <c r="G49" s="15"/>
      <c r="H49" s="15"/>
      <c r="I49" s="15"/>
    </row>
    <row r="50" spans="1:9" x14ac:dyDescent="0.25">
      <c r="A50" s="14"/>
      <c r="B50" s="15"/>
      <c r="C50" s="15"/>
      <c r="D50" s="16"/>
      <c r="E50" s="16"/>
      <c r="F50" s="15"/>
      <c r="G50" s="15"/>
      <c r="H50" s="15"/>
      <c r="I50" s="15"/>
    </row>
  </sheetData>
  <mergeCells count="10">
    <mergeCell ref="F2:G7"/>
    <mergeCell ref="H2:I7"/>
    <mergeCell ref="J2:J7"/>
    <mergeCell ref="B7:D7"/>
    <mergeCell ref="A1:D1"/>
    <mergeCell ref="B2:E2"/>
    <mergeCell ref="B3:E3"/>
    <mergeCell ref="B4:E4"/>
    <mergeCell ref="B5:E5"/>
    <mergeCell ref="B6:E6"/>
  </mergeCells>
  <pageMargins left="0.7" right="0.7" top="0.75" bottom="0.75" header="0.3" footer="0.3"/>
  <pageSetup paperSize="9" scale="76" fitToHeight="0" orientation="portrait" r:id="rId1"/>
  <headerFooter>
    <oddFooter>&amp;LProjektová dokumentácia nenahrádza výrobnú a dielenskú dokumentáciu.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12903-DC8F-4A65-9541-AE9EBB7516E7}">
  <sheetPr>
    <tabColor theme="0"/>
    <pageSetUpPr fitToPage="1"/>
  </sheetPr>
  <dimension ref="A1:J288"/>
  <sheetViews>
    <sheetView topLeftCell="A80" zoomScaleNormal="100" workbookViewId="0">
      <selection activeCell="J112" sqref="J112"/>
    </sheetView>
  </sheetViews>
  <sheetFormatPr defaultRowHeight="15" x14ac:dyDescent="0.25"/>
  <cols>
    <col min="1" max="1" width="25.5703125" style="6" bestFit="1" customWidth="1"/>
    <col min="2" max="2" width="22.85546875" bestFit="1" customWidth="1"/>
    <col min="3" max="3" width="66.28515625" style="7" customWidth="1"/>
    <col min="4" max="4" width="11.28515625" style="3" customWidth="1"/>
    <col min="5" max="5" width="11.5703125" style="3" bestFit="1" customWidth="1"/>
    <col min="6" max="6" width="9.85546875" bestFit="1" customWidth="1"/>
    <col min="7" max="7" width="17.85546875" bestFit="1" customWidth="1"/>
    <col min="8" max="8" width="9.85546875" bestFit="1" customWidth="1"/>
    <col min="9" max="9" width="15" bestFit="1" customWidth="1"/>
    <col min="10" max="10" width="35.5703125" bestFit="1" customWidth="1"/>
  </cols>
  <sheetData>
    <row r="1" spans="1:10" ht="15.75" thickBot="1" x14ac:dyDescent="0.3">
      <c r="A1" s="230" t="s">
        <v>117</v>
      </c>
      <c r="B1" s="231"/>
      <c r="C1" s="231"/>
      <c r="D1" s="231"/>
      <c r="E1" s="18"/>
      <c r="F1" s="196"/>
      <c r="G1" s="196"/>
      <c r="H1" s="196"/>
      <c r="I1" s="196"/>
      <c r="J1" s="197"/>
    </row>
    <row r="2" spans="1:10" ht="15" customHeight="1" x14ac:dyDescent="0.25">
      <c r="A2" s="27" t="s">
        <v>111</v>
      </c>
      <c r="B2" s="215" t="s">
        <v>361</v>
      </c>
      <c r="C2" s="216"/>
      <c r="D2" s="216"/>
      <c r="E2" s="232"/>
      <c r="F2" s="221" t="s">
        <v>766</v>
      </c>
      <c r="G2" s="222"/>
      <c r="H2" s="221" t="s">
        <v>767</v>
      </c>
      <c r="I2" s="222"/>
      <c r="J2" s="227" t="s">
        <v>776</v>
      </c>
    </row>
    <row r="3" spans="1:10" x14ac:dyDescent="0.25">
      <c r="A3" s="27" t="s">
        <v>112</v>
      </c>
      <c r="B3" s="217" t="s">
        <v>168</v>
      </c>
      <c r="C3" s="218"/>
      <c r="D3" s="218"/>
      <c r="E3" s="233"/>
      <c r="F3" s="223"/>
      <c r="G3" s="224"/>
      <c r="H3" s="223"/>
      <c r="I3" s="224"/>
      <c r="J3" s="228"/>
    </row>
    <row r="4" spans="1:10" x14ac:dyDescent="0.25">
      <c r="A4" s="27" t="s">
        <v>113</v>
      </c>
      <c r="B4" s="219" t="s">
        <v>168</v>
      </c>
      <c r="C4" s="220"/>
      <c r="D4" s="220"/>
      <c r="E4" s="234"/>
      <c r="F4" s="223"/>
      <c r="G4" s="224"/>
      <c r="H4" s="223"/>
      <c r="I4" s="224"/>
      <c r="J4" s="228"/>
    </row>
    <row r="5" spans="1:10" x14ac:dyDescent="0.25">
      <c r="A5" s="21" t="s">
        <v>563</v>
      </c>
      <c r="B5" s="219" t="s">
        <v>562</v>
      </c>
      <c r="C5" s="220"/>
      <c r="D5" s="220"/>
      <c r="E5" s="234"/>
      <c r="F5" s="223"/>
      <c r="G5" s="224"/>
      <c r="H5" s="223"/>
      <c r="I5" s="224"/>
      <c r="J5" s="228"/>
    </row>
    <row r="6" spans="1:10" x14ac:dyDescent="0.25">
      <c r="A6" s="27" t="s">
        <v>114</v>
      </c>
      <c r="B6" s="219" t="s">
        <v>115</v>
      </c>
      <c r="C6" s="220"/>
      <c r="D6" s="220"/>
      <c r="E6" s="234"/>
      <c r="F6" s="223"/>
      <c r="G6" s="224"/>
      <c r="H6" s="223"/>
      <c r="I6" s="224"/>
      <c r="J6" s="228"/>
    </row>
    <row r="7" spans="1:10" ht="15.75" thickBot="1" x14ac:dyDescent="0.3">
      <c r="A7" s="28" t="s">
        <v>116</v>
      </c>
      <c r="B7" s="211" t="s">
        <v>117</v>
      </c>
      <c r="C7" s="212"/>
      <c r="D7" s="212"/>
      <c r="E7" s="24"/>
      <c r="F7" s="225"/>
      <c r="G7" s="226"/>
      <c r="H7" s="225"/>
      <c r="I7" s="226"/>
      <c r="J7" s="229"/>
    </row>
    <row r="8" spans="1:10" ht="15.75" thickBot="1" x14ac:dyDescent="0.3">
      <c r="A8" s="11" t="s">
        <v>109</v>
      </c>
      <c r="B8" s="12" t="s">
        <v>108</v>
      </c>
      <c r="C8" s="29" t="s">
        <v>107</v>
      </c>
      <c r="D8" s="13" t="s">
        <v>2</v>
      </c>
      <c r="E8" s="13" t="s">
        <v>3</v>
      </c>
      <c r="F8" s="187" t="s">
        <v>768</v>
      </c>
      <c r="G8" s="188" t="s">
        <v>770</v>
      </c>
      <c r="H8" s="187" t="s">
        <v>768</v>
      </c>
      <c r="I8" s="188" t="s">
        <v>770</v>
      </c>
      <c r="J8" s="187" t="s">
        <v>771</v>
      </c>
    </row>
    <row r="9" spans="1:10" x14ac:dyDescent="0.25">
      <c r="A9" s="61"/>
      <c r="B9" s="34"/>
      <c r="C9" s="62"/>
      <c r="D9" s="35"/>
      <c r="E9" s="35"/>
      <c r="F9" s="192"/>
      <c r="G9" s="192"/>
    </row>
    <row r="10" spans="1:10" x14ac:dyDescent="0.25">
      <c r="A10" s="144" t="s">
        <v>367</v>
      </c>
      <c r="B10" s="144" t="s">
        <v>286</v>
      </c>
      <c r="C10" s="42" t="s">
        <v>578</v>
      </c>
      <c r="D10" s="57">
        <v>3</v>
      </c>
      <c r="E10" s="44" t="s">
        <v>6</v>
      </c>
      <c r="F10" s="206"/>
      <c r="G10" s="192"/>
      <c r="H10" s="193">
        <f>D10*F10</f>
        <v>0</v>
      </c>
      <c r="I10" s="193">
        <f>D10*G10</f>
        <v>0</v>
      </c>
      <c r="J10" s="193">
        <f>H10+I10</f>
        <v>0</v>
      </c>
    </row>
    <row r="11" spans="1:10" x14ac:dyDescent="0.25">
      <c r="A11" s="53" t="s">
        <v>365</v>
      </c>
      <c r="B11" s="144" t="s">
        <v>176</v>
      </c>
      <c r="C11" s="36"/>
      <c r="D11" s="57"/>
      <c r="E11" s="44"/>
      <c r="F11" s="206"/>
      <c r="G11" s="192"/>
    </row>
    <row r="12" spans="1:10" x14ac:dyDescent="0.25">
      <c r="A12" s="53"/>
      <c r="B12" s="144" t="s">
        <v>177</v>
      </c>
      <c r="C12" s="36" t="s">
        <v>127</v>
      </c>
      <c r="D12" s="43"/>
      <c r="E12" s="44"/>
      <c r="F12" s="206"/>
      <c r="G12" s="192"/>
    </row>
    <row r="13" spans="1:10" x14ac:dyDescent="0.25">
      <c r="A13" s="53"/>
      <c r="B13" s="44"/>
      <c r="C13" s="36" t="s">
        <v>470</v>
      </c>
      <c r="D13" s="43"/>
      <c r="E13" s="44"/>
      <c r="F13" s="206"/>
      <c r="G13" s="192"/>
    </row>
    <row r="14" spans="1:10" x14ac:dyDescent="0.25">
      <c r="A14" s="53"/>
      <c r="B14" s="44"/>
      <c r="C14" s="36" t="s">
        <v>469</v>
      </c>
      <c r="D14" s="43"/>
      <c r="E14" s="44"/>
      <c r="F14" s="206"/>
      <c r="G14" s="192"/>
    </row>
    <row r="15" spans="1:10" x14ac:dyDescent="0.25">
      <c r="A15" s="53"/>
      <c r="B15" s="44"/>
      <c r="C15" s="36" t="s">
        <v>468</v>
      </c>
      <c r="D15" s="43"/>
      <c r="E15" s="44"/>
      <c r="F15" s="206"/>
      <c r="G15" s="192"/>
    </row>
    <row r="16" spans="1:10" x14ac:dyDescent="0.25">
      <c r="A16" s="53"/>
      <c r="B16" s="44"/>
      <c r="C16" s="36" t="s">
        <v>743</v>
      </c>
      <c r="D16" s="43"/>
      <c r="E16" s="44"/>
      <c r="F16" s="206"/>
      <c r="G16" s="192"/>
    </row>
    <row r="17" spans="1:7" x14ac:dyDescent="0.25">
      <c r="A17" s="53"/>
      <c r="B17" s="44"/>
      <c r="C17" s="36" t="s">
        <v>471</v>
      </c>
      <c r="D17" s="43"/>
      <c r="E17" s="44"/>
      <c r="F17" s="206"/>
      <c r="G17" s="192"/>
    </row>
    <row r="18" spans="1:7" x14ac:dyDescent="0.25">
      <c r="A18" s="53"/>
      <c r="B18" s="44"/>
      <c r="C18" s="36" t="s">
        <v>472</v>
      </c>
      <c r="D18" s="43"/>
      <c r="E18" s="44"/>
      <c r="F18" s="206"/>
      <c r="G18" s="192"/>
    </row>
    <row r="19" spans="1:7" ht="15" customHeight="1" x14ac:dyDescent="0.25">
      <c r="A19" s="53"/>
      <c r="B19" s="44"/>
      <c r="C19" s="36" t="s">
        <v>744</v>
      </c>
      <c r="D19" s="43"/>
      <c r="E19" s="44"/>
      <c r="F19" s="206"/>
      <c r="G19" s="192"/>
    </row>
    <row r="20" spans="1:7" x14ac:dyDescent="0.25">
      <c r="A20" s="53"/>
      <c r="B20" s="44"/>
      <c r="C20" s="36"/>
      <c r="D20" s="44"/>
      <c r="E20" s="44"/>
      <c r="F20" s="206"/>
      <c r="G20" s="192"/>
    </row>
    <row r="21" spans="1:7" x14ac:dyDescent="0.25">
      <c r="A21" s="135" t="s">
        <v>169</v>
      </c>
      <c r="B21" s="136"/>
      <c r="C21" s="142" t="s">
        <v>179</v>
      </c>
      <c r="D21" s="57"/>
      <c r="E21" s="44"/>
      <c r="F21" s="206"/>
      <c r="G21" s="192"/>
    </row>
    <row r="22" spans="1:7" x14ac:dyDescent="0.25">
      <c r="A22" s="135"/>
      <c r="B22" s="136"/>
      <c r="C22" s="143" t="s">
        <v>180</v>
      </c>
      <c r="D22" s="57"/>
      <c r="E22" s="44"/>
      <c r="F22" s="206"/>
      <c r="G22" s="192"/>
    </row>
    <row r="23" spans="1:7" x14ac:dyDescent="0.25">
      <c r="A23" s="135"/>
      <c r="B23" s="138"/>
      <c r="C23" s="143" t="s">
        <v>181</v>
      </c>
      <c r="D23" s="43"/>
      <c r="E23" s="44"/>
      <c r="F23" s="206"/>
      <c r="G23" s="192"/>
    </row>
    <row r="24" spans="1:7" x14ac:dyDescent="0.25">
      <c r="A24" s="135"/>
      <c r="B24" s="138"/>
      <c r="C24" s="143" t="s">
        <v>182</v>
      </c>
      <c r="D24" s="43"/>
      <c r="E24" s="44"/>
      <c r="F24" s="206"/>
      <c r="G24" s="192"/>
    </row>
    <row r="25" spans="1:7" x14ac:dyDescent="0.25">
      <c r="A25" s="135"/>
      <c r="B25" s="138"/>
      <c r="C25" s="143" t="s">
        <v>269</v>
      </c>
      <c r="D25" s="43"/>
      <c r="E25" s="44"/>
      <c r="F25" s="206"/>
      <c r="G25" s="192"/>
    </row>
    <row r="26" spans="1:7" x14ac:dyDescent="0.25">
      <c r="A26" s="53"/>
      <c r="B26" s="44"/>
      <c r="C26" s="36"/>
      <c r="D26" s="43"/>
      <c r="E26" s="44"/>
      <c r="F26" s="206"/>
      <c r="G26" s="192"/>
    </row>
    <row r="27" spans="1:7" x14ac:dyDescent="0.25">
      <c r="A27" s="53"/>
      <c r="B27" s="44"/>
      <c r="C27" s="36"/>
      <c r="D27" s="43"/>
      <c r="E27" s="44"/>
      <c r="F27" s="206"/>
      <c r="G27" s="192"/>
    </row>
    <row r="28" spans="1:7" x14ac:dyDescent="0.25">
      <c r="A28" s="53"/>
      <c r="B28" s="44"/>
      <c r="C28" s="52"/>
      <c r="D28" s="43"/>
      <c r="E28" s="44"/>
      <c r="F28" s="206"/>
      <c r="G28" s="192"/>
    </row>
    <row r="29" spans="1:7" x14ac:dyDescent="0.25">
      <c r="A29" s="135" t="s">
        <v>169</v>
      </c>
      <c r="B29" s="145" t="s">
        <v>287</v>
      </c>
      <c r="C29" s="146" t="s">
        <v>578</v>
      </c>
      <c r="D29" s="147">
        <v>3</v>
      </c>
      <c r="E29" s="138" t="s">
        <v>6</v>
      </c>
      <c r="F29" s="206"/>
      <c r="G29" s="192"/>
    </row>
    <row r="30" spans="1:7" x14ac:dyDescent="0.25">
      <c r="A30" s="135" t="s">
        <v>365</v>
      </c>
      <c r="B30" s="145" t="s">
        <v>176</v>
      </c>
      <c r="C30" s="143"/>
      <c r="D30" s="147"/>
      <c r="E30" s="138"/>
      <c r="F30" s="206"/>
      <c r="G30" s="192"/>
    </row>
    <row r="31" spans="1:7" x14ac:dyDescent="0.25">
      <c r="A31" s="148"/>
      <c r="B31" s="145" t="s">
        <v>185</v>
      </c>
      <c r="C31" s="143" t="s">
        <v>225</v>
      </c>
      <c r="D31" s="149"/>
      <c r="E31" s="138"/>
      <c r="F31" s="206"/>
      <c r="G31" s="192"/>
    </row>
    <row r="32" spans="1:7" x14ac:dyDescent="0.25">
      <c r="A32" s="135"/>
      <c r="B32" s="138" t="s">
        <v>184</v>
      </c>
      <c r="C32" s="143" t="s">
        <v>648</v>
      </c>
      <c r="D32" s="149"/>
      <c r="E32" s="138"/>
      <c r="F32" s="206"/>
      <c r="G32" s="192"/>
    </row>
    <row r="33" spans="1:7" x14ac:dyDescent="0.25">
      <c r="A33" s="135"/>
      <c r="B33" s="138"/>
      <c r="C33" s="143" t="s">
        <v>218</v>
      </c>
      <c r="D33" s="149"/>
      <c r="E33" s="138"/>
      <c r="F33" s="206"/>
      <c r="G33" s="192"/>
    </row>
    <row r="34" spans="1:7" x14ac:dyDescent="0.25">
      <c r="A34" s="135"/>
      <c r="B34" s="138"/>
      <c r="C34" s="143" t="s">
        <v>294</v>
      </c>
      <c r="D34" s="149"/>
      <c r="E34" s="138"/>
      <c r="F34" s="206"/>
      <c r="G34" s="192"/>
    </row>
    <row r="35" spans="1:7" x14ac:dyDescent="0.25">
      <c r="A35" s="135"/>
      <c r="B35" s="138"/>
      <c r="C35" s="143" t="s">
        <v>295</v>
      </c>
      <c r="D35" s="149"/>
      <c r="E35" s="138"/>
      <c r="F35" s="206"/>
      <c r="G35" s="192"/>
    </row>
    <row r="36" spans="1:7" x14ac:dyDescent="0.25">
      <c r="A36" s="135"/>
      <c r="B36" s="138"/>
      <c r="C36" s="143" t="s">
        <v>296</v>
      </c>
      <c r="D36" s="149"/>
      <c r="E36" s="138"/>
      <c r="F36" s="206"/>
      <c r="G36" s="192"/>
    </row>
    <row r="37" spans="1:7" x14ac:dyDescent="0.25">
      <c r="A37" s="135"/>
      <c r="B37" s="138"/>
      <c r="C37" s="143" t="s">
        <v>297</v>
      </c>
      <c r="D37" s="149"/>
      <c r="E37" s="138"/>
      <c r="F37" s="206"/>
      <c r="G37" s="192"/>
    </row>
    <row r="38" spans="1:7" x14ac:dyDescent="0.25">
      <c r="A38" s="135"/>
      <c r="B38" s="138"/>
      <c r="C38" s="143" t="s">
        <v>228</v>
      </c>
      <c r="D38" s="149"/>
      <c r="E38" s="138"/>
      <c r="F38" s="206"/>
      <c r="G38" s="192"/>
    </row>
    <row r="39" spans="1:7" x14ac:dyDescent="0.25">
      <c r="A39" s="135"/>
      <c r="B39" s="138"/>
      <c r="C39" s="143" t="s">
        <v>220</v>
      </c>
      <c r="D39" s="149"/>
      <c r="E39" s="138"/>
      <c r="F39" s="206"/>
      <c r="G39" s="192"/>
    </row>
    <row r="40" spans="1:7" x14ac:dyDescent="0.25">
      <c r="A40" s="135"/>
      <c r="B40" s="138"/>
      <c r="C40" s="143"/>
      <c r="D40" s="149"/>
      <c r="E40" s="138"/>
      <c r="F40" s="206"/>
      <c r="G40" s="192"/>
    </row>
    <row r="41" spans="1:7" x14ac:dyDescent="0.25">
      <c r="A41" s="135" t="s">
        <v>169</v>
      </c>
      <c r="B41" s="138"/>
      <c r="C41" s="142" t="s">
        <v>179</v>
      </c>
      <c r="D41" s="149"/>
      <c r="E41" s="138"/>
      <c r="F41" s="206"/>
      <c r="G41" s="192"/>
    </row>
    <row r="42" spans="1:7" x14ac:dyDescent="0.25">
      <c r="A42" s="135"/>
      <c r="B42" s="138"/>
      <c r="C42" s="143" t="s">
        <v>180</v>
      </c>
      <c r="D42" s="149"/>
      <c r="E42" s="138"/>
      <c r="F42" s="206"/>
      <c r="G42" s="192"/>
    </row>
    <row r="43" spans="1:7" x14ac:dyDescent="0.25">
      <c r="A43" s="135"/>
      <c r="B43" s="138"/>
      <c r="C43" s="143" t="s">
        <v>181</v>
      </c>
      <c r="D43" s="149"/>
      <c r="E43" s="138"/>
      <c r="F43" s="206"/>
      <c r="G43" s="192"/>
    </row>
    <row r="44" spans="1:7" x14ac:dyDescent="0.25">
      <c r="A44" s="135"/>
      <c r="B44" s="138"/>
      <c r="C44" s="143" t="s">
        <v>182</v>
      </c>
      <c r="D44" s="149"/>
      <c r="E44" s="138"/>
      <c r="F44" s="206"/>
      <c r="G44" s="192"/>
    </row>
    <row r="45" spans="1:7" x14ac:dyDescent="0.25">
      <c r="A45" s="135"/>
      <c r="B45" s="138"/>
      <c r="C45" s="143" t="s">
        <v>183</v>
      </c>
      <c r="D45" s="149"/>
      <c r="E45" s="138"/>
      <c r="F45" s="206"/>
      <c r="G45" s="192"/>
    </row>
    <row r="46" spans="1:7" x14ac:dyDescent="0.25">
      <c r="A46" s="135"/>
      <c r="B46" s="138"/>
      <c r="C46" s="143" t="s">
        <v>269</v>
      </c>
      <c r="D46" s="149"/>
      <c r="E46" s="138"/>
      <c r="F46" s="206"/>
      <c r="G46" s="192"/>
    </row>
    <row r="47" spans="1:7" x14ac:dyDescent="0.25">
      <c r="A47" s="53"/>
      <c r="B47" s="44"/>
      <c r="C47" s="85"/>
      <c r="D47" s="43"/>
      <c r="E47" s="44"/>
      <c r="F47" s="206"/>
      <c r="G47" s="192"/>
    </row>
    <row r="48" spans="1:7" x14ac:dyDescent="0.25">
      <c r="A48" s="53"/>
      <c r="B48" s="44"/>
      <c r="C48" s="36"/>
      <c r="D48" s="43"/>
      <c r="E48" s="44"/>
      <c r="F48" s="206"/>
      <c r="G48" s="192"/>
    </row>
    <row r="49" spans="1:10" x14ac:dyDescent="0.25">
      <c r="A49" s="53"/>
      <c r="B49" s="44"/>
      <c r="C49" s="36"/>
      <c r="D49" s="43"/>
      <c r="E49" s="44"/>
      <c r="F49" s="206"/>
      <c r="G49" s="192"/>
    </row>
    <row r="50" spans="1:10" x14ac:dyDescent="0.25">
      <c r="A50" s="144" t="s">
        <v>367</v>
      </c>
      <c r="B50" s="144" t="s">
        <v>368</v>
      </c>
      <c r="C50" s="42" t="s">
        <v>578</v>
      </c>
      <c r="D50" s="57">
        <v>3</v>
      </c>
      <c r="E50" s="44" t="s">
        <v>6</v>
      </c>
      <c r="F50" s="192"/>
      <c r="G50" s="192"/>
      <c r="H50" s="193">
        <f>D50*F50</f>
        <v>0</v>
      </c>
      <c r="I50" s="193">
        <f>D50*G50</f>
        <v>0</v>
      </c>
      <c r="J50" s="193">
        <f>H50+I50</f>
        <v>0</v>
      </c>
    </row>
    <row r="51" spans="1:10" x14ac:dyDescent="0.25">
      <c r="A51" s="53" t="s">
        <v>365</v>
      </c>
      <c r="B51" s="144" t="s">
        <v>176</v>
      </c>
      <c r="C51" s="36" t="s">
        <v>742</v>
      </c>
      <c r="D51" s="80">
        <v>3</v>
      </c>
      <c r="E51" s="44" t="s">
        <v>6</v>
      </c>
      <c r="F51" s="192"/>
      <c r="G51" s="192"/>
    </row>
    <row r="52" spans="1:10" x14ac:dyDescent="0.25">
      <c r="A52" s="54"/>
      <c r="B52" s="144" t="s">
        <v>185</v>
      </c>
      <c r="C52" s="36"/>
      <c r="D52" s="144"/>
      <c r="E52" s="36"/>
      <c r="F52" s="192"/>
      <c r="G52" s="192"/>
    </row>
    <row r="53" spans="1:10" x14ac:dyDescent="0.25">
      <c r="A53" s="54"/>
      <c r="B53" s="53" t="s">
        <v>226</v>
      </c>
      <c r="C53" s="36" t="s">
        <v>225</v>
      </c>
      <c r="D53" s="44"/>
      <c r="E53" s="36"/>
      <c r="F53" s="192"/>
      <c r="G53" s="192"/>
    </row>
    <row r="54" spans="1:10" x14ac:dyDescent="0.25">
      <c r="A54" s="50"/>
      <c r="B54" s="44"/>
      <c r="C54" s="36" t="s">
        <v>466</v>
      </c>
      <c r="D54" s="44"/>
      <c r="E54" s="36"/>
      <c r="F54" s="192"/>
      <c r="G54" s="192"/>
    </row>
    <row r="55" spans="1:10" x14ac:dyDescent="0.25">
      <c r="A55" s="54"/>
      <c r="B55" s="44"/>
      <c r="C55" s="36" t="s">
        <v>386</v>
      </c>
      <c r="D55" s="44"/>
      <c r="E55" s="36"/>
      <c r="F55" s="192"/>
      <c r="G55" s="192"/>
    </row>
    <row r="56" spans="1:10" x14ac:dyDescent="0.25">
      <c r="A56" s="54"/>
      <c r="B56" s="44"/>
      <c r="C56" s="36" t="s">
        <v>384</v>
      </c>
      <c r="D56" s="44"/>
      <c r="E56" s="36"/>
      <c r="F56" s="192"/>
      <c r="G56" s="192"/>
    </row>
    <row r="57" spans="1:10" x14ac:dyDescent="0.25">
      <c r="A57" s="54"/>
      <c r="B57" s="44"/>
      <c r="C57" s="36" t="s">
        <v>371</v>
      </c>
      <c r="D57" s="44"/>
      <c r="E57" s="36"/>
      <c r="F57" s="192"/>
      <c r="G57" s="192"/>
    </row>
    <row r="58" spans="1:10" x14ac:dyDescent="0.25">
      <c r="A58" s="54"/>
      <c r="B58" s="44"/>
      <c r="C58" s="36" t="s">
        <v>372</v>
      </c>
      <c r="D58" s="44"/>
      <c r="E58" s="36"/>
      <c r="F58" s="192"/>
      <c r="G58" s="192"/>
    </row>
    <row r="59" spans="1:10" x14ac:dyDescent="0.25">
      <c r="A59" s="54"/>
      <c r="B59" s="44"/>
      <c r="C59" s="36" t="s">
        <v>385</v>
      </c>
      <c r="D59" s="44"/>
      <c r="E59" s="36"/>
      <c r="F59" s="192"/>
      <c r="G59" s="192"/>
    </row>
    <row r="60" spans="1:10" x14ac:dyDescent="0.25">
      <c r="A60" s="54"/>
      <c r="B60" s="44"/>
      <c r="C60" s="36" t="s">
        <v>370</v>
      </c>
      <c r="D60" s="44"/>
      <c r="E60" s="36"/>
      <c r="F60" s="192"/>
      <c r="G60" s="192"/>
    </row>
    <row r="61" spans="1:10" x14ac:dyDescent="0.25">
      <c r="A61" s="50"/>
      <c r="B61" s="44"/>
      <c r="C61" s="36" t="s">
        <v>366</v>
      </c>
      <c r="D61" s="44"/>
      <c r="E61" s="36"/>
      <c r="F61" s="192"/>
      <c r="G61" s="192"/>
    </row>
    <row r="62" spans="1:10" x14ac:dyDescent="0.25">
      <c r="A62" s="77"/>
      <c r="B62" s="37"/>
      <c r="C62" s="95"/>
      <c r="D62" s="37"/>
      <c r="E62" s="95"/>
      <c r="F62" s="192"/>
      <c r="G62" s="192"/>
    </row>
    <row r="63" spans="1:10" x14ac:dyDescent="0.25">
      <c r="A63" s="135" t="s">
        <v>169</v>
      </c>
      <c r="B63" s="150"/>
      <c r="C63" s="169" t="s">
        <v>179</v>
      </c>
      <c r="D63" s="37"/>
      <c r="E63" s="95"/>
      <c r="F63" s="192"/>
      <c r="G63" s="192"/>
    </row>
    <row r="64" spans="1:10" x14ac:dyDescent="0.25">
      <c r="A64" s="151"/>
      <c r="B64" s="150"/>
      <c r="C64" s="143" t="s">
        <v>180</v>
      </c>
      <c r="D64" s="37"/>
      <c r="E64" s="95"/>
      <c r="F64" s="192"/>
      <c r="G64" s="192"/>
    </row>
    <row r="65" spans="1:7" x14ac:dyDescent="0.25">
      <c r="A65" s="151"/>
      <c r="B65" s="150"/>
      <c r="C65" s="143" t="s">
        <v>181</v>
      </c>
      <c r="D65" s="37"/>
      <c r="E65" s="95"/>
      <c r="F65" s="192"/>
      <c r="G65" s="192"/>
    </row>
    <row r="66" spans="1:7" x14ac:dyDescent="0.25">
      <c r="A66" s="151"/>
      <c r="B66" s="150"/>
      <c r="C66" s="143" t="s">
        <v>182</v>
      </c>
      <c r="D66" s="37"/>
      <c r="E66" s="95"/>
      <c r="F66" s="192"/>
      <c r="G66" s="192"/>
    </row>
    <row r="67" spans="1:7" x14ac:dyDescent="0.25">
      <c r="A67" s="151"/>
      <c r="B67" s="150"/>
      <c r="C67" s="143" t="s">
        <v>647</v>
      </c>
      <c r="D67" s="37"/>
      <c r="E67" s="95"/>
      <c r="F67" s="192"/>
      <c r="G67" s="192"/>
    </row>
    <row r="68" spans="1:7" x14ac:dyDescent="0.25">
      <c r="A68" s="151"/>
      <c r="B68" s="150"/>
      <c r="C68" s="143" t="s">
        <v>269</v>
      </c>
      <c r="D68" s="37"/>
      <c r="E68" s="95"/>
      <c r="F68" s="192"/>
      <c r="G68" s="192"/>
    </row>
    <row r="69" spans="1:7" x14ac:dyDescent="0.25">
      <c r="A69" s="77"/>
      <c r="B69" s="37"/>
      <c r="C69" s="95"/>
      <c r="D69" s="37"/>
      <c r="E69" s="95"/>
      <c r="F69" s="192"/>
      <c r="G69" s="192"/>
    </row>
    <row r="70" spans="1:7" x14ac:dyDescent="0.25">
      <c r="A70" s="77"/>
      <c r="B70" s="37"/>
      <c r="C70" s="95"/>
      <c r="D70" s="37"/>
      <c r="E70" s="95"/>
      <c r="F70" s="192"/>
      <c r="G70" s="192"/>
    </row>
    <row r="71" spans="1:7" x14ac:dyDescent="0.25">
      <c r="A71" s="77"/>
      <c r="B71" s="37"/>
      <c r="C71" s="95"/>
      <c r="D71" s="37"/>
      <c r="E71" s="95"/>
      <c r="F71" s="192"/>
      <c r="G71" s="192"/>
    </row>
    <row r="72" spans="1:7" x14ac:dyDescent="0.25">
      <c r="A72" s="135" t="s">
        <v>169</v>
      </c>
      <c r="B72" s="145" t="s">
        <v>375</v>
      </c>
      <c r="C72" s="146" t="s">
        <v>578</v>
      </c>
      <c r="D72" s="147">
        <v>2</v>
      </c>
      <c r="E72" s="138" t="s">
        <v>6</v>
      </c>
      <c r="F72" s="192"/>
      <c r="G72" s="192"/>
    </row>
    <row r="73" spans="1:7" x14ac:dyDescent="0.25">
      <c r="A73" s="135" t="s">
        <v>365</v>
      </c>
      <c r="B73" s="145" t="s">
        <v>376</v>
      </c>
      <c r="C73" s="143"/>
      <c r="D73" s="147"/>
      <c r="E73" s="138"/>
      <c r="F73" s="192"/>
      <c r="G73" s="192"/>
    </row>
    <row r="74" spans="1:7" x14ac:dyDescent="0.25">
      <c r="A74" s="148"/>
      <c r="B74" s="145" t="s">
        <v>377</v>
      </c>
      <c r="C74" s="143" t="s">
        <v>127</v>
      </c>
      <c r="D74" s="149"/>
      <c r="E74" s="138"/>
      <c r="F74" s="192"/>
      <c r="G74" s="192"/>
    </row>
    <row r="75" spans="1:7" x14ac:dyDescent="0.25">
      <c r="A75" s="135"/>
      <c r="B75" s="138"/>
      <c r="C75" s="143" t="s">
        <v>383</v>
      </c>
      <c r="D75" s="149"/>
      <c r="E75" s="138"/>
      <c r="F75" s="192"/>
      <c r="G75" s="192"/>
    </row>
    <row r="76" spans="1:7" x14ac:dyDescent="0.25">
      <c r="A76" s="135"/>
      <c r="B76" s="138"/>
      <c r="C76" s="143" t="s">
        <v>382</v>
      </c>
      <c r="D76" s="149"/>
      <c r="E76" s="138"/>
      <c r="F76" s="192"/>
      <c r="G76" s="192"/>
    </row>
    <row r="77" spans="1:7" x14ac:dyDescent="0.25">
      <c r="A77" s="135"/>
      <c r="B77" s="138"/>
      <c r="C77" s="143" t="s">
        <v>381</v>
      </c>
      <c r="D77" s="149"/>
      <c r="E77" s="138"/>
      <c r="F77" s="192"/>
      <c r="G77" s="192"/>
    </row>
    <row r="78" spans="1:7" x14ac:dyDescent="0.25">
      <c r="A78" s="135"/>
      <c r="B78" s="138"/>
      <c r="C78" s="143" t="s">
        <v>650</v>
      </c>
      <c r="D78" s="149"/>
      <c r="E78" s="138"/>
      <c r="F78" s="192"/>
      <c r="G78" s="192"/>
    </row>
    <row r="79" spans="1:7" x14ac:dyDescent="0.25">
      <c r="A79" s="135"/>
      <c r="B79" s="138"/>
      <c r="C79" s="143" t="s">
        <v>380</v>
      </c>
      <c r="D79" s="149"/>
      <c r="E79" s="138"/>
      <c r="F79" s="192"/>
      <c r="G79" s="192"/>
    </row>
    <row r="80" spans="1:7" x14ac:dyDescent="0.25">
      <c r="A80" s="135"/>
      <c r="B80" s="138"/>
      <c r="C80" s="143" t="s">
        <v>379</v>
      </c>
      <c r="D80" s="149"/>
      <c r="E80" s="138"/>
      <c r="F80" s="192"/>
      <c r="G80" s="192"/>
    </row>
    <row r="81" spans="1:10" x14ac:dyDescent="0.25">
      <c r="A81" s="135"/>
      <c r="B81" s="138"/>
      <c r="C81" s="143" t="s">
        <v>378</v>
      </c>
      <c r="D81" s="149"/>
      <c r="E81" s="138"/>
      <c r="F81" s="192"/>
      <c r="G81" s="192"/>
    </row>
    <row r="82" spans="1:10" x14ac:dyDescent="0.25">
      <c r="A82" s="53"/>
      <c r="B82" s="44"/>
      <c r="C82" s="85"/>
      <c r="D82" s="43"/>
      <c r="E82" s="44"/>
      <c r="F82" s="192"/>
      <c r="G82" s="192"/>
    </row>
    <row r="83" spans="1:10" x14ac:dyDescent="0.25">
      <c r="A83" s="53"/>
      <c r="B83" s="44"/>
      <c r="C83" s="85"/>
      <c r="D83" s="43"/>
      <c r="E83" s="44"/>
      <c r="F83" s="192"/>
      <c r="G83" s="192"/>
    </row>
    <row r="84" spans="1:10" x14ac:dyDescent="0.25">
      <c r="A84" s="144" t="s">
        <v>367</v>
      </c>
      <c r="B84" s="144" t="s">
        <v>604</v>
      </c>
      <c r="C84" s="120" t="s">
        <v>578</v>
      </c>
      <c r="D84" s="57">
        <v>1</v>
      </c>
      <c r="E84" s="44" t="s">
        <v>6</v>
      </c>
      <c r="F84" s="192"/>
      <c r="G84" s="192"/>
      <c r="H84" s="193">
        <f>D84*F84</f>
        <v>0</v>
      </c>
      <c r="I84" s="193">
        <f>D84*G84</f>
        <v>0</v>
      </c>
      <c r="J84" s="193">
        <f>H84+I84</f>
        <v>0</v>
      </c>
    </row>
    <row r="85" spans="1:10" x14ac:dyDescent="0.25">
      <c r="A85" s="53" t="s">
        <v>365</v>
      </c>
      <c r="B85" s="144" t="s">
        <v>376</v>
      </c>
      <c r="C85" s="36"/>
      <c r="D85" s="57"/>
      <c r="E85" s="44"/>
      <c r="F85" s="192"/>
      <c r="G85" s="192"/>
    </row>
    <row r="86" spans="1:10" x14ac:dyDescent="0.25">
      <c r="A86" s="54"/>
      <c r="B86" s="144" t="s">
        <v>377</v>
      </c>
      <c r="C86" s="36" t="s">
        <v>127</v>
      </c>
      <c r="D86" s="43"/>
      <c r="E86" s="44"/>
      <c r="F86" s="192"/>
      <c r="G86" s="192"/>
    </row>
    <row r="87" spans="1:10" x14ac:dyDescent="0.25">
      <c r="A87" s="53"/>
      <c r="B87" s="44"/>
      <c r="C87" s="36" t="s">
        <v>383</v>
      </c>
      <c r="D87" s="43"/>
      <c r="E87" s="44"/>
      <c r="F87" s="192"/>
      <c r="G87" s="192"/>
    </row>
    <row r="88" spans="1:10" x14ac:dyDescent="0.25">
      <c r="A88" s="53"/>
      <c r="B88" s="44"/>
      <c r="C88" s="36" t="s">
        <v>382</v>
      </c>
      <c r="D88" s="43"/>
      <c r="E88" s="44"/>
      <c r="F88" s="192"/>
      <c r="G88" s="192"/>
    </row>
    <row r="89" spans="1:10" x14ac:dyDescent="0.25">
      <c r="A89" s="53"/>
      <c r="B89" s="44"/>
      <c r="C89" s="36" t="s">
        <v>381</v>
      </c>
      <c r="D89" s="43"/>
      <c r="E89" s="44"/>
      <c r="F89" s="192"/>
      <c r="G89" s="192"/>
    </row>
    <row r="90" spans="1:10" x14ac:dyDescent="0.25">
      <c r="A90" s="53"/>
      <c r="B90" s="44"/>
      <c r="C90" s="36" t="s">
        <v>650</v>
      </c>
      <c r="D90" s="43"/>
      <c r="E90" s="44"/>
      <c r="F90" s="192"/>
      <c r="G90" s="192"/>
    </row>
    <row r="91" spans="1:10" x14ac:dyDescent="0.25">
      <c r="A91" s="53"/>
      <c r="B91" s="44"/>
      <c r="C91" s="36" t="s">
        <v>380</v>
      </c>
      <c r="D91" s="43"/>
      <c r="E91" s="44"/>
      <c r="F91" s="192"/>
      <c r="G91" s="192"/>
    </row>
    <row r="92" spans="1:10" x14ac:dyDescent="0.25">
      <c r="A92" s="53"/>
      <c r="B92" s="44"/>
      <c r="C92" s="36" t="s">
        <v>649</v>
      </c>
      <c r="D92" s="43"/>
      <c r="E92" s="44"/>
      <c r="F92" s="192"/>
      <c r="G92" s="192"/>
    </row>
    <row r="93" spans="1:10" x14ac:dyDescent="0.25">
      <c r="A93" s="53"/>
      <c r="B93" s="44"/>
      <c r="C93" s="36" t="s">
        <v>481</v>
      </c>
      <c r="D93" s="43"/>
      <c r="E93" s="44"/>
      <c r="F93" s="192"/>
      <c r="G93" s="192"/>
    </row>
    <row r="94" spans="1:10" x14ac:dyDescent="0.25">
      <c r="A94" s="53"/>
      <c r="B94" s="44"/>
      <c r="C94" s="85"/>
      <c r="D94" s="43"/>
      <c r="E94" s="44"/>
      <c r="F94" s="192"/>
      <c r="G94" s="192"/>
    </row>
    <row r="95" spans="1:10" x14ac:dyDescent="0.25">
      <c r="A95" s="53"/>
      <c r="B95" s="44"/>
      <c r="C95" s="85"/>
      <c r="D95" s="43"/>
      <c r="E95" s="44"/>
      <c r="F95" s="192"/>
      <c r="G95" s="192"/>
    </row>
    <row r="96" spans="1:10" x14ac:dyDescent="0.25">
      <c r="A96" s="53"/>
      <c r="B96" s="40" t="s">
        <v>473</v>
      </c>
      <c r="C96" s="120" t="s">
        <v>565</v>
      </c>
      <c r="D96" s="57">
        <v>2</v>
      </c>
      <c r="E96" s="44" t="s">
        <v>6</v>
      </c>
      <c r="F96" s="192"/>
      <c r="G96" s="192"/>
      <c r="H96" s="193">
        <f>D96*F96</f>
        <v>0</v>
      </c>
      <c r="I96" s="193">
        <f>D96*G96</f>
        <v>0</v>
      </c>
      <c r="J96" s="193">
        <f>H96+I96</f>
        <v>0</v>
      </c>
    </row>
    <row r="97" spans="1:10" x14ac:dyDescent="0.25">
      <c r="A97" s="53"/>
      <c r="B97" s="144" t="s">
        <v>474</v>
      </c>
      <c r="C97" s="36" t="s">
        <v>475</v>
      </c>
      <c r="D97" s="57"/>
      <c r="E97" s="44"/>
      <c r="F97" s="192"/>
      <c r="G97" s="192"/>
    </row>
    <row r="98" spans="1:10" x14ac:dyDescent="0.25">
      <c r="A98" s="53"/>
      <c r="B98" s="144" t="s">
        <v>476</v>
      </c>
      <c r="C98" s="36" t="s">
        <v>127</v>
      </c>
      <c r="D98" s="43"/>
      <c r="E98" s="44"/>
      <c r="F98" s="192"/>
      <c r="G98" s="192"/>
    </row>
    <row r="99" spans="1:10" x14ac:dyDescent="0.25">
      <c r="A99" s="53"/>
      <c r="B99" s="49"/>
      <c r="C99" s="36" t="s">
        <v>477</v>
      </c>
      <c r="D99" s="43"/>
      <c r="E99" s="44"/>
      <c r="F99" s="192"/>
      <c r="G99" s="192"/>
    </row>
    <row r="100" spans="1:10" x14ac:dyDescent="0.25">
      <c r="A100" s="53"/>
      <c r="B100" s="49"/>
      <c r="C100" s="36" t="s">
        <v>592</v>
      </c>
      <c r="D100" s="43"/>
      <c r="E100" s="44"/>
      <c r="F100" s="192"/>
      <c r="G100" s="192"/>
    </row>
    <row r="101" spans="1:10" x14ac:dyDescent="0.25">
      <c r="A101" s="53"/>
      <c r="B101" s="49"/>
      <c r="C101" s="36" t="s">
        <v>593</v>
      </c>
      <c r="D101" s="43"/>
      <c r="E101" s="44"/>
      <c r="F101" s="192"/>
      <c r="G101" s="192"/>
    </row>
    <row r="102" spans="1:10" x14ac:dyDescent="0.25">
      <c r="A102" s="53"/>
      <c r="B102" s="49"/>
      <c r="C102" s="36" t="s">
        <v>478</v>
      </c>
      <c r="D102" s="43"/>
      <c r="E102" s="44"/>
      <c r="F102" s="192"/>
      <c r="G102" s="192"/>
    </row>
    <row r="103" spans="1:10" x14ac:dyDescent="0.25">
      <c r="A103" s="53"/>
      <c r="B103" s="49"/>
      <c r="C103" s="36" t="s">
        <v>479</v>
      </c>
      <c r="D103" s="43"/>
      <c r="E103" s="44"/>
      <c r="F103" s="192"/>
      <c r="G103" s="192"/>
    </row>
    <row r="104" spans="1:10" x14ac:dyDescent="0.25">
      <c r="A104" s="53"/>
      <c r="B104" s="49"/>
      <c r="C104" s="36" t="s">
        <v>480</v>
      </c>
      <c r="D104" s="43"/>
      <c r="E104" s="44"/>
      <c r="F104" s="192"/>
      <c r="G104" s="192"/>
    </row>
    <row r="105" spans="1:10" x14ac:dyDescent="0.25">
      <c r="A105" s="53"/>
      <c r="B105" s="49"/>
      <c r="C105" s="36" t="s">
        <v>481</v>
      </c>
      <c r="D105" s="43"/>
      <c r="E105" s="44"/>
      <c r="F105" s="192"/>
      <c r="G105" s="192"/>
    </row>
    <row r="106" spans="1:10" x14ac:dyDescent="0.25">
      <c r="A106" s="53"/>
      <c r="B106" s="49"/>
      <c r="C106" s="36"/>
      <c r="D106" s="43"/>
      <c r="E106" s="44"/>
      <c r="F106" s="192"/>
      <c r="G106" s="192"/>
    </row>
    <row r="107" spans="1:10" x14ac:dyDescent="0.25">
      <c r="A107" s="53"/>
      <c r="B107" s="46"/>
      <c r="C107" s="48"/>
      <c r="D107" s="46"/>
      <c r="E107" s="44"/>
      <c r="F107" s="192"/>
      <c r="G107" s="192"/>
    </row>
    <row r="108" spans="1:10" x14ac:dyDescent="0.25">
      <c r="A108" s="53"/>
      <c r="B108" s="46"/>
      <c r="C108" s="42"/>
      <c r="D108" s="57"/>
      <c r="E108" s="44"/>
      <c r="F108" s="192"/>
      <c r="G108" s="192"/>
    </row>
    <row r="109" spans="1:10" x14ac:dyDescent="0.25">
      <c r="A109" s="53"/>
      <c r="B109" s="46"/>
      <c r="C109" s="120" t="s">
        <v>564</v>
      </c>
      <c r="D109" s="57">
        <v>9</v>
      </c>
      <c r="E109" s="44" t="s">
        <v>6</v>
      </c>
      <c r="F109" s="192"/>
      <c r="G109" s="192"/>
      <c r="H109" s="193">
        <f>D109*F109</f>
        <v>0</v>
      </c>
      <c r="I109" s="193">
        <f>D109*G109</f>
        <v>0</v>
      </c>
      <c r="J109" s="193">
        <f>H109+I109</f>
        <v>0</v>
      </c>
    </row>
    <row r="110" spans="1:10" x14ac:dyDescent="0.25">
      <c r="A110" s="53"/>
      <c r="B110" s="44"/>
      <c r="C110" s="85"/>
      <c r="D110" s="43"/>
      <c r="E110" s="44"/>
      <c r="F110" s="192"/>
      <c r="G110" s="192"/>
    </row>
    <row r="111" spans="1:10" ht="15.75" thickBot="1" x14ac:dyDescent="0.3">
      <c r="A111" s="53"/>
      <c r="B111" s="44"/>
      <c r="C111" s="85"/>
      <c r="D111" s="43"/>
      <c r="E111" s="44"/>
      <c r="F111" s="206"/>
      <c r="G111" s="192"/>
    </row>
    <row r="112" spans="1:10" ht="15.75" thickBot="1" x14ac:dyDescent="0.3">
      <c r="A112" s="191" t="s">
        <v>772</v>
      </c>
      <c r="B112" s="189"/>
      <c r="C112" s="189"/>
      <c r="D112" s="189"/>
      <c r="E112" s="170"/>
      <c r="F112" s="170"/>
      <c r="G112" s="194"/>
      <c r="H112" s="195">
        <f>SUM(H9:H111)</f>
        <v>0</v>
      </c>
      <c r="I112" s="195">
        <f>SUM(I9:I111)</f>
        <v>0</v>
      </c>
      <c r="J112" s="195">
        <f>SUM(J9:J111)</f>
        <v>0</v>
      </c>
    </row>
    <row r="113" spans="1:6" x14ac:dyDescent="0.25">
      <c r="A113" s="53"/>
      <c r="B113" s="44"/>
      <c r="C113" s="85"/>
      <c r="D113" s="43"/>
      <c r="E113" s="44"/>
      <c r="F113" s="50"/>
    </row>
    <row r="114" spans="1:6" x14ac:dyDescent="0.25">
      <c r="A114" s="53"/>
      <c r="B114" s="44"/>
      <c r="C114" s="36"/>
      <c r="D114" s="43"/>
      <c r="E114" s="44"/>
      <c r="F114" s="50"/>
    </row>
    <row r="115" spans="1:6" x14ac:dyDescent="0.25">
      <c r="A115" s="53"/>
      <c r="B115" s="49"/>
      <c r="C115" s="48"/>
      <c r="D115" s="57"/>
      <c r="E115" s="44"/>
      <c r="F115" s="50"/>
    </row>
    <row r="116" spans="1:6" x14ac:dyDescent="0.25">
      <c r="A116" s="53"/>
      <c r="B116" s="49"/>
      <c r="C116" s="51"/>
      <c r="D116" s="44"/>
      <c r="E116" s="44"/>
      <c r="F116" s="50"/>
    </row>
    <row r="117" spans="1:6" x14ac:dyDescent="0.25">
      <c r="A117" s="53"/>
      <c r="B117" s="49"/>
      <c r="C117" s="51"/>
      <c r="D117" s="44"/>
      <c r="E117" s="44"/>
      <c r="F117" s="50"/>
    </row>
    <row r="118" spans="1:6" x14ac:dyDescent="0.25">
      <c r="A118" s="54"/>
      <c r="B118" s="45"/>
      <c r="C118" s="42"/>
      <c r="D118" s="57"/>
      <c r="E118" s="44"/>
      <c r="F118" s="50"/>
    </row>
    <row r="119" spans="1:6" x14ac:dyDescent="0.25">
      <c r="A119" s="54"/>
      <c r="B119" s="49"/>
      <c r="C119" s="36"/>
      <c r="D119" s="43"/>
      <c r="E119" s="44"/>
      <c r="F119" s="50"/>
    </row>
    <row r="120" spans="1:6" x14ac:dyDescent="0.25">
      <c r="A120" s="54"/>
      <c r="B120" s="49"/>
      <c r="C120" s="36"/>
      <c r="D120" s="43"/>
      <c r="E120" s="44"/>
      <c r="F120" s="50"/>
    </row>
    <row r="121" spans="1:6" x14ac:dyDescent="0.25">
      <c r="A121" s="54"/>
      <c r="B121" s="49"/>
      <c r="C121" s="36"/>
      <c r="D121" s="43"/>
      <c r="E121" s="44"/>
      <c r="F121" s="50"/>
    </row>
    <row r="122" spans="1:6" x14ac:dyDescent="0.25">
      <c r="A122" s="54"/>
      <c r="B122" s="49"/>
      <c r="C122" s="36"/>
      <c r="D122" s="43"/>
      <c r="E122" s="44"/>
      <c r="F122" s="50"/>
    </row>
    <row r="123" spans="1:6" x14ac:dyDescent="0.25">
      <c r="A123" s="54"/>
      <c r="B123" s="49"/>
      <c r="C123" s="36"/>
      <c r="D123" s="43"/>
      <c r="E123" s="44"/>
      <c r="F123" s="50"/>
    </row>
    <row r="124" spans="1:6" x14ac:dyDescent="0.25">
      <c r="A124" s="54"/>
      <c r="B124" s="49"/>
      <c r="C124" s="36"/>
      <c r="D124" s="43"/>
      <c r="E124" s="44"/>
      <c r="F124" s="50"/>
    </row>
    <row r="125" spans="1:6" x14ac:dyDescent="0.25">
      <c r="A125" s="54"/>
      <c r="B125" s="49"/>
      <c r="C125" s="36"/>
      <c r="D125" s="43"/>
      <c r="E125" s="44"/>
      <c r="F125" s="50"/>
    </row>
    <row r="126" spans="1:6" x14ac:dyDescent="0.25">
      <c r="A126" s="54"/>
      <c r="B126" s="49"/>
      <c r="C126" s="36"/>
      <c r="D126" s="43"/>
      <c r="E126" s="44"/>
      <c r="F126" s="50"/>
    </row>
    <row r="127" spans="1:6" x14ac:dyDescent="0.25">
      <c r="A127" s="54"/>
      <c r="B127" s="49"/>
      <c r="C127" s="36"/>
      <c r="D127" s="43"/>
      <c r="E127" s="44"/>
      <c r="F127" s="50"/>
    </row>
    <row r="128" spans="1:6" x14ac:dyDescent="0.25">
      <c r="A128" s="54"/>
      <c r="B128" s="49"/>
      <c r="C128" s="36"/>
      <c r="D128" s="43"/>
      <c r="E128" s="44"/>
      <c r="F128" s="50"/>
    </row>
    <row r="129" spans="1:6" x14ac:dyDescent="0.25">
      <c r="A129" s="54"/>
      <c r="B129" s="45"/>
      <c r="C129" s="48"/>
      <c r="D129" s="46"/>
      <c r="E129" s="44"/>
      <c r="F129" s="50"/>
    </row>
    <row r="130" spans="1:6" x14ac:dyDescent="0.25">
      <c r="A130" s="54"/>
      <c r="B130" s="45"/>
      <c r="C130" s="42"/>
      <c r="D130" s="57"/>
      <c r="E130" s="44"/>
      <c r="F130" s="50"/>
    </row>
    <row r="131" spans="1:6" x14ac:dyDescent="0.25">
      <c r="A131" s="54"/>
      <c r="B131" s="49"/>
      <c r="C131" s="36"/>
      <c r="D131" s="43"/>
      <c r="E131" s="44"/>
      <c r="F131" s="50"/>
    </row>
    <row r="132" spans="1:6" x14ac:dyDescent="0.25">
      <c r="A132" s="54"/>
      <c r="B132" s="49"/>
      <c r="C132" s="36"/>
      <c r="D132" s="43"/>
      <c r="E132" s="44"/>
      <c r="F132" s="50"/>
    </row>
    <row r="133" spans="1:6" x14ac:dyDescent="0.25">
      <c r="A133" s="54"/>
      <c r="B133" s="49"/>
      <c r="C133" s="36"/>
      <c r="D133" s="43"/>
      <c r="E133" s="44"/>
      <c r="F133" s="50"/>
    </row>
    <row r="134" spans="1:6" x14ac:dyDescent="0.25">
      <c r="A134" s="54"/>
      <c r="B134" s="49"/>
      <c r="C134" s="36"/>
      <c r="D134" s="43"/>
      <c r="E134" s="44"/>
      <c r="F134" s="50"/>
    </row>
    <row r="135" spans="1:6" x14ac:dyDescent="0.25">
      <c r="A135" s="54"/>
      <c r="B135" s="49"/>
      <c r="C135" s="36"/>
      <c r="D135" s="43"/>
      <c r="E135" s="44"/>
      <c r="F135" s="50"/>
    </row>
    <row r="136" spans="1:6" x14ac:dyDescent="0.25">
      <c r="A136" s="54"/>
      <c r="B136" s="49"/>
      <c r="C136" s="36"/>
      <c r="D136" s="43"/>
      <c r="E136" s="44"/>
      <c r="F136" s="50"/>
    </row>
    <row r="137" spans="1:6" x14ac:dyDescent="0.25">
      <c r="A137" s="54"/>
      <c r="B137" s="49"/>
      <c r="C137" s="36"/>
      <c r="D137" s="43"/>
      <c r="E137" s="44"/>
      <c r="F137" s="50"/>
    </row>
    <row r="138" spans="1:6" x14ac:dyDescent="0.25">
      <c r="A138" s="54"/>
      <c r="B138" s="50"/>
      <c r="C138" s="36"/>
      <c r="D138" s="55"/>
      <c r="E138" s="55"/>
      <c r="F138" s="50"/>
    </row>
    <row r="139" spans="1:6" x14ac:dyDescent="0.25">
      <c r="A139" s="54"/>
      <c r="B139" s="50"/>
      <c r="C139" s="36"/>
      <c r="D139" s="55"/>
      <c r="E139" s="55"/>
      <c r="F139" s="50"/>
    </row>
    <row r="140" spans="1:6" x14ac:dyDescent="0.25">
      <c r="A140" s="54"/>
      <c r="B140" s="50"/>
      <c r="C140" s="36"/>
      <c r="D140" s="55"/>
      <c r="E140" s="55"/>
      <c r="F140" s="50"/>
    </row>
    <row r="141" spans="1:6" x14ac:dyDescent="0.25">
      <c r="A141" s="54"/>
      <c r="B141" s="50"/>
      <c r="C141" s="52"/>
      <c r="D141" s="55"/>
      <c r="E141" s="55"/>
      <c r="F141" s="50"/>
    </row>
    <row r="142" spans="1:6" x14ac:dyDescent="0.25">
      <c r="A142" s="54"/>
      <c r="B142" s="50"/>
      <c r="C142" s="58"/>
      <c r="D142" s="55"/>
      <c r="E142" s="55"/>
      <c r="F142" s="50"/>
    </row>
    <row r="143" spans="1:6" x14ac:dyDescent="0.25">
      <c r="A143" s="54"/>
      <c r="B143" s="56"/>
      <c r="C143" s="32"/>
      <c r="D143" s="33"/>
      <c r="E143" s="33"/>
      <c r="F143" s="50"/>
    </row>
    <row r="144" spans="1:6" x14ac:dyDescent="0.25">
      <c r="A144" s="54"/>
      <c r="B144" s="50"/>
      <c r="C144" s="32"/>
      <c r="D144" s="33"/>
      <c r="E144" s="33"/>
      <c r="F144" s="50"/>
    </row>
    <row r="145" spans="1:6" x14ac:dyDescent="0.25">
      <c r="A145" s="54"/>
      <c r="B145" s="50"/>
      <c r="C145" s="59"/>
      <c r="D145" s="33"/>
      <c r="E145" s="33"/>
      <c r="F145" s="50"/>
    </row>
    <row r="146" spans="1:6" x14ac:dyDescent="0.25">
      <c r="A146" s="54"/>
      <c r="B146" s="50"/>
      <c r="C146" s="59"/>
      <c r="D146" s="33"/>
      <c r="E146" s="33"/>
      <c r="F146" s="50"/>
    </row>
    <row r="147" spans="1:6" x14ac:dyDescent="0.25">
      <c r="A147" s="54"/>
      <c r="B147" s="50"/>
      <c r="C147" s="59"/>
      <c r="D147" s="33"/>
      <c r="E147" s="33"/>
      <c r="F147" s="50"/>
    </row>
    <row r="148" spans="1:6" x14ac:dyDescent="0.25">
      <c r="A148" s="54"/>
      <c r="B148" s="50"/>
      <c r="C148" s="59"/>
      <c r="D148" s="33"/>
      <c r="E148" s="33"/>
      <c r="F148" s="50"/>
    </row>
    <row r="149" spans="1:6" x14ac:dyDescent="0.25">
      <c r="A149" s="54"/>
      <c r="B149" s="50"/>
      <c r="C149" s="59"/>
      <c r="D149" s="33"/>
      <c r="E149" s="33"/>
      <c r="F149" s="50"/>
    </row>
    <row r="150" spans="1:6" x14ac:dyDescent="0.25">
      <c r="A150" s="54"/>
      <c r="B150" s="50"/>
      <c r="C150" s="59"/>
      <c r="D150" s="33"/>
      <c r="E150" s="33"/>
      <c r="F150" s="50"/>
    </row>
    <row r="151" spans="1:6" x14ac:dyDescent="0.25">
      <c r="A151" s="54"/>
      <c r="B151" s="50"/>
      <c r="C151" s="52"/>
      <c r="D151" s="55"/>
      <c r="E151" s="55"/>
      <c r="F151" s="50"/>
    </row>
    <row r="152" spans="1:6" x14ac:dyDescent="0.25">
      <c r="A152" s="54"/>
      <c r="B152" s="50"/>
      <c r="C152" s="52"/>
      <c r="D152" s="55"/>
      <c r="E152" s="55"/>
      <c r="F152" s="50"/>
    </row>
    <row r="153" spans="1:6" x14ac:dyDescent="0.25">
      <c r="A153" s="54"/>
      <c r="B153" s="50"/>
      <c r="C153" s="52"/>
      <c r="D153" s="55"/>
      <c r="E153" s="55"/>
      <c r="F153" s="50"/>
    </row>
    <row r="154" spans="1:6" x14ac:dyDescent="0.25">
      <c r="A154" s="54"/>
      <c r="B154" s="50"/>
      <c r="C154" s="52"/>
      <c r="D154" s="55"/>
      <c r="E154" s="55"/>
      <c r="F154" s="50"/>
    </row>
    <row r="155" spans="1:6" x14ac:dyDescent="0.25">
      <c r="A155" s="54"/>
      <c r="B155" s="50"/>
      <c r="C155" s="52"/>
      <c r="D155" s="55"/>
      <c r="E155" s="55"/>
      <c r="F155" s="50"/>
    </row>
    <row r="156" spans="1:6" x14ac:dyDescent="0.25">
      <c r="A156" s="54"/>
      <c r="B156" s="50"/>
      <c r="C156" s="52"/>
      <c r="D156" s="55"/>
      <c r="E156" s="55"/>
      <c r="F156" s="50"/>
    </row>
    <row r="157" spans="1:6" x14ac:dyDescent="0.25">
      <c r="A157" s="54"/>
      <c r="B157" s="50"/>
      <c r="C157" s="52"/>
      <c r="D157" s="55"/>
      <c r="E157" s="55"/>
      <c r="F157" s="50"/>
    </row>
    <row r="158" spans="1:6" x14ac:dyDescent="0.25">
      <c r="A158" s="54"/>
      <c r="B158" s="50"/>
      <c r="C158" s="52"/>
      <c r="D158" s="55"/>
      <c r="E158" s="55"/>
      <c r="F158" s="50"/>
    </row>
    <row r="159" spans="1:6" x14ac:dyDescent="0.25">
      <c r="A159" s="54"/>
      <c r="B159" s="50"/>
      <c r="C159" s="52"/>
      <c r="D159" s="55"/>
      <c r="E159" s="55"/>
      <c r="F159" s="50"/>
    </row>
    <row r="160" spans="1:6" x14ac:dyDescent="0.25">
      <c r="A160" s="54"/>
      <c r="B160" s="50"/>
      <c r="C160" s="52"/>
      <c r="D160" s="55"/>
      <c r="E160" s="55"/>
      <c r="F160" s="50"/>
    </row>
    <row r="161" spans="1:6" x14ac:dyDescent="0.25">
      <c r="A161" s="54"/>
      <c r="B161" s="50"/>
      <c r="C161" s="52"/>
      <c r="D161" s="55"/>
      <c r="E161" s="55"/>
      <c r="F161" s="50"/>
    </row>
    <row r="162" spans="1:6" x14ac:dyDescent="0.25">
      <c r="A162" s="54"/>
      <c r="B162" s="50"/>
      <c r="C162" s="52"/>
      <c r="D162" s="55"/>
      <c r="E162" s="55"/>
      <c r="F162" s="50"/>
    </row>
    <row r="163" spans="1:6" x14ac:dyDescent="0.25">
      <c r="A163" s="54"/>
      <c r="B163" s="50"/>
      <c r="C163" s="52"/>
      <c r="D163" s="55"/>
      <c r="E163" s="55"/>
      <c r="F163" s="50"/>
    </row>
    <row r="164" spans="1:6" x14ac:dyDescent="0.25">
      <c r="A164" s="54"/>
      <c r="B164" s="50"/>
      <c r="C164" s="52"/>
      <c r="D164" s="55"/>
      <c r="E164" s="55"/>
      <c r="F164" s="50"/>
    </row>
    <row r="165" spans="1:6" x14ac:dyDescent="0.25">
      <c r="A165" s="54"/>
      <c r="B165" s="50"/>
      <c r="C165" s="52"/>
      <c r="D165" s="55"/>
      <c r="E165" s="55"/>
      <c r="F165" s="50"/>
    </row>
    <row r="166" spans="1:6" x14ac:dyDescent="0.25">
      <c r="A166" s="54"/>
      <c r="B166" s="50"/>
      <c r="C166" s="52"/>
      <c r="D166" s="55"/>
      <c r="E166" s="55"/>
      <c r="F166" s="50"/>
    </row>
    <row r="167" spans="1:6" x14ac:dyDescent="0.25">
      <c r="A167" s="54"/>
      <c r="B167" s="50"/>
      <c r="C167" s="52"/>
      <c r="D167" s="55"/>
      <c r="E167" s="55"/>
      <c r="F167" s="50"/>
    </row>
    <row r="168" spans="1:6" x14ac:dyDescent="0.25">
      <c r="A168" s="54"/>
      <c r="B168" s="50"/>
      <c r="C168" s="52"/>
      <c r="D168" s="55"/>
      <c r="E168" s="55"/>
      <c r="F168" s="50"/>
    </row>
    <row r="169" spans="1:6" x14ac:dyDescent="0.25">
      <c r="A169" s="54"/>
      <c r="B169" s="50"/>
      <c r="C169" s="52"/>
      <c r="D169" s="55"/>
      <c r="E169" s="55"/>
      <c r="F169" s="50"/>
    </row>
    <row r="170" spans="1:6" x14ac:dyDescent="0.25">
      <c r="A170" s="54"/>
      <c r="B170" s="50"/>
      <c r="C170" s="52"/>
      <c r="D170" s="55"/>
      <c r="E170" s="55"/>
      <c r="F170" s="50"/>
    </row>
    <row r="171" spans="1:6" x14ac:dyDescent="0.25">
      <c r="A171" s="54"/>
      <c r="B171" s="50"/>
      <c r="C171" s="52"/>
      <c r="D171" s="55"/>
      <c r="E171" s="55"/>
      <c r="F171" s="50"/>
    </row>
    <row r="172" spans="1:6" x14ac:dyDescent="0.25">
      <c r="A172" s="54"/>
      <c r="B172" s="50"/>
      <c r="C172" s="52"/>
      <c r="D172" s="55"/>
      <c r="E172" s="55"/>
      <c r="F172" s="50"/>
    </row>
    <row r="173" spans="1:6" x14ac:dyDescent="0.25">
      <c r="A173" s="54"/>
      <c r="B173" s="50"/>
      <c r="C173" s="52"/>
      <c r="D173" s="55"/>
      <c r="E173" s="55"/>
      <c r="F173" s="50"/>
    </row>
    <row r="174" spans="1:6" x14ac:dyDescent="0.25">
      <c r="A174" s="54"/>
      <c r="B174" s="50"/>
      <c r="C174" s="52"/>
      <c r="D174" s="55"/>
      <c r="E174" s="55"/>
      <c r="F174" s="50"/>
    </row>
    <row r="175" spans="1:6" x14ac:dyDescent="0.25">
      <c r="A175" s="54"/>
      <c r="B175" s="50"/>
      <c r="C175" s="52"/>
      <c r="D175" s="55"/>
      <c r="E175" s="55"/>
      <c r="F175" s="50"/>
    </row>
    <row r="176" spans="1:6" x14ac:dyDescent="0.25">
      <c r="A176" s="54"/>
      <c r="B176" s="50"/>
      <c r="C176" s="52"/>
      <c r="D176" s="55"/>
      <c r="E176" s="55"/>
      <c r="F176" s="50"/>
    </row>
    <row r="177" spans="1:6" x14ac:dyDescent="0.25">
      <c r="A177" s="54"/>
      <c r="B177" s="50"/>
      <c r="C177" s="52"/>
      <c r="D177" s="55"/>
      <c r="E177" s="55"/>
      <c r="F177" s="50"/>
    </row>
    <row r="178" spans="1:6" x14ac:dyDescent="0.25">
      <c r="A178" s="54"/>
      <c r="B178" s="50"/>
      <c r="C178" s="52"/>
      <c r="D178" s="55"/>
      <c r="E178" s="55"/>
      <c r="F178" s="50"/>
    </row>
    <row r="179" spans="1:6" x14ac:dyDescent="0.25">
      <c r="A179" s="54"/>
      <c r="B179" s="50"/>
      <c r="C179" s="52"/>
      <c r="D179" s="55"/>
      <c r="E179" s="55"/>
      <c r="F179" s="50"/>
    </row>
    <row r="180" spans="1:6" x14ac:dyDescent="0.25">
      <c r="A180" s="54"/>
      <c r="B180" s="50"/>
      <c r="C180" s="52"/>
      <c r="D180" s="55"/>
      <c r="E180" s="55"/>
      <c r="F180" s="50"/>
    </row>
    <row r="181" spans="1:6" x14ac:dyDescent="0.25">
      <c r="A181" s="54"/>
      <c r="B181" s="50"/>
      <c r="C181" s="52"/>
      <c r="D181" s="55"/>
      <c r="E181" s="55"/>
      <c r="F181" s="50"/>
    </row>
    <row r="182" spans="1:6" x14ac:dyDescent="0.25">
      <c r="A182" s="54"/>
      <c r="B182" s="50"/>
      <c r="C182" s="52"/>
      <c r="D182" s="55"/>
      <c r="E182" s="55"/>
      <c r="F182" s="50"/>
    </row>
    <row r="183" spans="1:6" x14ac:dyDescent="0.25">
      <c r="A183" s="54"/>
      <c r="B183" s="50"/>
      <c r="C183" s="52"/>
      <c r="D183" s="55"/>
      <c r="E183" s="55"/>
      <c r="F183" s="50"/>
    </row>
    <row r="184" spans="1:6" x14ac:dyDescent="0.25">
      <c r="A184" s="54"/>
      <c r="B184" s="50"/>
      <c r="C184" s="52"/>
      <c r="D184" s="55"/>
      <c r="E184" s="55"/>
      <c r="F184" s="50"/>
    </row>
    <row r="185" spans="1:6" x14ac:dyDescent="0.25">
      <c r="A185" s="54"/>
      <c r="B185" s="50"/>
      <c r="C185" s="52"/>
      <c r="D185" s="55"/>
      <c r="E185" s="55"/>
      <c r="F185" s="50"/>
    </row>
    <row r="186" spans="1:6" x14ac:dyDescent="0.25">
      <c r="A186" s="54"/>
      <c r="B186" s="50"/>
      <c r="C186" s="52"/>
      <c r="D186" s="55"/>
      <c r="E186" s="55"/>
      <c r="F186" s="50"/>
    </row>
    <row r="187" spans="1:6" x14ac:dyDescent="0.25">
      <c r="A187" s="54"/>
      <c r="B187" s="50"/>
      <c r="C187" s="52"/>
      <c r="D187" s="55"/>
      <c r="E187" s="55"/>
      <c r="F187" s="50"/>
    </row>
    <row r="188" spans="1:6" x14ac:dyDescent="0.25">
      <c r="A188" s="54"/>
      <c r="B188" s="50"/>
      <c r="C188" s="52"/>
      <c r="D188" s="55"/>
      <c r="E188" s="55"/>
      <c r="F188" s="50"/>
    </row>
    <row r="189" spans="1:6" x14ac:dyDescent="0.25">
      <c r="A189" s="54"/>
      <c r="B189" s="50"/>
      <c r="C189" s="52"/>
      <c r="D189" s="55"/>
      <c r="E189" s="55"/>
      <c r="F189" s="50"/>
    </row>
    <row r="190" spans="1:6" x14ac:dyDescent="0.25">
      <c r="A190" s="54"/>
      <c r="B190" s="50"/>
      <c r="C190" s="52"/>
      <c r="D190" s="55"/>
      <c r="E190" s="55"/>
      <c r="F190" s="50"/>
    </row>
    <row r="191" spans="1:6" x14ac:dyDescent="0.25">
      <c r="A191" s="54"/>
      <c r="B191" s="50"/>
      <c r="C191" s="52"/>
      <c r="D191" s="55"/>
      <c r="E191" s="55"/>
      <c r="F191" s="50"/>
    </row>
    <row r="192" spans="1:6" x14ac:dyDescent="0.25">
      <c r="A192" s="54"/>
      <c r="B192" s="50"/>
      <c r="C192" s="52"/>
      <c r="D192" s="55"/>
      <c r="E192" s="55"/>
      <c r="F192" s="50"/>
    </row>
    <row r="193" spans="1:6" x14ac:dyDescent="0.25">
      <c r="A193" s="54"/>
      <c r="B193" s="50"/>
      <c r="C193" s="52"/>
      <c r="D193" s="55"/>
      <c r="E193" s="55"/>
      <c r="F193" s="50"/>
    </row>
    <row r="194" spans="1:6" x14ac:dyDescent="0.25">
      <c r="A194" s="54"/>
      <c r="B194" s="50"/>
      <c r="C194" s="52"/>
      <c r="D194" s="55"/>
      <c r="E194" s="55"/>
      <c r="F194" s="50"/>
    </row>
    <row r="195" spans="1:6" x14ac:dyDescent="0.25">
      <c r="A195" s="54"/>
      <c r="B195" s="50"/>
      <c r="C195" s="52"/>
      <c r="D195" s="55"/>
      <c r="E195" s="55"/>
      <c r="F195" s="50"/>
    </row>
    <row r="196" spans="1:6" x14ac:dyDescent="0.25">
      <c r="A196" s="54"/>
      <c r="B196" s="50"/>
      <c r="C196" s="52"/>
      <c r="D196" s="55"/>
      <c r="E196" s="55"/>
      <c r="F196" s="50"/>
    </row>
    <row r="197" spans="1:6" x14ac:dyDescent="0.25">
      <c r="A197" s="54"/>
      <c r="B197" s="50"/>
      <c r="C197" s="52"/>
      <c r="D197" s="55"/>
      <c r="E197" s="55"/>
      <c r="F197" s="50"/>
    </row>
    <row r="198" spans="1:6" x14ac:dyDescent="0.25">
      <c r="A198" s="54"/>
      <c r="B198" s="50"/>
      <c r="C198" s="52"/>
      <c r="D198" s="55"/>
      <c r="E198" s="55"/>
      <c r="F198" s="50"/>
    </row>
    <row r="199" spans="1:6" x14ac:dyDescent="0.25">
      <c r="A199" s="54"/>
      <c r="B199" s="50"/>
      <c r="C199" s="52"/>
      <c r="D199" s="55"/>
      <c r="E199" s="55"/>
      <c r="F199" s="50"/>
    </row>
    <row r="200" spans="1:6" x14ac:dyDescent="0.25">
      <c r="A200" s="54"/>
      <c r="B200" s="50"/>
      <c r="C200" s="52"/>
      <c r="D200" s="55"/>
      <c r="E200" s="55"/>
      <c r="F200" s="50"/>
    </row>
    <row r="201" spans="1:6" x14ac:dyDescent="0.25">
      <c r="A201" s="54"/>
      <c r="B201" s="50"/>
      <c r="C201" s="52"/>
      <c r="D201" s="55"/>
      <c r="E201" s="55"/>
      <c r="F201" s="50"/>
    </row>
    <row r="202" spans="1:6" x14ac:dyDescent="0.25">
      <c r="A202" s="54"/>
      <c r="B202" s="50"/>
      <c r="C202" s="52"/>
      <c r="D202" s="55"/>
      <c r="E202" s="55"/>
      <c r="F202" s="50"/>
    </row>
    <row r="203" spans="1:6" x14ac:dyDescent="0.25">
      <c r="A203" s="54"/>
      <c r="B203" s="50"/>
      <c r="C203" s="52"/>
      <c r="D203" s="55"/>
      <c r="E203" s="55"/>
      <c r="F203" s="50"/>
    </row>
    <row r="204" spans="1:6" x14ac:dyDescent="0.25">
      <c r="A204" s="54"/>
      <c r="B204" s="50"/>
      <c r="C204" s="52"/>
      <c r="D204" s="55"/>
      <c r="E204" s="55"/>
      <c r="F204" s="50"/>
    </row>
    <row r="205" spans="1:6" x14ac:dyDescent="0.25">
      <c r="A205" s="54"/>
      <c r="B205" s="50"/>
      <c r="C205" s="52"/>
      <c r="D205" s="55"/>
      <c r="E205" s="55"/>
      <c r="F205" s="50"/>
    </row>
    <row r="206" spans="1:6" x14ac:dyDescent="0.25">
      <c r="A206" s="54"/>
      <c r="B206" s="50"/>
      <c r="C206" s="52"/>
      <c r="D206" s="55"/>
      <c r="E206" s="55"/>
      <c r="F206" s="50"/>
    </row>
    <row r="207" spans="1:6" x14ac:dyDescent="0.25">
      <c r="A207" s="54"/>
      <c r="B207" s="50"/>
      <c r="C207" s="52"/>
      <c r="D207" s="55"/>
      <c r="E207" s="55"/>
      <c r="F207" s="50"/>
    </row>
    <row r="208" spans="1:6" x14ac:dyDescent="0.25">
      <c r="A208" s="54"/>
      <c r="B208" s="50"/>
      <c r="C208" s="52"/>
      <c r="D208" s="55"/>
      <c r="E208" s="55"/>
      <c r="F208" s="50"/>
    </row>
    <row r="209" spans="1:6" x14ac:dyDescent="0.25">
      <c r="A209" s="54"/>
      <c r="B209" s="50"/>
      <c r="C209" s="52"/>
      <c r="D209" s="55"/>
      <c r="E209" s="55"/>
      <c r="F209" s="50"/>
    </row>
    <row r="210" spans="1:6" x14ac:dyDescent="0.25">
      <c r="A210" s="54"/>
      <c r="B210" s="50"/>
      <c r="C210" s="52"/>
      <c r="D210" s="55"/>
      <c r="E210" s="55"/>
      <c r="F210" s="50"/>
    </row>
    <row r="211" spans="1:6" x14ac:dyDescent="0.25">
      <c r="A211" s="54"/>
      <c r="B211" s="50"/>
      <c r="C211" s="52"/>
      <c r="D211" s="55"/>
      <c r="E211" s="55"/>
      <c r="F211" s="50"/>
    </row>
    <row r="212" spans="1:6" x14ac:dyDescent="0.25">
      <c r="A212" s="54"/>
      <c r="B212" s="50"/>
      <c r="C212" s="52"/>
      <c r="D212" s="55"/>
      <c r="E212" s="55"/>
      <c r="F212" s="50"/>
    </row>
    <row r="213" spans="1:6" x14ac:dyDescent="0.25">
      <c r="A213" s="54"/>
      <c r="B213" s="50"/>
      <c r="C213" s="52"/>
      <c r="D213" s="55"/>
      <c r="E213" s="55"/>
      <c r="F213" s="50"/>
    </row>
    <row r="214" spans="1:6" x14ac:dyDescent="0.25">
      <c r="A214" s="54"/>
      <c r="B214" s="50"/>
      <c r="C214" s="52"/>
      <c r="D214" s="55"/>
      <c r="E214" s="55"/>
      <c r="F214" s="50"/>
    </row>
    <row r="215" spans="1:6" x14ac:dyDescent="0.25">
      <c r="A215" s="54"/>
      <c r="B215" s="50"/>
      <c r="C215" s="52"/>
      <c r="D215" s="55"/>
      <c r="E215" s="55"/>
      <c r="F215" s="50"/>
    </row>
    <row r="216" spans="1:6" x14ac:dyDescent="0.25">
      <c r="A216" s="54"/>
      <c r="B216" s="50"/>
      <c r="C216" s="52"/>
      <c r="D216" s="55"/>
      <c r="E216" s="55"/>
      <c r="F216" s="50"/>
    </row>
    <row r="217" spans="1:6" x14ac:dyDescent="0.25">
      <c r="A217" s="54"/>
      <c r="B217" s="50"/>
      <c r="C217" s="52"/>
      <c r="D217" s="55"/>
      <c r="E217" s="55"/>
      <c r="F217" s="50"/>
    </row>
    <row r="218" spans="1:6" x14ac:dyDescent="0.25">
      <c r="A218" s="54"/>
      <c r="B218" s="50"/>
      <c r="C218" s="52"/>
      <c r="D218" s="55"/>
      <c r="E218" s="55"/>
      <c r="F218" s="50"/>
    </row>
    <row r="219" spans="1:6" x14ac:dyDescent="0.25">
      <c r="A219" s="54"/>
      <c r="B219" s="50"/>
      <c r="C219" s="52"/>
      <c r="D219" s="55"/>
      <c r="E219" s="55"/>
      <c r="F219" s="50"/>
    </row>
    <row r="220" spans="1:6" x14ac:dyDescent="0.25">
      <c r="A220" s="54"/>
      <c r="B220" s="50"/>
      <c r="C220" s="52"/>
      <c r="D220" s="55"/>
      <c r="E220" s="55"/>
      <c r="F220" s="50"/>
    </row>
    <row r="221" spans="1:6" x14ac:dyDescent="0.25">
      <c r="A221" s="54"/>
      <c r="B221" s="50"/>
      <c r="C221" s="52"/>
      <c r="D221" s="55"/>
      <c r="E221" s="55"/>
      <c r="F221" s="50"/>
    </row>
    <row r="222" spans="1:6" x14ac:dyDescent="0.25">
      <c r="A222" s="54"/>
      <c r="B222" s="50"/>
      <c r="C222" s="52"/>
      <c r="D222" s="55"/>
      <c r="E222" s="55"/>
      <c r="F222" s="50"/>
    </row>
    <row r="223" spans="1:6" x14ac:dyDescent="0.25">
      <c r="A223" s="54"/>
      <c r="B223" s="50"/>
      <c r="C223" s="52"/>
      <c r="D223" s="55"/>
      <c r="E223" s="55"/>
      <c r="F223" s="50"/>
    </row>
    <row r="224" spans="1:6" x14ac:dyDescent="0.25">
      <c r="A224" s="54"/>
      <c r="B224" s="50"/>
      <c r="C224" s="52"/>
      <c r="D224" s="55"/>
      <c r="E224" s="55"/>
      <c r="F224" s="50"/>
    </row>
    <row r="225" spans="1:6" x14ac:dyDescent="0.25">
      <c r="A225" s="54"/>
      <c r="B225" s="50"/>
      <c r="C225" s="52"/>
      <c r="D225" s="55"/>
      <c r="E225" s="55"/>
      <c r="F225" s="50"/>
    </row>
    <row r="226" spans="1:6" x14ac:dyDescent="0.25">
      <c r="A226" s="54"/>
      <c r="B226" s="50"/>
      <c r="C226" s="52"/>
      <c r="D226" s="55"/>
      <c r="E226" s="55"/>
      <c r="F226" s="50"/>
    </row>
    <row r="227" spans="1:6" x14ac:dyDescent="0.25">
      <c r="A227" s="54"/>
      <c r="B227" s="50"/>
      <c r="C227" s="52"/>
      <c r="D227" s="55"/>
      <c r="E227" s="55"/>
      <c r="F227" s="50"/>
    </row>
    <row r="228" spans="1:6" x14ac:dyDescent="0.25">
      <c r="A228" s="54"/>
      <c r="B228" s="50"/>
      <c r="C228" s="52"/>
      <c r="D228" s="55"/>
      <c r="E228" s="55"/>
      <c r="F228" s="50"/>
    </row>
    <row r="229" spans="1:6" x14ac:dyDescent="0.25">
      <c r="A229" s="54"/>
      <c r="B229" s="50"/>
      <c r="C229" s="52"/>
      <c r="D229" s="55"/>
      <c r="E229" s="55"/>
      <c r="F229" s="50"/>
    </row>
    <row r="230" spans="1:6" x14ac:dyDescent="0.25">
      <c r="A230" s="54"/>
      <c r="B230" s="50"/>
      <c r="C230" s="52"/>
      <c r="D230" s="55"/>
      <c r="E230" s="55"/>
      <c r="F230" s="50"/>
    </row>
    <row r="231" spans="1:6" x14ac:dyDescent="0.25">
      <c r="A231" s="54"/>
      <c r="B231" s="50"/>
      <c r="C231" s="52"/>
      <c r="D231" s="55"/>
      <c r="E231" s="55"/>
      <c r="F231" s="50"/>
    </row>
    <row r="232" spans="1:6" x14ac:dyDescent="0.25">
      <c r="A232" s="54"/>
      <c r="B232" s="50"/>
      <c r="C232" s="52"/>
      <c r="D232" s="55"/>
      <c r="E232" s="55"/>
      <c r="F232" s="50"/>
    </row>
    <row r="233" spans="1:6" x14ac:dyDescent="0.25">
      <c r="A233" s="54"/>
      <c r="B233" s="50"/>
      <c r="C233" s="52"/>
      <c r="D233" s="55"/>
      <c r="E233" s="55"/>
      <c r="F233" s="50"/>
    </row>
    <row r="234" spans="1:6" x14ac:dyDescent="0.25">
      <c r="A234" s="54"/>
      <c r="B234" s="50"/>
      <c r="C234" s="52"/>
      <c r="D234" s="55"/>
      <c r="E234" s="55"/>
      <c r="F234" s="50"/>
    </row>
    <row r="235" spans="1:6" x14ac:dyDescent="0.25">
      <c r="A235" s="54"/>
      <c r="B235" s="50"/>
      <c r="C235" s="52"/>
      <c r="D235" s="55"/>
      <c r="E235" s="55"/>
      <c r="F235" s="50"/>
    </row>
    <row r="236" spans="1:6" x14ac:dyDescent="0.25">
      <c r="A236" s="54"/>
      <c r="B236" s="50"/>
      <c r="C236" s="52"/>
      <c r="D236" s="55"/>
      <c r="E236" s="55"/>
      <c r="F236" s="50"/>
    </row>
    <row r="237" spans="1:6" x14ac:dyDescent="0.25">
      <c r="A237" s="54"/>
      <c r="B237" s="50"/>
      <c r="C237" s="52"/>
      <c r="D237" s="55"/>
      <c r="E237" s="55"/>
      <c r="F237" s="50"/>
    </row>
    <row r="238" spans="1:6" x14ac:dyDescent="0.25">
      <c r="A238" s="54"/>
      <c r="B238" s="50"/>
      <c r="C238" s="52"/>
      <c r="D238" s="55"/>
      <c r="E238" s="55"/>
      <c r="F238" s="50"/>
    </row>
    <row r="239" spans="1:6" x14ac:dyDescent="0.25">
      <c r="A239" s="54"/>
      <c r="B239" s="50"/>
      <c r="C239" s="52"/>
      <c r="D239" s="55"/>
      <c r="E239" s="55"/>
      <c r="F239" s="50"/>
    </row>
    <row r="240" spans="1:6" x14ac:dyDescent="0.25">
      <c r="A240" s="54"/>
      <c r="B240" s="50"/>
      <c r="C240" s="52"/>
      <c r="D240" s="55"/>
      <c r="E240" s="55"/>
      <c r="F240" s="50"/>
    </row>
    <row r="241" spans="1:6" x14ac:dyDescent="0.25">
      <c r="A241" s="54"/>
      <c r="B241" s="50"/>
      <c r="C241" s="52"/>
      <c r="D241" s="55"/>
      <c r="E241" s="55"/>
      <c r="F241" s="50"/>
    </row>
    <row r="242" spans="1:6" x14ac:dyDescent="0.25">
      <c r="A242" s="54"/>
      <c r="B242" s="50"/>
      <c r="C242" s="52"/>
      <c r="D242" s="55"/>
      <c r="E242" s="55"/>
      <c r="F242" s="50"/>
    </row>
    <row r="243" spans="1:6" x14ac:dyDescent="0.25">
      <c r="A243" s="54"/>
      <c r="B243" s="50"/>
      <c r="C243" s="52"/>
      <c r="D243" s="55"/>
      <c r="E243" s="55"/>
      <c r="F243" s="50"/>
    </row>
    <row r="244" spans="1:6" x14ac:dyDescent="0.25">
      <c r="A244" s="54"/>
      <c r="B244" s="50"/>
      <c r="C244" s="52"/>
      <c r="D244" s="55"/>
      <c r="E244" s="55"/>
      <c r="F244" s="50"/>
    </row>
    <row r="245" spans="1:6" x14ac:dyDescent="0.25">
      <c r="A245" s="54"/>
      <c r="B245" s="50"/>
      <c r="C245" s="52"/>
      <c r="D245" s="55"/>
      <c r="E245" s="55"/>
      <c r="F245" s="50"/>
    </row>
    <row r="246" spans="1:6" x14ac:dyDescent="0.25">
      <c r="A246" s="54"/>
      <c r="B246" s="50"/>
      <c r="C246" s="52"/>
      <c r="D246" s="55"/>
      <c r="E246" s="55"/>
      <c r="F246" s="50"/>
    </row>
    <row r="247" spans="1:6" x14ac:dyDescent="0.25">
      <c r="A247" s="54"/>
      <c r="B247" s="50"/>
      <c r="C247" s="52"/>
      <c r="D247" s="55"/>
      <c r="E247" s="55"/>
      <c r="F247" s="50"/>
    </row>
    <row r="248" spans="1:6" x14ac:dyDescent="0.25">
      <c r="A248" s="54"/>
      <c r="B248" s="50"/>
      <c r="C248" s="52"/>
      <c r="D248" s="55"/>
      <c r="E248" s="55"/>
      <c r="F248" s="50"/>
    </row>
    <row r="249" spans="1:6" x14ac:dyDescent="0.25">
      <c r="A249" s="54"/>
      <c r="B249" s="50"/>
      <c r="C249" s="52"/>
      <c r="D249" s="55"/>
      <c r="E249" s="55"/>
      <c r="F249" s="50"/>
    </row>
    <row r="250" spans="1:6" x14ac:dyDescent="0.25">
      <c r="A250" s="54"/>
      <c r="B250" s="50"/>
      <c r="C250" s="52"/>
      <c r="D250" s="55"/>
      <c r="E250" s="55"/>
      <c r="F250" s="50"/>
    </row>
    <row r="251" spans="1:6" x14ac:dyDescent="0.25">
      <c r="A251" s="54"/>
      <c r="B251" s="50"/>
      <c r="C251" s="52"/>
      <c r="D251" s="55"/>
      <c r="E251" s="55"/>
      <c r="F251" s="50"/>
    </row>
    <row r="252" spans="1:6" x14ac:dyDescent="0.25">
      <c r="A252" s="54"/>
      <c r="B252" s="50"/>
      <c r="C252" s="52"/>
      <c r="D252" s="55"/>
      <c r="E252" s="55"/>
      <c r="F252" s="50"/>
    </row>
    <row r="253" spans="1:6" x14ac:dyDescent="0.25">
      <c r="A253" s="54"/>
      <c r="B253" s="50"/>
      <c r="C253" s="52"/>
      <c r="D253" s="55"/>
      <c r="E253" s="55"/>
      <c r="F253" s="50"/>
    </row>
    <row r="254" spans="1:6" x14ac:dyDescent="0.25">
      <c r="A254" s="54"/>
      <c r="B254" s="50"/>
      <c r="C254" s="52"/>
      <c r="D254" s="55"/>
      <c r="E254" s="55"/>
      <c r="F254" s="50"/>
    </row>
    <row r="255" spans="1:6" x14ac:dyDescent="0.25">
      <c r="A255" s="54"/>
      <c r="B255" s="50"/>
      <c r="C255" s="52"/>
      <c r="D255" s="55"/>
      <c r="E255" s="55"/>
      <c r="F255" s="50"/>
    </row>
    <row r="256" spans="1:6" x14ac:dyDescent="0.25">
      <c r="A256" s="54"/>
      <c r="B256" s="50"/>
      <c r="C256" s="52"/>
      <c r="D256" s="55"/>
      <c r="E256" s="55"/>
      <c r="F256" s="50"/>
    </row>
    <row r="257" spans="1:6" x14ac:dyDescent="0.25">
      <c r="A257" s="54"/>
      <c r="B257" s="50"/>
      <c r="C257" s="52"/>
      <c r="D257" s="55"/>
      <c r="E257" s="55"/>
      <c r="F257" s="50"/>
    </row>
    <row r="258" spans="1:6" x14ac:dyDescent="0.25">
      <c r="A258" s="54"/>
      <c r="B258" s="50"/>
      <c r="C258" s="52"/>
      <c r="D258" s="55"/>
      <c r="E258" s="55"/>
      <c r="F258" s="50"/>
    </row>
    <row r="259" spans="1:6" x14ac:dyDescent="0.25">
      <c r="A259" s="54"/>
      <c r="B259" s="50"/>
      <c r="C259" s="52"/>
      <c r="D259" s="55"/>
      <c r="E259" s="55"/>
      <c r="F259" s="50"/>
    </row>
    <row r="260" spans="1:6" x14ac:dyDescent="0.25">
      <c r="A260" s="54"/>
      <c r="B260" s="50"/>
      <c r="C260" s="52"/>
      <c r="D260" s="55"/>
      <c r="E260" s="55"/>
      <c r="F260" s="50"/>
    </row>
    <row r="261" spans="1:6" x14ac:dyDescent="0.25">
      <c r="A261" s="54"/>
      <c r="B261" s="50"/>
      <c r="C261" s="52"/>
      <c r="D261" s="55"/>
      <c r="E261" s="55"/>
      <c r="F261" s="50"/>
    </row>
    <row r="262" spans="1:6" x14ac:dyDescent="0.25">
      <c r="A262" s="54"/>
      <c r="B262" s="50"/>
      <c r="C262" s="52"/>
      <c r="D262" s="55"/>
      <c r="E262" s="55"/>
      <c r="F262" s="50"/>
    </row>
    <row r="263" spans="1:6" x14ac:dyDescent="0.25">
      <c r="A263" s="54"/>
      <c r="B263" s="50"/>
      <c r="C263" s="52"/>
      <c r="D263" s="55"/>
      <c r="E263" s="55"/>
      <c r="F263" s="50"/>
    </row>
    <row r="264" spans="1:6" x14ac:dyDescent="0.25">
      <c r="A264" s="54"/>
      <c r="B264" s="50"/>
      <c r="C264" s="52"/>
      <c r="D264" s="55"/>
      <c r="E264" s="55"/>
      <c r="F264" s="50"/>
    </row>
    <row r="265" spans="1:6" x14ac:dyDescent="0.25">
      <c r="A265" s="54"/>
      <c r="B265" s="50"/>
      <c r="C265" s="52"/>
      <c r="D265" s="55"/>
      <c r="E265" s="55"/>
      <c r="F265" s="50"/>
    </row>
    <row r="266" spans="1:6" x14ac:dyDescent="0.25">
      <c r="A266" s="54"/>
      <c r="B266" s="50"/>
      <c r="C266" s="52"/>
      <c r="D266" s="55"/>
      <c r="E266" s="55"/>
      <c r="F266" s="50"/>
    </row>
    <row r="267" spans="1:6" x14ac:dyDescent="0.25">
      <c r="A267" s="54"/>
      <c r="B267" s="50"/>
      <c r="C267" s="52"/>
      <c r="D267" s="55"/>
      <c r="E267" s="55"/>
      <c r="F267" s="50"/>
    </row>
    <row r="268" spans="1:6" x14ac:dyDescent="0.25">
      <c r="A268" s="54"/>
      <c r="B268" s="50"/>
      <c r="C268" s="52"/>
      <c r="D268" s="55"/>
      <c r="E268" s="55"/>
      <c r="F268" s="50"/>
    </row>
    <row r="269" spans="1:6" x14ac:dyDescent="0.25">
      <c r="A269" s="54"/>
      <c r="B269" s="50"/>
      <c r="C269" s="52"/>
      <c r="D269" s="55"/>
      <c r="E269" s="55"/>
      <c r="F269" s="50"/>
    </row>
    <row r="270" spans="1:6" x14ac:dyDescent="0.25">
      <c r="A270" s="54"/>
      <c r="B270" s="50"/>
      <c r="C270" s="52"/>
      <c r="D270" s="55"/>
      <c r="E270" s="55"/>
      <c r="F270" s="50"/>
    </row>
    <row r="271" spans="1:6" x14ac:dyDescent="0.25">
      <c r="A271" s="54"/>
      <c r="B271" s="50"/>
      <c r="C271" s="52"/>
      <c r="D271" s="55"/>
      <c r="E271" s="55"/>
      <c r="F271" s="50"/>
    </row>
    <row r="272" spans="1:6" x14ac:dyDescent="0.25">
      <c r="A272" s="54"/>
      <c r="B272" s="50"/>
      <c r="C272" s="52"/>
      <c r="D272" s="55"/>
      <c r="E272" s="55"/>
      <c r="F272" s="50"/>
    </row>
    <row r="273" spans="1:6" x14ac:dyDescent="0.25">
      <c r="A273" s="54"/>
      <c r="B273" s="50"/>
      <c r="C273" s="52"/>
      <c r="D273" s="55"/>
      <c r="E273" s="55"/>
      <c r="F273" s="50"/>
    </row>
    <row r="274" spans="1:6" x14ac:dyDescent="0.25">
      <c r="A274" s="54"/>
      <c r="B274" s="50"/>
      <c r="C274" s="52"/>
      <c r="D274" s="55"/>
      <c r="E274" s="55"/>
      <c r="F274" s="50"/>
    </row>
    <row r="275" spans="1:6" x14ac:dyDescent="0.25">
      <c r="A275" s="54"/>
      <c r="B275" s="50"/>
      <c r="C275" s="52"/>
      <c r="D275" s="55"/>
      <c r="E275" s="55"/>
      <c r="F275" s="50"/>
    </row>
    <row r="276" spans="1:6" x14ac:dyDescent="0.25">
      <c r="A276" s="54"/>
      <c r="B276" s="50"/>
      <c r="C276" s="52"/>
      <c r="D276" s="55"/>
      <c r="E276" s="55"/>
      <c r="F276" s="50"/>
    </row>
    <row r="277" spans="1:6" x14ac:dyDescent="0.25">
      <c r="A277" s="54"/>
      <c r="B277" s="50"/>
      <c r="C277" s="52"/>
      <c r="D277" s="55"/>
      <c r="E277" s="55"/>
      <c r="F277" s="50"/>
    </row>
    <row r="278" spans="1:6" x14ac:dyDescent="0.25">
      <c r="A278" s="54"/>
      <c r="B278" s="50"/>
      <c r="C278" s="52"/>
      <c r="D278" s="55"/>
      <c r="E278" s="55"/>
      <c r="F278" s="50"/>
    </row>
    <row r="279" spans="1:6" x14ac:dyDescent="0.25">
      <c r="A279" s="54"/>
      <c r="B279" s="50"/>
      <c r="C279" s="52"/>
      <c r="D279" s="55"/>
      <c r="E279" s="55"/>
      <c r="F279" s="50"/>
    </row>
    <row r="280" spans="1:6" x14ac:dyDescent="0.25">
      <c r="A280" s="54"/>
      <c r="B280" s="50"/>
      <c r="C280" s="52"/>
      <c r="D280" s="55"/>
      <c r="E280" s="55"/>
      <c r="F280" s="50"/>
    </row>
    <row r="281" spans="1:6" x14ac:dyDescent="0.25">
      <c r="A281" s="54"/>
      <c r="B281" s="50"/>
      <c r="C281" s="52"/>
      <c r="D281" s="55"/>
      <c r="E281" s="55"/>
      <c r="F281" s="50"/>
    </row>
    <row r="282" spans="1:6" x14ac:dyDescent="0.25">
      <c r="A282" s="54"/>
      <c r="B282" s="50"/>
      <c r="C282" s="52"/>
      <c r="D282" s="55"/>
      <c r="E282" s="55"/>
      <c r="F282" s="50"/>
    </row>
    <row r="283" spans="1:6" x14ac:dyDescent="0.25">
      <c r="A283" s="54"/>
      <c r="B283" s="50"/>
      <c r="C283" s="52"/>
      <c r="D283" s="55"/>
      <c r="E283" s="55"/>
      <c r="F283" s="50"/>
    </row>
    <row r="284" spans="1:6" x14ac:dyDescent="0.25">
      <c r="A284" s="54"/>
      <c r="B284" s="50"/>
      <c r="C284" s="52"/>
      <c r="D284" s="55"/>
      <c r="E284" s="55"/>
      <c r="F284" s="50"/>
    </row>
    <row r="285" spans="1:6" x14ac:dyDescent="0.25">
      <c r="A285" s="54"/>
      <c r="B285" s="50"/>
      <c r="C285" s="52"/>
      <c r="D285" s="55"/>
      <c r="E285" s="55"/>
      <c r="F285" s="50"/>
    </row>
    <row r="286" spans="1:6" x14ac:dyDescent="0.25">
      <c r="A286" s="54"/>
      <c r="B286" s="50"/>
      <c r="C286" s="52"/>
      <c r="D286" s="55"/>
      <c r="E286" s="55"/>
      <c r="F286" s="50"/>
    </row>
    <row r="287" spans="1:6" x14ac:dyDescent="0.25">
      <c r="A287" s="54"/>
      <c r="B287" s="50"/>
      <c r="C287" s="52"/>
      <c r="D287" s="55"/>
      <c r="E287" s="55"/>
      <c r="F287" s="50"/>
    </row>
    <row r="288" spans="1:6" x14ac:dyDescent="0.25">
      <c r="A288" s="54"/>
      <c r="B288" s="50"/>
      <c r="C288" s="52"/>
      <c r="D288" s="55"/>
      <c r="E288" s="55"/>
      <c r="F288" s="50"/>
    </row>
  </sheetData>
  <mergeCells count="10">
    <mergeCell ref="F2:G7"/>
    <mergeCell ref="H2:I7"/>
    <mergeCell ref="J2:J7"/>
    <mergeCell ref="B7:D7"/>
    <mergeCell ref="A1:D1"/>
    <mergeCell ref="B2:E2"/>
    <mergeCell ref="B3:E3"/>
    <mergeCell ref="B4:E4"/>
    <mergeCell ref="B5:E5"/>
    <mergeCell ref="B6:E6"/>
  </mergeCells>
  <pageMargins left="0.7" right="0.7" top="0.75" bottom="0.75" header="0.3" footer="0.3"/>
  <pageSetup paperSize="9" scale="63" fitToHeight="0" orientation="portrait" r:id="rId1"/>
  <headerFooter>
    <oddFooter>&amp;LProjektová dokumentácia nenahrádza výrobnú a dielenskú dokumentáciu.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AB5D9-007A-40DB-A557-0307CF1105F9}">
  <sheetPr>
    <tabColor theme="0"/>
    <pageSetUpPr fitToPage="1"/>
  </sheetPr>
  <dimension ref="A1:J155"/>
  <sheetViews>
    <sheetView topLeftCell="A72" zoomScaleNormal="100" workbookViewId="0">
      <selection activeCell="J102" sqref="J102"/>
    </sheetView>
  </sheetViews>
  <sheetFormatPr defaultRowHeight="15" x14ac:dyDescent="0.25"/>
  <cols>
    <col min="1" max="1" width="19.42578125" style="6" customWidth="1"/>
    <col min="2" max="2" width="20.140625" customWidth="1"/>
    <col min="3" max="3" width="77.28515625" style="7" customWidth="1"/>
    <col min="4" max="4" width="11.28515625" style="3" customWidth="1"/>
    <col min="5" max="5" width="11.5703125" style="3" bestFit="1" customWidth="1"/>
    <col min="6" max="6" width="9.85546875" bestFit="1" customWidth="1"/>
    <col min="7" max="7" width="17.85546875" bestFit="1" customWidth="1"/>
    <col min="8" max="8" width="9.85546875" bestFit="1" customWidth="1"/>
    <col min="9" max="9" width="15" bestFit="1" customWidth="1"/>
    <col min="10" max="10" width="35.5703125" bestFit="1" customWidth="1"/>
  </cols>
  <sheetData>
    <row r="1" spans="1:10" ht="15.75" thickBot="1" x14ac:dyDescent="0.3">
      <c r="A1" s="230" t="s">
        <v>124</v>
      </c>
      <c r="B1" s="231"/>
      <c r="C1" s="231"/>
      <c r="D1" s="231"/>
      <c r="E1" s="18"/>
      <c r="F1" s="196"/>
      <c r="G1" s="196"/>
      <c r="H1" s="196"/>
      <c r="I1" s="196"/>
      <c r="J1" s="197"/>
    </row>
    <row r="2" spans="1:10" ht="15" customHeight="1" x14ac:dyDescent="0.25">
      <c r="A2" s="8" t="s">
        <v>111</v>
      </c>
      <c r="B2" s="215" t="s">
        <v>361</v>
      </c>
      <c r="C2" s="216"/>
      <c r="D2" s="216"/>
      <c r="E2" s="232"/>
      <c r="F2" s="221" t="s">
        <v>766</v>
      </c>
      <c r="G2" s="222"/>
      <c r="H2" s="221" t="s">
        <v>767</v>
      </c>
      <c r="I2" s="222"/>
      <c r="J2" s="227" t="s">
        <v>776</v>
      </c>
    </row>
    <row r="3" spans="1:10" x14ac:dyDescent="0.25">
      <c r="A3" s="9" t="s">
        <v>112</v>
      </c>
      <c r="B3" s="217" t="s">
        <v>168</v>
      </c>
      <c r="C3" s="218"/>
      <c r="D3" s="218"/>
      <c r="E3" s="233"/>
      <c r="F3" s="223"/>
      <c r="G3" s="224"/>
      <c r="H3" s="223"/>
      <c r="I3" s="224"/>
      <c r="J3" s="228"/>
    </row>
    <row r="4" spans="1:10" x14ac:dyDescent="0.25">
      <c r="A4" s="9" t="s">
        <v>113</v>
      </c>
      <c r="B4" s="219" t="s">
        <v>168</v>
      </c>
      <c r="C4" s="220"/>
      <c r="D4" s="220"/>
      <c r="E4" s="234"/>
      <c r="F4" s="223"/>
      <c r="G4" s="224"/>
      <c r="H4" s="223"/>
      <c r="I4" s="224"/>
      <c r="J4" s="228"/>
    </row>
    <row r="5" spans="1:10" x14ac:dyDescent="0.25">
      <c r="A5" s="21" t="s">
        <v>563</v>
      </c>
      <c r="B5" s="219" t="s">
        <v>562</v>
      </c>
      <c r="C5" s="220"/>
      <c r="D5" s="220"/>
      <c r="E5" s="220"/>
      <c r="F5" s="223"/>
      <c r="G5" s="224"/>
      <c r="H5" s="223"/>
      <c r="I5" s="224"/>
      <c r="J5" s="228"/>
    </row>
    <row r="6" spans="1:10" x14ac:dyDescent="0.25">
      <c r="A6" s="9" t="s">
        <v>114</v>
      </c>
      <c r="B6" s="219" t="s">
        <v>115</v>
      </c>
      <c r="C6" s="220"/>
      <c r="D6" s="220"/>
      <c r="E6" s="234"/>
      <c r="F6" s="223"/>
      <c r="G6" s="224"/>
      <c r="H6" s="223"/>
      <c r="I6" s="224"/>
      <c r="J6" s="228"/>
    </row>
    <row r="7" spans="1:10" ht="15.75" thickBot="1" x14ac:dyDescent="0.3">
      <c r="A7" s="10" t="s">
        <v>116</v>
      </c>
      <c r="B7" s="211" t="s">
        <v>124</v>
      </c>
      <c r="C7" s="212"/>
      <c r="D7" s="212"/>
      <c r="E7" s="24"/>
      <c r="F7" s="225"/>
      <c r="G7" s="226"/>
      <c r="H7" s="225"/>
      <c r="I7" s="226"/>
      <c r="J7" s="229"/>
    </row>
    <row r="8" spans="1:10" ht="15.75" thickBot="1" x14ac:dyDescent="0.3">
      <c r="A8" s="11" t="s">
        <v>109</v>
      </c>
      <c r="B8" s="12" t="s">
        <v>108</v>
      </c>
      <c r="C8" s="29" t="s">
        <v>107</v>
      </c>
      <c r="D8" s="13" t="s">
        <v>2</v>
      </c>
      <c r="E8" s="13" t="s">
        <v>3</v>
      </c>
      <c r="F8" s="187" t="s">
        <v>768</v>
      </c>
      <c r="G8" s="188" t="s">
        <v>770</v>
      </c>
      <c r="H8" s="187" t="s">
        <v>768</v>
      </c>
      <c r="I8" s="188" t="s">
        <v>770</v>
      </c>
      <c r="J8" s="187" t="s">
        <v>771</v>
      </c>
    </row>
    <row r="9" spans="1:10" x14ac:dyDescent="0.25">
      <c r="A9" s="61"/>
      <c r="B9" s="34"/>
      <c r="C9" s="62"/>
      <c r="D9" s="35"/>
      <c r="E9" s="35"/>
      <c r="F9" s="192"/>
      <c r="G9" s="192"/>
    </row>
    <row r="10" spans="1:10" ht="63" customHeight="1" x14ac:dyDescent="0.25">
      <c r="A10" s="152" t="s">
        <v>169</v>
      </c>
      <c r="B10" s="153" t="s">
        <v>197</v>
      </c>
      <c r="C10" s="154" t="s">
        <v>582</v>
      </c>
      <c r="D10" s="155">
        <v>2</v>
      </c>
      <c r="E10" s="156" t="s">
        <v>6</v>
      </c>
      <c r="F10" s="206"/>
      <c r="G10" s="206"/>
    </row>
    <row r="11" spans="1:10" x14ac:dyDescent="0.25">
      <c r="A11" s="135"/>
      <c r="B11" s="157"/>
      <c r="C11" s="143" t="s">
        <v>140</v>
      </c>
      <c r="D11" s="158"/>
      <c r="E11" s="159"/>
      <c r="F11" s="206"/>
      <c r="G11" s="206"/>
    </row>
    <row r="12" spans="1:10" x14ac:dyDescent="0.25">
      <c r="A12" s="135"/>
      <c r="B12" s="157"/>
      <c r="C12" s="143" t="s">
        <v>188</v>
      </c>
      <c r="D12" s="158"/>
      <c r="E12" s="159"/>
      <c r="F12" s="206"/>
      <c r="G12" s="206"/>
    </row>
    <row r="13" spans="1:10" x14ac:dyDescent="0.25">
      <c r="A13" s="135"/>
      <c r="B13" s="157"/>
      <c r="C13" s="143" t="s">
        <v>189</v>
      </c>
      <c r="D13" s="158"/>
      <c r="E13" s="159"/>
      <c r="F13" s="206"/>
      <c r="G13" s="206"/>
    </row>
    <row r="14" spans="1:10" x14ac:dyDescent="0.25">
      <c r="A14" s="135"/>
      <c r="B14" s="157"/>
      <c r="C14" s="143" t="s">
        <v>242</v>
      </c>
      <c r="D14" s="158"/>
      <c r="E14" s="159"/>
      <c r="F14" s="206"/>
      <c r="G14" s="206"/>
    </row>
    <row r="15" spans="1:10" x14ac:dyDescent="0.25">
      <c r="A15" s="135"/>
      <c r="B15" s="157"/>
      <c r="C15" s="143" t="s">
        <v>243</v>
      </c>
      <c r="D15" s="158"/>
      <c r="E15" s="159"/>
      <c r="F15" s="206"/>
      <c r="G15" s="206"/>
    </row>
    <row r="16" spans="1:10" x14ac:dyDescent="0.25">
      <c r="A16" s="135"/>
      <c r="B16" s="157"/>
      <c r="C16" s="143" t="s">
        <v>235</v>
      </c>
      <c r="D16" s="158"/>
      <c r="E16" s="159"/>
      <c r="F16" s="206"/>
      <c r="G16" s="206"/>
    </row>
    <row r="17" spans="1:7" x14ac:dyDescent="0.25">
      <c r="A17" s="135"/>
      <c r="B17" s="157"/>
      <c r="C17" s="143" t="s">
        <v>191</v>
      </c>
      <c r="D17" s="158"/>
      <c r="E17" s="159"/>
      <c r="F17" s="206"/>
      <c r="G17" s="206"/>
    </row>
    <row r="18" spans="1:7" x14ac:dyDescent="0.25">
      <c r="A18" s="135"/>
      <c r="B18" s="157"/>
      <c r="C18" s="143" t="s">
        <v>245</v>
      </c>
      <c r="D18" s="158"/>
      <c r="E18" s="159"/>
      <c r="F18" s="206"/>
      <c r="G18" s="206"/>
    </row>
    <row r="19" spans="1:7" x14ac:dyDescent="0.25">
      <c r="A19" s="135"/>
      <c r="B19" s="157"/>
      <c r="C19" s="143" t="s">
        <v>246</v>
      </c>
      <c r="D19" s="158"/>
      <c r="E19" s="159"/>
      <c r="F19" s="206"/>
      <c r="G19" s="206"/>
    </row>
    <row r="20" spans="1:7" x14ac:dyDescent="0.25">
      <c r="A20" s="135"/>
      <c r="B20" s="157"/>
      <c r="C20" s="143" t="s">
        <v>244</v>
      </c>
      <c r="D20" s="158"/>
      <c r="E20" s="159"/>
      <c r="F20" s="206"/>
      <c r="G20" s="206"/>
    </row>
    <row r="21" spans="1:7" x14ac:dyDescent="0.25">
      <c r="A21" s="135"/>
      <c r="B21" s="157"/>
      <c r="C21" s="143" t="s">
        <v>221</v>
      </c>
      <c r="D21" s="158"/>
      <c r="E21" s="159"/>
      <c r="F21" s="206"/>
      <c r="G21" s="206"/>
    </row>
    <row r="22" spans="1:7" x14ac:dyDescent="0.25">
      <c r="A22" s="135"/>
      <c r="B22" s="157"/>
      <c r="C22" s="143" t="s">
        <v>247</v>
      </c>
      <c r="D22" s="158"/>
      <c r="E22" s="159"/>
      <c r="F22" s="206"/>
      <c r="G22" s="206"/>
    </row>
    <row r="23" spans="1:7" x14ac:dyDescent="0.25">
      <c r="A23" s="135"/>
      <c r="B23" s="157"/>
      <c r="C23" s="143" t="s">
        <v>248</v>
      </c>
      <c r="D23" s="158"/>
      <c r="E23" s="159"/>
      <c r="F23" s="206"/>
      <c r="G23" s="206"/>
    </row>
    <row r="24" spans="1:7" x14ac:dyDescent="0.25">
      <c r="A24" s="135"/>
      <c r="B24" s="157"/>
      <c r="C24" s="139"/>
      <c r="D24" s="158"/>
      <c r="E24" s="159"/>
      <c r="F24" s="206"/>
      <c r="G24" s="206"/>
    </row>
    <row r="25" spans="1:7" x14ac:dyDescent="0.25">
      <c r="A25" s="135"/>
      <c r="B25" s="157"/>
      <c r="C25" s="142" t="s">
        <v>192</v>
      </c>
      <c r="D25" s="158"/>
      <c r="E25" s="159"/>
      <c r="F25" s="206"/>
      <c r="G25" s="206"/>
    </row>
    <row r="26" spans="1:7" x14ac:dyDescent="0.25">
      <c r="A26" s="135"/>
      <c r="B26" s="157"/>
      <c r="C26" s="143" t="s">
        <v>222</v>
      </c>
      <c r="D26" s="155">
        <v>2</v>
      </c>
      <c r="E26" s="156" t="s">
        <v>6</v>
      </c>
      <c r="F26" s="206"/>
      <c r="G26" s="206"/>
    </row>
    <row r="27" spans="1:7" x14ac:dyDescent="0.25">
      <c r="A27" s="135"/>
      <c r="B27" s="157"/>
      <c r="C27" s="143" t="s">
        <v>249</v>
      </c>
      <c r="D27" s="155">
        <v>1</v>
      </c>
      <c r="E27" s="156" t="s">
        <v>6</v>
      </c>
      <c r="F27" s="206"/>
      <c r="G27" s="206"/>
    </row>
    <row r="28" spans="1:7" x14ac:dyDescent="0.25">
      <c r="A28" s="135"/>
      <c r="B28" s="157"/>
      <c r="C28" s="143" t="s">
        <v>223</v>
      </c>
      <c r="D28" s="155">
        <v>1</v>
      </c>
      <c r="E28" s="156" t="s">
        <v>6</v>
      </c>
      <c r="F28" s="206"/>
      <c r="G28" s="206"/>
    </row>
    <row r="29" spans="1:7" x14ac:dyDescent="0.25">
      <c r="A29" s="135"/>
      <c r="B29" s="157"/>
      <c r="C29" s="143" t="s">
        <v>195</v>
      </c>
      <c r="D29" s="155">
        <v>1</v>
      </c>
      <c r="E29" s="156" t="s">
        <v>6</v>
      </c>
      <c r="F29" s="206"/>
      <c r="G29" s="206"/>
    </row>
    <row r="30" spans="1:7" x14ac:dyDescent="0.25">
      <c r="A30" s="135"/>
      <c r="B30" s="157"/>
      <c r="C30" s="143" t="s">
        <v>224</v>
      </c>
      <c r="D30" s="155">
        <v>2</v>
      </c>
      <c r="E30" s="156" t="s">
        <v>6</v>
      </c>
      <c r="F30" s="206"/>
      <c r="G30" s="206"/>
    </row>
    <row r="31" spans="1:7" x14ac:dyDescent="0.25">
      <c r="A31" s="135"/>
      <c r="B31" s="157"/>
      <c r="C31" s="139"/>
      <c r="D31" s="158"/>
      <c r="E31" s="159"/>
      <c r="F31" s="206"/>
      <c r="G31" s="206"/>
    </row>
    <row r="32" spans="1:7" x14ac:dyDescent="0.25">
      <c r="A32" s="135"/>
      <c r="B32" s="157"/>
      <c r="C32" s="139"/>
      <c r="D32" s="158"/>
      <c r="E32" s="159"/>
      <c r="F32" s="206"/>
      <c r="G32" s="206"/>
    </row>
    <row r="33" spans="1:7" ht="61.5" customHeight="1" x14ac:dyDescent="0.25">
      <c r="A33" s="152" t="s">
        <v>169</v>
      </c>
      <c r="B33" s="153" t="s">
        <v>198</v>
      </c>
      <c r="C33" s="154" t="s">
        <v>583</v>
      </c>
      <c r="D33" s="155">
        <v>3</v>
      </c>
      <c r="E33" s="156" t="s">
        <v>6</v>
      </c>
      <c r="F33" s="206"/>
      <c r="G33" s="206"/>
    </row>
    <row r="34" spans="1:7" x14ac:dyDescent="0.25">
      <c r="A34" s="135"/>
      <c r="B34" s="153"/>
      <c r="C34" s="143" t="s">
        <v>187</v>
      </c>
      <c r="D34" s="158"/>
      <c r="E34" s="159"/>
      <c r="F34" s="206"/>
      <c r="G34" s="206"/>
    </row>
    <row r="35" spans="1:7" x14ac:dyDescent="0.25">
      <c r="A35" s="135"/>
      <c r="B35" s="153"/>
      <c r="C35" s="143" t="s">
        <v>188</v>
      </c>
      <c r="D35" s="158"/>
      <c r="E35" s="159"/>
      <c r="F35" s="206"/>
      <c r="G35" s="206"/>
    </row>
    <row r="36" spans="1:7" x14ac:dyDescent="0.25">
      <c r="A36" s="135"/>
      <c r="B36" s="153"/>
      <c r="C36" s="143" t="s">
        <v>189</v>
      </c>
      <c r="D36" s="158"/>
      <c r="E36" s="159"/>
      <c r="F36" s="206"/>
      <c r="G36" s="206"/>
    </row>
    <row r="37" spans="1:7" x14ac:dyDescent="0.25">
      <c r="A37" s="135"/>
      <c r="B37" s="153"/>
      <c r="C37" s="143" t="s">
        <v>236</v>
      </c>
      <c r="D37" s="158"/>
      <c r="E37" s="159"/>
      <c r="F37" s="206"/>
      <c r="G37" s="206"/>
    </row>
    <row r="38" spans="1:7" x14ac:dyDescent="0.25">
      <c r="A38" s="135"/>
      <c r="B38" s="153"/>
      <c r="C38" s="143" t="s">
        <v>234</v>
      </c>
      <c r="D38" s="158"/>
      <c r="E38" s="159"/>
      <c r="F38" s="206"/>
      <c r="G38" s="206"/>
    </row>
    <row r="39" spans="1:7" x14ac:dyDescent="0.25">
      <c r="A39" s="135"/>
      <c r="B39" s="153"/>
      <c r="C39" s="143" t="s">
        <v>190</v>
      </c>
      <c r="D39" s="158"/>
      <c r="E39" s="159"/>
      <c r="F39" s="206"/>
      <c r="G39" s="206"/>
    </row>
    <row r="40" spans="1:7" x14ac:dyDescent="0.25">
      <c r="A40" s="135"/>
      <c r="B40" s="153"/>
      <c r="C40" s="139"/>
      <c r="D40" s="158"/>
      <c r="E40" s="159"/>
      <c r="F40" s="206"/>
      <c r="G40" s="206"/>
    </row>
    <row r="41" spans="1:7" x14ac:dyDescent="0.25">
      <c r="A41" s="135"/>
      <c r="B41" s="153"/>
      <c r="C41" s="143"/>
      <c r="D41" s="158"/>
      <c r="E41" s="159"/>
      <c r="F41" s="206"/>
      <c r="G41" s="192"/>
    </row>
    <row r="42" spans="1:7" x14ac:dyDescent="0.25">
      <c r="A42" s="135"/>
      <c r="B42" s="153"/>
      <c r="C42" s="142" t="s">
        <v>192</v>
      </c>
      <c r="D42" s="158"/>
      <c r="E42" s="159"/>
      <c r="F42" s="206"/>
      <c r="G42" s="192"/>
    </row>
    <row r="43" spans="1:7" x14ac:dyDescent="0.25">
      <c r="A43" s="135"/>
      <c r="B43" s="153"/>
      <c r="C43" s="143" t="s">
        <v>193</v>
      </c>
      <c r="D43" s="155">
        <v>2</v>
      </c>
      <c r="E43" s="156" t="s">
        <v>6</v>
      </c>
      <c r="F43" s="206"/>
      <c r="G43" s="192"/>
    </row>
    <row r="44" spans="1:7" x14ac:dyDescent="0.25">
      <c r="A44" s="135"/>
      <c r="B44" s="153"/>
      <c r="C44" s="143" t="s">
        <v>194</v>
      </c>
      <c r="D44" s="155">
        <v>1</v>
      </c>
      <c r="E44" s="156" t="s">
        <v>6</v>
      </c>
      <c r="F44" s="206"/>
      <c r="G44" s="192"/>
    </row>
    <row r="45" spans="1:7" x14ac:dyDescent="0.25">
      <c r="A45" s="135"/>
      <c r="B45" s="153"/>
      <c r="C45" s="143" t="s">
        <v>181</v>
      </c>
      <c r="D45" s="155">
        <v>1</v>
      </c>
      <c r="E45" s="156" t="s">
        <v>6</v>
      </c>
      <c r="F45" s="206"/>
      <c r="G45" s="192"/>
    </row>
    <row r="46" spans="1:7" x14ac:dyDescent="0.25">
      <c r="A46" s="135"/>
      <c r="B46" s="153"/>
      <c r="C46" s="143" t="s">
        <v>195</v>
      </c>
      <c r="D46" s="155">
        <v>1</v>
      </c>
      <c r="E46" s="156" t="s">
        <v>6</v>
      </c>
      <c r="F46" s="206"/>
      <c r="G46" s="192"/>
    </row>
    <row r="47" spans="1:7" x14ac:dyDescent="0.25">
      <c r="A47" s="135"/>
      <c r="B47" s="153"/>
      <c r="C47" s="143" t="s">
        <v>196</v>
      </c>
      <c r="D47" s="155">
        <v>2</v>
      </c>
      <c r="E47" s="156" t="s">
        <v>6</v>
      </c>
      <c r="F47" s="206"/>
      <c r="G47" s="192"/>
    </row>
    <row r="48" spans="1:7" x14ac:dyDescent="0.25">
      <c r="A48" s="135"/>
      <c r="B48" s="153"/>
      <c r="C48" s="143"/>
      <c r="D48" s="158"/>
      <c r="E48" s="159"/>
      <c r="F48" s="206"/>
      <c r="G48" s="192"/>
    </row>
    <row r="49" spans="1:7" x14ac:dyDescent="0.25">
      <c r="A49" s="135"/>
      <c r="B49" s="153"/>
      <c r="C49" s="143"/>
      <c r="D49" s="158"/>
      <c r="E49" s="159"/>
      <c r="F49" s="206"/>
      <c r="G49" s="192"/>
    </row>
    <row r="50" spans="1:7" ht="75" x14ac:dyDescent="0.25">
      <c r="A50" s="152" t="s">
        <v>169</v>
      </c>
      <c r="B50" s="153" t="s">
        <v>198</v>
      </c>
      <c r="C50" s="154" t="s">
        <v>240</v>
      </c>
      <c r="D50" s="155">
        <v>39</v>
      </c>
      <c r="E50" s="156" t="s">
        <v>6</v>
      </c>
      <c r="F50" s="206"/>
      <c r="G50" s="192"/>
    </row>
    <row r="51" spans="1:7" x14ac:dyDescent="0.25">
      <c r="A51" s="135"/>
      <c r="B51" s="153"/>
      <c r="C51" s="143" t="s">
        <v>241</v>
      </c>
      <c r="D51" s="158"/>
      <c r="E51" s="159"/>
      <c r="F51" s="206"/>
      <c r="G51" s="192"/>
    </row>
    <row r="52" spans="1:7" x14ac:dyDescent="0.25">
      <c r="A52" s="135"/>
      <c r="B52" s="153"/>
      <c r="C52" s="143"/>
      <c r="D52" s="158"/>
      <c r="E52" s="159"/>
      <c r="F52" s="206"/>
      <c r="G52" s="192"/>
    </row>
    <row r="53" spans="1:7" x14ac:dyDescent="0.25">
      <c r="A53" s="135"/>
      <c r="B53" s="153"/>
      <c r="C53" s="143"/>
      <c r="D53" s="158"/>
      <c r="E53" s="159"/>
      <c r="F53" s="206"/>
      <c r="G53" s="192"/>
    </row>
    <row r="54" spans="1:7" x14ac:dyDescent="0.25">
      <c r="A54" s="160" t="s">
        <v>169</v>
      </c>
      <c r="B54" s="153" t="s">
        <v>199</v>
      </c>
      <c r="C54" s="161" t="s">
        <v>584</v>
      </c>
      <c r="D54" s="158">
        <v>3</v>
      </c>
      <c r="E54" s="159" t="s">
        <v>6</v>
      </c>
      <c r="F54" s="206"/>
      <c r="G54" s="192"/>
    </row>
    <row r="55" spans="1:7" x14ac:dyDescent="0.25">
      <c r="A55" s="135"/>
      <c r="B55" s="153"/>
      <c r="C55" s="143" t="s">
        <v>201</v>
      </c>
      <c r="D55" s="158"/>
      <c r="E55" s="159"/>
      <c r="F55" s="206"/>
      <c r="G55" s="192"/>
    </row>
    <row r="56" spans="1:7" x14ac:dyDescent="0.25">
      <c r="A56" s="135"/>
      <c r="B56" s="153"/>
      <c r="C56" s="143" t="s">
        <v>188</v>
      </c>
      <c r="D56" s="158"/>
      <c r="E56" s="159"/>
      <c r="F56" s="206"/>
      <c r="G56" s="192"/>
    </row>
    <row r="57" spans="1:7" x14ac:dyDescent="0.25">
      <c r="A57" s="135"/>
      <c r="B57" s="153"/>
      <c r="C57" s="143" t="s">
        <v>189</v>
      </c>
      <c r="D57" s="158"/>
      <c r="E57" s="159"/>
      <c r="F57" s="206"/>
      <c r="G57" s="192"/>
    </row>
    <row r="58" spans="1:7" x14ac:dyDescent="0.25">
      <c r="A58" s="135"/>
      <c r="B58" s="153"/>
      <c r="C58" s="143" t="s">
        <v>190</v>
      </c>
      <c r="D58" s="158"/>
      <c r="E58" s="159"/>
      <c r="F58" s="206"/>
      <c r="G58" s="192"/>
    </row>
    <row r="59" spans="1:7" x14ac:dyDescent="0.25">
      <c r="A59" s="135"/>
      <c r="B59" s="153"/>
      <c r="C59" s="139"/>
      <c r="D59" s="158"/>
      <c r="E59" s="159"/>
      <c r="F59" s="206"/>
      <c r="G59" s="192"/>
    </row>
    <row r="60" spans="1:7" x14ac:dyDescent="0.25">
      <c r="A60" s="135"/>
      <c r="B60" s="153"/>
      <c r="C60" s="143"/>
      <c r="D60" s="158"/>
      <c r="E60" s="159"/>
      <c r="F60" s="206"/>
      <c r="G60" s="192"/>
    </row>
    <row r="61" spans="1:7" x14ac:dyDescent="0.25">
      <c r="A61" s="135"/>
      <c r="B61" s="153"/>
      <c r="C61" s="142" t="s">
        <v>192</v>
      </c>
      <c r="D61" s="158"/>
      <c r="E61" s="159"/>
      <c r="F61" s="206"/>
      <c r="G61" s="192"/>
    </row>
    <row r="62" spans="1:7" x14ac:dyDescent="0.25">
      <c r="A62" s="135"/>
      <c r="B62" s="153"/>
      <c r="C62" s="143" t="s">
        <v>193</v>
      </c>
      <c r="D62" s="155">
        <v>2</v>
      </c>
      <c r="E62" s="156" t="s">
        <v>6</v>
      </c>
      <c r="F62" s="206"/>
      <c r="G62" s="192"/>
    </row>
    <row r="63" spans="1:7" x14ac:dyDescent="0.25">
      <c r="A63" s="135"/>
      <c r="B63" s="153"/>
      <c r="C63" s="143" t="s">
        <v>194</v>
      </c>
      <c r="D63" s="155">
        <v>1</v>
      </c>
      <c r="E63" s="156" t="s">
        <v>6</v>
      </c>
      <c r="F63" s="206"/>
      <c r="G63" s="192"/>
    </row>
    <row r="64" spans="1:7" x14ac:dyDescent="0.25">
      <c r="A64" s="135"/>
      <c r="B64" s="153"/>
      <c r="C64" s="143" t="s">
        <v>181</v>
      </c>
      <c r="D64" s="155">
        <v>1</v>
      </c>
      <c r="E64" s="156" t="s">
        <v>6</v>
      </c>
      <c r="F64" s="206"/>
      <c r="G64" s="192"/>
    </row>
    <row r="65" spans="1:10" x14ac:dyDescent="0.25">
      <c r="A65" s="135"/>
      <c r="B65" s="153"/>
      <c r="C65" s="143" t="s">
        <v>195</v>
      </c>
      <c r="D65" s="155">
        <v>1</v>
      </c>
      <c r="E65" s="156" t="s">
        <v>6</v>
      </c>
      <c r="F65" s="206"/>
      <c r="G65" s="192"/>
    </row>
    <row r="66" spans="1:10" x14ac:dyDescent="0.25">
      <c r="A66" s="135"/>
      <c r="B66" s="153"/>
      <c r="C66" s="143" t="s">
        <v>196</v>
      </c>
      <c r="D66" s="155">
        <v>2</v>
      </c>
      <c r="E66" s="156" t="s">
        <v>6</v>
      </c>
      <c r="F66" s="206"/>
      <c r="G66" s="192"/>
    </row>
    <row r="67" spans="1:10" x14ac:dyDescent="0.25">
      <c r="A67" s="135"/>
      <c r="B67" s="153"/>
      <c r="C67" s="143"/>
      <c r="D67" s="155"/>
      <c r="E67" s="156"/>
      <c r="F67" s="206"/>
      <c r="G67" s="192"/>
    </row>
    <row r="68" spans="1:10" x14ac:dyDescent="0.25">
      <c r="A68" s="60"/>
      <c r="B68" s="82"/>
      <c r="C68" s="36"/>
      <c r="D68" s="40"/>
      <c r="E68" s="41"/>
      <c r="F68" s="206"/>
      <c r="G68" s="192"/>
    </row>
    <row r="69" spans="1:10" x14ac:dyDescent="0.25">
      <c r="A69" s="60"/>
      <c r="B69" s="82"/>
      <c r="C69" s="36"/>
      <c r="D69" s="40"/>
      <c r="E69" s="41"/>
      <c r="F69" s="206"/>
      <c r="G69" s="192"/>
    </row>
    <row r="70" spans="1:10" x14ac:dyDescent="0.25">
      <c r="A70" s="60"/>
      <c r="B70" s="82"/>
      <c r="C70" s="36"/>
      <c r="D70" s="40"/>
      <c r="E70" s="41"/>
      <c r="F70" s="206"/>
      <c r="G70" s="192"/>
    </row>
    <row r="71" spans="1:10" x14ac:dyDescent="0.25">
      <c r="A71" s="60"/>
      <c r="B71" s="82"/>
      <c r="C71" s="36"/>
      <c r="D71" s="40"/>
      <c r="E71" s="41"/>
      <c r="F71" s="206"/>
      <c r="G71" s="192"/>
    </row>
    <row r="72" spans="1:10" x14ac:dyDescent="0.25">
      <c r="A72" s="104" t="s">
        <v>200</v>
      </c>
      <c r="B72" s="82" t="s">
        <v>272</v>
      </c>
      <c r="C72" s="162" t="s">
        <v>577</v>
      </c>
      <c r="D72" s="40">
        <v>3</v>
      </c>
      <c r="E72" s="41" t="s">
        <v>6</v>
      </c>
      <c r="F72" s="206"/>
      <c r="G72" s="192"/>
      <c r="H72" s="193">
        <f>D72*F72</f>
        <v>0</v>
      </c>
      <c r="I72" s="193">
        <f>D72*G72</f>
        <v>0</v>
      </c>
      <c r="J72" s="193">
        <f>H72+I72</f>
        <v>0</v>
      </c>
    </row>
    <row r="73" spans="1:10" x14ac:dyDescent="0.25">
      <c r="A73" s="53" t="s">
        <v>374</v>
      </c>
      <c r="B73" s="82" t="s">
        <v>199</v>
      </c>
      <c r="C73" s="36" t="s">
        <v>273</v>
      </c>
      <c r="D73" s="40"/>
      <c r="E73" s="41"/>
      <c r="F73" s="206"/>
      <c r="G73" s="192"/>
    </row>
    <row r="74" spans="1:10" x14ac:dyDescent="0.25">
      <c r="A74" s="53"/>
      <c r="B74" s="82"/>
      <c r="C74" s="36" t="s">
        <v>188</v>
      </c>
      <c r="D74" s="40"/>
      <c r="E74" s="41"/>
      <c r="F74" s="206"/>
      <c r="G74" s="192"/>
    </row>
    <row r="75" spans="1:10" x14ac:dyDescent="0.25">
      <c r="A75" s="53"/>
      <c r="B75" s="82"/>
      <c r="C75" s="36" t="s">
        <v>189</v>
      </c>
      <c r="D75" s="40"/>
      <c r="E75" s="41"/>
      <c r="F75" s="206"/>
      <c r="G75" s="206"/>
    </row>
    <row r="76" spans="1:10" x14ac:dyDescent="0.25">
      <c r="A76" s="53"/>
      <c r="B76" s="82"/>
      <c r="C76" s="36" t="s">
        <v>651</v>
      </c>
      <c r="D76" s="40"/>
      <c r="E76" s="41"/>
      <c r="F76" s="206"/>
      <c r="G76" s="206"/>
    </row>
    <row r="77" spans="1:10" x14ac:dyDescent="0.25">
      <c r="A77" s="53"/>
      <c r="B77" s="82"/>
      <c r="C77" s="36" t="s">
        <v>652</v>
      </c>
      <c r="D77" s="40"/>
      <c r="E77" s="41"/>
      <c r="F77" s="206"/>
      <c r="G77" s="206"/>
    </row>
    <row r="78" spans="1:10" x14ac:dyDescent="0.25">
      <c r="A78" s="53"/>
      <c r="B78" s="82"/>
      <c r="C78" s="36"/>
      <c r="D78" s="40"/>
      <c r="E78" s="41"/>
      <c r="F78" s="206"/>
      <c r="G78" s="206"/>
    </row>
    <row r="79" spans="1:10" x14ac:dyDescent="0.25">
      <c r="A79" s="53"/>
      <c r="B79" s="82"/>
      <c r="C79" s="36" t="s">
        <v>274</v>
      </c>
      <c r="D79" s="40"/>
      <c r="E79" s="41"/>
      <c r="F79" s="206"/>
      <c r="G79" s="206"/>
    </row>
    <row r="80" spans="1:10" x14ac:dyDescent="0.25">
      <c r="A80" s="53"/>
      <c r="B80" s="82"/>
      <c r="C80" s="36" t="s">
        <v>275</v>
      </c>
      <c r="D80" s="40"/>
      <c r="E80" s="41"/>
      <c r="F80" s="206"/>
      <c r="G80" s="206"/>
    </row>
    <row r="81" spans="1:10" x14ac:dyDescent="0.25">
      <c r="A81" s="53"/>
      <c r="B81" s="82"/>
      <c r="C81" s="51" t="s">
        <v>276</v>
      </c>
      <c r="D81" s="40"/>
      <c r="E81" s="41"/>
      <c r="F81" s="206"/>
      <c r="G81" s="206"/>
    </row>
    <row r="82" spans="1:10" x14ac:dyDescent="0.25">
      <c r="A82" s="53"/>
      <c r="B82" s="82"/>
      <c r="C82" s="36" t="s">
        <v>277</v>
      </c>
      <c r="D82" s="40"/>
      <c r="E82" s="41"/>
      <c r="F82" s="206"/>
      <c r="G82" s="206"/>
    </row>
    <row r="83" spans="1:10" x14ac:dyDescent="0.25">
      <c r="A83" s="53"/>
      <c r="B83" s="82"/>
      <c r="C83" s="36" t="s">
        <v>278</v>
      </c>
      <c r="D83" s="40"/>
      <c r="E83" s="41"/>
      <c r="F83" s="206"/>
      <c r="G83" s="206"/>
    </row>
    <row r="84" spans="1:10" x14ac:dyDescent="0.25">
      <c r="A84" s="53"/>
      <c r="B84" s="82"/>
      <c r="C84" s="36" t="s">
        <v>279</v>
      </c>
      <c r="D84" s="40"/>
      <c r="E84" s="41"/>
      <c r="F84" s="206"/>
      <c r="G84" s="206"/>
    </row>
    <row r="85" spans="1:10" x14ac:dyDescent="0.25">
      <c r="A85" s="53"/>
      <c r="B85" s="82"/>
      <c r="C85" s="36" t="s">
        <v>280</v>
      </c>
      <c r="D85" s="40"/>
      <c r="E85" s="41"/>
      <c r="F85" s="206"/>
      <c r="G85" s="206"/>
    </row>
    <row r="86" spans="1:10" x14ac:dyDescent="0.25">
      <c r="A86" s="53"/>
      <c r="B86" s="82"/>
      <c r="C86" s="36"/>
      <c r="D86" s="40"/>
      <c r="E86" s="41"/>
      <c r="F86" s="206"/>
      <c r="G86" s="206"/>
    </row>
    <row r="87" spans="1:10" x14ac:dyDescent="0.25">
      <c r="A87" s="53"/>
      <c r="B87" s="82"/>
      <c r="C87" s="36" t="s">
        <v>281</v>
      </c>
      <c r="D87" s="40"/>
      <c r="E87" s="41"/>
      <c r="F87" s="206"/>
      <c r="G87" s="206"/>
    </row>
    <row r="88" spans="1:10" x14ac:dyDescent="0.25">
      <c r="A88" s="53"/>
      <c r="B88" s="82"/>
      <c r="C88" s="36" t="s">
        <v>282</v>
      </c>
      <c r="D88" s="40"/>
      <c r="E88" s="41"/>
      <c r="F88" s="206"/>
      <c r="G88" s="206"/>
    </row>
    <row r="89" spans="1:10" x14ac:dyDescent="0.25">
      <c r="A89" s="53"/>
      <c r="B89" s="82"/>
      <c r="C89" s="36" t="s">
        <v>283</v>
      </c>
      <c r="D89" s="40"/>
      <c r="E89" s="41"/>
      <c r="F89" s="206"/>
      <c r="G89" s="206"/>
    </row>
    <row r="90" spans="1:10" x14ac:dyDescent="0.25">
      <c r="A90" s="53"/>
      <c r="B90" s="82"/>
      <c r="C90" s="36"/>
      <c r="D90" s="40"/>
      <c r="E90" s="41"/>
      <c r="F90" s="206"/>
      <c r="G90" s="206"/>
    </row>
    <row r="91" spans="1:10" x14ac:dyDescent="0.25">
      <c r="A91" s="53"/>
      <c r="B91" s="82"/>
      <c r="C91" s="36" t="s">
        <v>590</v>
      </c>
      <c r="D91" s="40"/>
      <c r="E91" s="41"/>
      <c r="F91" s="206"/>
      <c r="G91" s="206"/>
    </row>
    <row r="92" spans="1:10" x14ac:dyDescent="0.25">
      <c r="A92" s="53"/>
      <c r="B92" s="82"/>
      <c r="C92" s="36" t="s">
        <v>594</v>
      </c>
      <c r="D92" s="40"/>
      <c r="E92" s="41"/>
      <c r="F92" s="206"/>
      <c r="G92" s="206"/>
    </row>
    <row r="93" spans="1:10" x14ac:dyDescent="0.25">
      <c r="A93" s="60"/>
      <c r="B93" s="113"/>
      <c r="C93" s="95"/>
      <c r="D93" s="112"/>
      <c r="E93" s="114"/>
      <c r="F93" s="206"/>
      <c r="G93" s="206"/>
    </row>
    <row r="94" spans="1:10" x14ac:dyDescent="0.25">
      <c r="A94" s="60"/>
      <c r="B94" s="113"/>
      <c r="C94" s="36" t="s">
        <v>333</v>
      </c>
      <c r="D94" s="112"/>
      <c r="E94" s="114"/>
      <c r="F94" s="206"/>
      <c r="G94" s="206"/>
    </row>
    <row r="95" spans="1:10" x14ac:dyDescent="0.25">
      <c r="A95" s="60"/>
      <c r="C95" s="36" t="s">
        <v>653</v>
      </c>
      <c r="D95" s="41">
        <v>6</v>
      </c>
      <c r="E95" s="41" t="s">
        <v>6</v>
      </c>
      <c r="F95" s="206"/>
      <c r="G95" s="206"/>
      <c r="H95" s="193">
        <f>D95*F95</f>
        <v>0</v>
      </c>
      <c r="I95" s="193">
        <f>D95*G95</f>
        <v>0</v>
      </c>
      <c r="J95" s="193">
        <f>H95+I95</f>
        <v>0</v>
      </c>
    </row>
    <row r="96" spans="1:10" x14ac:dyDescent="0.25">
      <c r="A96" s="60"/>
      <c r="C96" s="36" t="s">
        <v>654</v>
      </c>
      <c r="D96" s="41">
        <v>3</v>
      </c>
      <c r="E96" s="41" t="s">
        <v>6</v>
      </c>
      <c r="F96" s="206"/>
      <c r="G96" s="206"/>
      <c r="H96" s="193">
        <f t="shared" ref="H96:H97" si="0">D96*F96</f>
        <v>0</v>
      </c>
      <c r="I96" s="193">
        <f t="shared" ref="I96:I97" si="1">D96*G96</f>
        <v>0</v>
      </c>
      <c r="J96" s="193">
        <f t="shared" ref="J96:J97" si="2">H96+I96</f>
        <v>0</v>
      </c>
    </row>
    <row r="97" spans="1:10" x14ac:dyDescent="0.25">
      <c r="A97" s="60"/>
      <c r="C97" s="36" t="s">
        <v>655</v>
      </c>
      <c r="D97" s="41">
        <v>3</v>
      </c>
      <c r="E97" s="41" t="s">
        <v>6</v>
      </c>
      <c r="F97" s="206"/>
      <c r="G97" s="206"/>
      <c r="H97" s="193">
        <f t="shared" si="0"/>
        <v>0</v>
      </c>
      <c r="I97" s="193">
        <f t="shared" si="1"/>
        <v>0</v>
      </c>
      <c r="J97" s="193">
        <f t="shared" si="2"/>
        <v>0</v>
      </c>
    </row>
    <row r="98" spans="1:10" x14ac:dyDescent="0.25">
      <c r="A98" s="60"/>
      <c r="F98" s="206"/>
      <c r="G98" s="206"/>
    </row>
    <row r="99" spans="1:10" x14ac:dyDescent="0.25">
      <c r="A99" s="60"/>
      <c r="F99" s="206"/>
      <c r="G99" s="206"/>
    </row>
    <row r="100" spans="1:10" x14ac:dyDescent="0.25">
      <c r="A100" s="60"/>
      <c r="F100" s="206"/>
      <c r="G100" s="206"/>
    </row>
    <row r="101" spans="1:10" ht="15.75" thickBot="1" x14ac:dyDescent="0.3">
      <c r="A101" s="60"/>
      <c r="B101" s="113"/>
      <c r="C101" s="95"/>
      <c r="D101" s="115"/>
      <c r="E101" s="116"/>
      <c r="F101" s="206"/>
      <c r="G101" s="206"/>
    </row>
    <row r="102" spans="1:10" ht="15.75" thickBot="1" x14ac:dyDescent="0.3">
      <c r="A102" s="191" t="s">
        <v>772</v>
      </c>
      <c r="B102" s="189"/>
      <c r="C102" s="189"/>
      <c r="D102" s="189"/>
      <c r="E102" s="170"/>
      <c r="F102" s="170"/>
      <c r="G102" s="194"/>
      <c r="H102" s="195">
        <f>SUM(H72:H101)</f>
        <v>0</v>
      </c>
      <c r="I102" s="195">
        <f>SUM(I72:I101)</f>
        <v>0</v>
      </c>
      <c r="J102" s="195">
        <f>SUM(J72:J101)</f>
        <v>0</v>
      </c>
    </row>
    <row r="103" spans="1:10" x14ac:dyDescent="0.25">
      <c r="A103" s="53"/>
      <c r="B103" s="39"/>
      <c r="C103" s="36"/>
      <c r="D103" s="40"/>
      <c r="E103" s="41"/>
      <c r="F103" s="50"/>
      <c r="G103" s="50"/>
    </row>
    <row r="104" spans="1:10" x14ac:dyDescent="0.25">
      <c r="A104" s="53"/>
      <c r="B104" s="39"/>
      <c r="C104" s="36"/>
      <c r="D104" s="40"/>
      <c r="E104" s="41"/>
      <c r="F104" s="50"/>
      <c r="G104" s="50"/>
    </row>
    <row r="105" spans="1:10" x14ac:dyDescent="0.25">
      <c r="A105" s="53"/>
      <c r="B105" s="39"/>
      <c r="C105" s="36"/>
      <c r="D105" s="40"/>
      <c r="E105" s="41"/>
      <c r="F105" s="50"/>
      <c r="G105" s="50"/>
    </row>
    <row r="106" spans="1:10" x14ac:dyDescent="0.25">
      <c r="A106" s="53"/>
      <c r="B106" s="39"/>
      <c r="C106" s="36"/>
      <c r="D106" s="40"/>
      <c r="E106" s="41"/>
      <c r="F106" s="50"/>
      <c r="G106" s="50"/>
    </row>
    <row r="107" spans="1:10" x14ac:dyDescent="0.25">
      <c r="F107" s="50"/>
      <c r="G107" s="50"/>
    </row>
    <row r="108" spans="1:10" x14ac:dyDescent="0.25">
      <c r="F108" s="50"/>
      <c r="G108" s="50"/>
    </row>
    <row r="109" spans="1:10" x14ac:dyDescent="0.25">
      <c r="F109" s="50"/>
      <c r="G109" s="50"/>
    </row>
    <row r="110" spans="1:10" x14ac:dyDescent="0.25">
      <c r="F110" s="50"/>
      <c r="G110" s="50"/>
    </row>
    <row r="111" spans="1:10" x14ac:dyDescent="0.25">
      <c r="F111" s="50"/>
      <c r="G111" s="50"/>
    </row>
    <row r="112" spans="1:10" x14ac:dyDescent="0.25">
      <c r="F112" s="50"/>
      <c r="G112" s="50"/>
    </row>
    <row r="113" spans="1:7" x14ac:dyDescent="0.25">
      <c r="A113" s="89"/>
      <c r="B113" s="86"/>
      <c r="C113" s="90"/>
      <c r="D113" s="87"/>
      <c r="E113" s="88"/>
      <c r="F113" s="50"/>
      <c r="G113" s="50"/>
    </row>
    <row r="114" spans="1:7" x14ac:dyDescent="0.25">
      <c r="A114" s="89"/>
      <c r="B114" s="86"/>
      <c r="C114" s="92"/>
      <c r="D114" s="87"/>
      <c r="E114" s="88"/>
      <c r="F114" s="50"/>
      <c r="G114" s="50"/>
    </row>
    <row r="115" spans="1:7" x14ac:dyDescent="0.25">
      <c r="A115" s="89"/>
      <c r="B115" s="86"/>
      <c r="C115" s="90"/>
      <c r="D115" s="93"/>
      <c r="E115" s="94"/>
      <c r="F115" s="50"/>
      <c r="G115" s="50"/>
    </row>
    <row r="116" spans="1:7" x14ac:dyDescent="0.25">
      <c r="A116" s="89"/>
      <c r="B116" s="86"/>
      <c r="C116" s="90"/>
      <c r="D116" s="93"/>
      <c r="E116" s="94"/>
      <c r="F116" s="50"/>
      <c r="G116" s="50"/>
    </row>
    <row r="117" spans="1:7" x14ac:dyDescent="0.25">
      <c r="A117" s="89"/>
      <c r="B117" s="86"/>
      <c r="C117" s="90"/>
      <c r="D117" s="93"/>
      <c r="E117" s="94"/>
      <c r="F117" s="50"/>
      <c r="G117" s="50"/>
    </row>
    <row r="118" spans="1:7" x14ac:dyDescent="0.25">
      <c r="A118" s="89"/>
      <c r="B118" s="86"/>
      <c r="C118" s="90"/>
      <c r="D118" s="93"/>
      <c r="E118" s="94"/>
      <c r="F118" s="50"/>
      <c r="G118" s="50"/>
    </row>
    <row r="119" spans="1:7" x14ac:dyDescent="0.25">
      <c r="A119" s="89"/>
      <c r="B119" s="86"/>
      <c r="C119" s="90"/>
      <c r="D119" s="93"/>
      <c r="E119" s="94"/>
      <c r="F119" s="50"/>
      <c r="G119" s="50"/>
    </row>
    <row r="120" spans="1:7" x14ac:dyDescent="0.25">
      <c r="A120" s="53"/>
      <c r="B120" s="39"/>
      <c r="C120" s="36"/>
      <c r="D120" s="40"/>
      <c r="E120" s="41"/>
      <c r="F120" s="50"/>
      <c r="G120" s="50"/>
    </row>
    <row r="121" spans="1:7" x14ac:dyDescent="0.25">
      <c r="A121" s="53"/>
      <c r="B121" s="39"/>
      <c r="C121" s="36"/>
      <c r="D121" s="40"/>
      <c r="E121" s="41"/>
      <c r="F121" s="50"/>
      <c r="G121" s="50"/>
    </row>
    <row r="122" spans="1:7" x14ac:dyDescent="0.25">
      <c r="A122" s="53"/>
      <c r="B122" s="39"/>
      <c r="C122" s="36"/>
      <c r="D122" s="40"/>
      <c r="E122" s="41"/>
      <c r="F122" s="50"/>
      <c r="G122" s="50"/>
    </row>
    <row r="123" spans="1:7" x14ac:dyDescent="0.25">
      <c r="A123" s="53"/>
      <c r="B123" s="39"/>
      <c r="C123" s="36"/>
      <c r="D123" s="40"/>
      <c r="E123" s="41"/>
      <c r="F123" s="50"/>
      <c r="G123" s="50"/>
    </row>
    <row r="124" spans="1:7" x14ac:dyDescent="0.25">
      <c r="A124" s="53"/>
      <c r="B124" s="39"/>
      <c r="C124" s="36"/>
      <c r="D124" s="40"/>
      <c r="E124" s="41"/>
      <c r="F124" s="50"/>
      <c r="G124" s="50"/>
    </row>
    <row r="125" spans="1:7" x14ac:dyDescent="0.25">
      <c r="A125" s="53"/>
      <c r="B125" s="39"/>
      <c r="C125" s="36"/>
      <c r="D125" s="40"/>
      <c r="E125" s="41"/>
      <c r="F125" s="50"/>
      <c r="G125" s="50"/>
    </row>
    <row r="126" spans="1:7" x14ac:dyDescent="0.25">
      <c r="A126" s="53"/>
      <c r="B126" s="39"/>
      <c r="C126" s="36"/>
      <c r="D126" s="40"/>
      <c r="E126" s="41"/>
      <c r="F126" s="50"/>
      <c r="G126" s="50"/>
    </row>
    <row r="127" spans="1:7" x14ac:dyDescent="0.25">
      <c r="A127" s="53"/>
      <c r="B127" s="39"/>
      <c r="C127" s="36"/>
      <c r="D127" s="40"/>
      <c r="E127" s="41"/>
      <c r="F127" s="50"/>
      <c r="G127" s="50"/>
    </row>
    <row r="128" spans="1:7" x14ac:dyDescent="0.25">
      <c r="A128" s="53"/>
      <c r="B128" s="39"/>
      <c r="C128" s="36"/>
      <c r="D128" s="40"/>
      <c r="E128" s="41"/>
      <c r="F128" s="50"/>
      <c r="G128" s="50"/>
    </row>
    <row r="129" spans="1:7" x14ac:dyDescent="0.25">
      <c r="A129" s="53"/>
      <c r="B129" s="39"/>
      <c r="C129" s="36"/>
      <c r="D129" s="40"/>
      <c r="E129" s="41"/>
      <c r="F129" s="50"/>
      <c r="G129" s="50"/>
    </row>
    <row r="130" spans="1:7" x14ac:dyDescent="0.25">
      <c r="A130" s="53"/>
      <c r="B130" s="39"/>
      <c r="C130" s="36"/>
      <c r="D130" s="40"/>
      <c r="E130" s="41"/>
      <c r="F130" s="50"/>
      <c r="G130" s="50"/>
    </row>
    <row r="131" spans="1:7" x14ac:dyDescent="0.25">
      <c r="A131" s="53"/>
      <c r="B131" s="39"/>
      <c r="C131" s="36"/>
      <c r="D131" s="40"/>
      <c r="E131" s="41"/>
      <c r="F131" s="50"/>
      <c r="G131" s="50"/>
    </row>
    <row r="132" spans="1:7" x14ac:dyDescent="0.25">
      <c r="A132" s="53"/>
      <c r="B132" s="39"/>
      <c r="C132" s="36"/>
      <c r="D132" s="40"/>
      <c r="E132" s="41"/>
      <c r="F132" s="50"/>
      <c r="G132" s="50"/>
    </row>
    <row r="133" spans="1:7" x14ac:dyDescent="0.25">
      <c r="A133" s="53"/>
      <c r="B133" s="39"/>
      <c r="C133" s="36"/>
      <c r="D133" s="40"/>
      <c r="E133" s="41"/>
      <c r="F133" s="50"/>
      <c r="G133" s="50"/>
    </row>
    <row r="134" spans="1:7" x14ac:dyDescent="0.25">
      <c r="A134" s="53"/>
      <c r="B134" s="39"/>
      <c r="C134" s="36"/>
      <c r="D134" s="40"/>
      <c r="E134" s="41"/>
      <c r="F134" s="50"/>
      <c r="G134" s="50"/>
    </row>
    <row r="135" spans="1:7" x14ac:dyDescent="0.25">
      <c r="A135" s="53"/>
      <c r="B135" s="39"/>
      <c r="C135" s="36"/>
      <c r="D135" s="40"/>
      <c r="E135" s="41"/>
      <c r="F135" s="50"/>
      <c r="G135" s="50"/>
    </row>
    <row r="136" spans="1:7" x14ac:dyDescent="0.25">
      <c r="A136" s="53"/>
      <c r="B136" s="39"/>
      <c r="C136" s="36"/>
      <c r="D136" s="40"/>
      <c r="E136" s="41"/>
      <c r="F136" s="50"/>
      <c r="G136" s="50"/>
    </row>
    <row r="137" spans="1:7" x14ac:dyDescent="0.25">
      <c r="A137" s="53"/>
      <c r="B137" s="39"/>
      <c r="C137" s="36"/>
      <c r="D137" s="40"/>
      <c r="E137" s="41"/>
      <c r="F137" s="50"/>
      <c r="G137" s="50"/>
    </row>
    <row r="138" spans="1:7" x14ac:dyDescent="0.25">
      <c r="A138" s="53"/>
      <c r="B138" s="39"/>
      <c r="C138" s="36"/>
      <c r="D138" s="40"/>
      <c r="E138" s="41"/>
      <c r="F138" s="50"/>
      <c r="G138" s="50"/>
    </row>
    <row r="139" spans="1:7" x14ac:dyDescent="0.25">
      <c r="A139" s="53"/>
      <c r="B139" s="39"/>
      <c r="C139" s="36"/>
      <c r="D139" s="40"/>
      <c r="E139" s="41"/>
      <c r="F139" s="50"/>
      <c r="G139" s="50"/>
    </row>
    <row r="140" spans="1:7" x14ac:dyDescent="0.25">
      <c r="A140" s="53"/>
      <c r="B140" s="39"/>
      <c r="C140" s="36"/>
      <c r="D140" s="40"/>
      <c r="E140" s="41"/>
      <c r="F140" s="50"/>
      <c r="G140" s="50"/>
    </row>
    <row r="141" spans="1:7" x14ac:dyDescent="0.25">
      <c r="A141" s="53"/>
      <c r="B141" s="39"/>
      <c r="C141" s="36"/>
      <c r="D141" s="40"/>
      <c r="E141" s="41"/>
      <c r="F141" s="50"/>
      <c r="G141" s="50"/>
    </row>
    <row r="142" spans="1:7" x14ac:dyDescent="0.25">
      <c r="A142" s="53"/>
      <c r="B142" s="39"/>
      <c r="C142" s="36"/>
      <c r="D142" s="40"/>
      <c r="E142" s="41"/>
      <c r="F142" s="50"/>
      <c r="G142" s="50"/>
    </row>
    <row r="143" spans="1:7" x14ac:dyDescent="0.25">
      <c r="A143" s="54"/>
      <c r="B143" s="50"/>
      <c r="C143" s="52"/>
      <c r="D143" s="55"/>
      <c r="E143" s="55"/>
      <c r="F143" s="50"/>
      <c r="G143" s="50"/>
    </row>
    <row r="144" spans="1:7" x14ac:dyDescent="0.25">
      <c r="A144" s="54"/>
      <c r="B144" s="50"/>
      <c r="C144" s="52"/>
      <c r="D144" s="55"/>
      <c r="E144" s="55"/>
      <c r="F144" s="50"/>
      <c r="G144" s="50"/>
    </row>
    <row r="145" spans="1:7" x14ac:dyDescent="0.25">
      <c r="A145" s="54"/>
      <c r="B145" s="50"/>
      <c r="C145" s="52"/>
      <c r="D145" s="55"/>
      <c r="E145" s="55"/>
      <c r="F145" s="50"/>
      <c r="G145" s="50"/>
    </row>
    <row r="146" spans="1:7" x14ac:dyDescent="0.25">
      <c r="A146" s="54"/>
      <c r="B146" s="50"/>
      <c r="C146" s="52"/>
      <c r="D146" s="55"/>
      <c r="E146" s="55"/>
      <c r="F146" s="50"/>
      <c r="G146" s="50"/>
    </row>
    <row r="147" spans="1:7" x14ac:dyDescent="0.25">
      <c r="A147" s="54"/>
      <c r="B147" s="50"/>
      <c r="C147" s="52"/>
      <c r="D147" s="55"/>
      <c r="E147" s="55"/>
      <c r="F147" s="50"/>
      <c r="G147" s="50"/>
    </row>
    <row r="148" spans="1:7" x14ac:dyDescent="0.25">
      <c r="A148" s="54"/>
      <c r="B148" s="50"/>
      <c r="C148" s="52"/>
      <c r="D148" s="55"/>
      <c r="E148" s="55"/>
      <c r="F148" s="50"/>
      <c r="G148" s="50"/>
    </row>
    <row r="149" spans="1:7" x14ac:dyDescent="0.25">
      <c r="A149" s="54"/>
      <c r="B149" s="50"/>
      <c r="C149" s="52"/>
      <c r="D149" s="55"/>
      <c r="E149" s="55"/>
      <c r="F149" s="50"/>
      <c r="G149" s="50"/>
    </row>
    <row r="150" spans="1:7" x14ac:dyDescent="0.25">
      <c r="A150" s="54"/>
      <c r="B150" s="50"/>
      <c r="C150" s="52"/>
      <c r="D150" s="55"/>
      <c r="E150" s="55"/>
      <c r="F150" s="50"/>
      <c r="G150" s="50"/>
    </row>
    <row r="151" spans="1:7" x14ac:dyDescent="0.25">
      <c r="A151" s="54"/>
      <c r="B151" s="50"/>
      <c r="C151" s="52"/>
      <c r="D151" s="55"/>
      <c r="E151" s="55"/>
      <c r="F151" s="50"/>
      <c r="G151" s="50"/>
    </row>
    <row r="152" spans="1:7" x14ac:dyDescent="0.25">
      <c r="A152" s="54"/>
      <c r="B152" s="50"/>
      <c r="C152" s="52"/>
      <c r="D152" s="55"/>
      <c r="E152" s="55"/>
      <c r="F152" s="50"/>
      <c r="G152" s="50"/>
    </row>
    <row r="153" spans="1:7" x14ac:dyDescent="0.25">
      <c r="A153" s="54"/>
      <c r="B153" s="50"/>
      <c r="C153" s="52"/>
      <c r="D153" s="55"/>
      <c r="E153" s="55"/>
      <c r="F153" s="50"/>
      <c r="G153" s="50"/>
    </row>
    <row r="154" spans="1:7" x14ac:dyDescent="0.25">
      <c r="A154" s="54"/>
      <c r="B154" s="50"/>
      <c r="C154" s="52"/>
      <c r="D154" s="55"/>
      <c r="E154" s="55"/>
      <c r="F154" s="50"/>
      <c r="G154" s="50"/>
    </row>
    <row r="155" spans="1:7" x14ac:dyDescent="0.25">
      <c r="A155" s="54"/>
      <c r="B155" s="50"/>
      <c r="C155" s="52"/>
      <c r="D155" s="55"/>
      <c r="E155" s="55"/>
      <c r="F155" s="50"/>
      <c r="G155" s="50"/>
    </row>
  </sheetData>
  <mergeCells count="10">
    <mergeCell ref="F2:G7"/>
    <mergeCell ref="H2:I7"/>
    <mergeCell ref="J2:J7"/>
    <mergeCell ref="B7:D7"/>
    <mergeCell ref="A1:D1"/>
    <mergeCell ref="B2:E2"/>
    <mergeCell ref="B3:E3"/>
    <mergeCell ref="B4:E4"/>
    <mergeCell ref="B5:E5"/>
    <mergeCell ref="B6:E6"/>
  </mergeCells>
  <phoneticPr fontId="3" type="noConversion"/>
  <pageMargins left="0.7" right="0.7" top="0.75" bottom="0.75" header="0.3" footer="0.3"/>
  <pageSetup paperSize="9" scale="62" fitToHeight="0" orientation="portrait" r:id="rId1"/>
  <headerFooter>
    <oddFooter>&amp;LProjektová dokumentácia nenahrádza výrobnú a dielenskú dokumentáciu.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685CC-71AE-4807-85B8-38E9569DE6EE}">
  <sheetPr>
    <pageSetUpPr fitToPage="1"/>
  </sheetPr>
  <dimension ref="A1:K153"/>
  <sheetViews>
    <sheetView topLeftCell="A87" zoomScaleNormal="100" workbookViewId="0">
      <selection activeCell="F121" sqref="F121"/>
    </sheetView>
  </sheetViews>
  <sheetFormatPr defaultRowHeight="15" x14ac:dyDescent="0.25"/>
  <cols>
    <col min="1" max="1" width="19.42578125" style="6" customWidth="1"/>
    <col min="2" max="2" width="20.42578125" customWidth="1"/>
    <col min="3" max="3" width="11.28515625" style="69" customWidth="1"/>
    <col min="4" max="4" width="74" bestFit="1" customWidth="1"/>
    <col min="5" max="5" width="12.28515625" style="3" customWidth="1"/>
    <col min="6" max="6" width="13.42578125" customWidth="1"/>
    <col min="7" max="7" width="9.85546875" bestFit="1" customWidth="1"/>
    <col min="8" max="8" width="17.85546875" bestFit="1" customWidth="1"/>
    <col min="9" max="9" width="9.85546875" bestFit="1" customWidth="1"/>
    <col min="10" max="10" width="15" bestFit="1" customWidth="1"/>
    <col min="11" max="11" width="35.5703125" bestFit="1" customWidth="1"/>
  </cols>
  <sheetData>
    <row r="1" spans="1:11" ht="15.75" thickBot="1" x14ac:dyDescent="0.3">
      <c r="A1" s="230" t="s">
        <v>495</v>
      </c>
      <c r="B1" s="231"/>
      <c r="C1" s="231"/>
      <c r="D1" s="231"/>
      <c r="E1" s="66"/>
      <c r="F1" s="30"/>
      <c r="G1" s="196"/>
      <c r="H1" s="196"/>
      <c r="I1" s="196"/>
      <c r="J1" s="196"/>
      <c r="K1" s="197"/>
    </row>
    <row r="2" spans="1:11" ht="15" customHeight="1" x14ac:dyDescent="0.25">
      <c r="A2" s="21" t="s">
        <v>111</v>
      </c>
      <c r="B2" s="215" t="s">
        <v>361</v>
      </c>
      <c r="C2" s="216"/>
      <c r="D2" s="216"/>
      <c r="E2" s="63"/>
      <c r="F2" s="30"/>
      <c r="G2" s="221" t="s">
        <v>766</v>
      </c>
      <c r="H2" s="222"/>
      <c r="I2" s="221" t="s">
        <v>767</v>
      </c>
      <c r="J2" s="222"/>
      <c r="K2" s="227" t="s">
        <v>776</v>
      </c>
    </row>
    <row r="3" spans="1:11" x14ac:dyDescent="0.25">
      <c r="A3" s="21" t="s">
        <v>112</v>
      </c>
      <c r="B3" s="217" t="s">
        <v>168</v>
      </c>
      <c r="C3" s="218"/>
      <c r="D3" s="218"/>
      <c r="E3" s="64"/>
      <c r="F3" s="31"/>
      <c r="G3" s="223"/>
      <c r="H3" s="224"/>
      <c r="I3" s="223"/>
      <c r="J3" s="224"/>
      <c r="K3" s="228"/>
    </row>
    <row r="4" spans="1:11" x14ac:dyDescent="0.25">
      <c r="A4" s="21" t="s">
        <v>113</v>
      </c>
      <c r="B4" s="219" t="s">
        <v>168</v>
      </c>
      <c r="C4" s="220"/>
      <c r="D4" s="220"/>
      <c r="E4" s="65"/>
      <c r="F4" s="31"/>
      <c r="G4" s="223"/>
      <c r="H4" s="224"/>
      <c r="I4" s="223"/>
      <c r="J4" s="224"/>
      <c r="K4" s="228"/>
    </row>
    <row r="5" spans="1:11" x14ac:dyDescent="0.25">
      <c r="A5" s="21" t="s">
        <v>563</v>
      </c>
      <c r="B5" s="219" t="s">
        <v>562</v>
      </c>
      <c r="C5" s="220"/>
      <c r="D5" s="220"/>
      <c r="E5" s="65"/>
      <c r="F5" s="31"/>
      <c r="G5" s="223"/>
      <c r="H5" s="224"/>
      <c r="I5" s="223"/>
      <c r="J5" s="224"/>
      <c r="K5" s="228"/>
    </row>
    <row r="6" spans="1:11" x14ac:dyDescent="0.25">
      <c r="A6" s="21" t="s">
        <v>114</v>
      </c>
      <c r="B6" s="219" t="s">
        <v>115</v>
      </c>
      <c r="C6" s="220"/>
      <c r="D6" s="220"/>
      <c r="E6" s="65"/>
      <c r="F6" s="31"/>
      <c r="G6" s="223"/>
      <c r="H6" s="224"/>
      <c r="I6" s="223"/>
      <c r="J6" s="224"/>
      <c r="K6" s="228"/>
    </row>
    <row r="7" spans="1:11" ht="15.75" thickBot="1" x14ac:dyDescent="0.3">
      <c r="A7" s="21" t="s">
        <v>116</v>
      </c>
      <c r="B7" s="70" t="s">
        <v>495</v>
      </c>
      <c r="C7" s="71"/>
      <c r="D7" s="72"/>
      <c r="E7" s="72"/>
      <c r="F7" s="31"/>
      <c r="G7" s="225"/>
      <c r="H7" s="226"/>
      <c r="I7" s="225"/>
      <c r="J7" s="226"/>
      <c r="K7" s="229"/>
    </row>
    <row r="8" spans="1:11" ht="15.75" thickBot="1" x14ac:dyDescent="0.3">
      <c r="A8" s="11" t="s">
        <v>109</v>
      </c>
      <c r="B8" s="12" t="s">
        <v>108</v>
      </c>
      <c r="C8" s="67" t="s">
        <v>7</v>
      </c>
      <c r="D8" s="25" t="s">
        <v>107</v>
      </c>
      <c r="E8" s="13" t="s">
        <v>2</v>
      </c>
      <c r="F8" s="13" t="s">
        <v>3</v>
      </c>
      <c r="G8" s="187" t="s">
        <v>768</v>
      </c>
      <c r="H8" s="188" t="s">
        <v>770</v>
      </c>
      <c r="I8" s="187" t="s">
        <v>768</v>
      </c>
      <c r="J8" s="188" t="s">
        <v>770</v>
      </c>
      <c r="K8" s="187" t="s">
        <v>771</v>
      </c>
    </row>
    <row r="9" spans="1:11" x14ac:dyDescent="0.25">
      <c r="A9" s="122"/>
      <c r="B9" s="123"/>
      <c r="C9" s="124"/>
      <c r="D9" s="125"/>
      <c r="E9" s="125"/>
      <c r="F9" s="125"/>
      <c r="G9" s="192"/>
      <c r="H9" s="192"/>
    </row>
    <row r="10" spans="1:11" x14ac:dyDescent="0.25">
      <c r="A10" s="122"/>
      <c r="B10" s="123"/>
      <c r="C10" s="124"/>
      <c r="D10" s="48" t="s">
        <v>128</v>
      </c>
      <c r="E10" s="125"/>
      <c r="F10" s="125"/>
      <c r="G10" s="192"/>
      <c r="H10" s="192"/>
    </row>
    <row r="11" spans="1:11" x14ac:dyDescent="0.25">
      <c r="A11" s="122"/>
      <c r="B11" s="123"/>
      <c r="C11" s="124"/>
      <c r="D11" s="36" t="s">
        <v>434</v>
      </c>
      <c r="E11" s="125"/>
      <c r="F11" s="125"/>
      <c r="G11" s="192"/>
      <c r="H11" s="192"/>
    </row>
    <row r="12" spans="1:11" x14ac:dyDescent="0.25">
      <c r="A12" s="122"/>
      <c r="B12" s="123"/>
      <c r="C12" s="124"/>
      <c r="D12" s="36" t="s">
        <v>435</v>
      </c>
      <c r="E12" s="125"/>
      <c r="F12" s="125"/>
      <c r="G12" s="192"/>
      <c r="H12" s="192"/>
    </row>
    <row r="13" spans="1:11" x14ac:dyDescent="0.25">
      <c r="A13" s="122"/>
      <c r="B13" s="123"/>
      <c r="C13" s="124"/>
      <c r="D13" s="36" t="s">
        <v>436</v>
      </c>
      <c r="E13" s="125"/>
      <c r="F13" s="125"/>
      <c r="G13" s="192"/>
      <c r="H13" s="192"/>
    </row>
    <row r="14" spans="1:11" x14ac:dyDescent="0.25">
      <c r="A14" s="122"/>
      <c r="B14" s="123"/>
      <c r="C14" s="124"/>
      <c r="D14" s="36" t="s">
        <v>121</v>
      </c>
      <c r="E14" s="125"/>
      <c r="F14" s="125"/>
      <c r="G14" s="192"/>
      <c r="H14" s="192"/>
    </row>
    <row r="15" spans="1:11" x14ac:dyDescent="0.25">
      <c r="A15" s="122"/>
      <c r="B15" s="123"/>
      <c r="C15" s="124"/>
      <c r="D15" s="51" t="s">
        <v>166</v>
      </c>
      <c r="E15" s="125"/>
      <c r="F15" s="125"/>
      <c r="G15" s="192"/>
      <c r="H15" s="192"/>
    </row>
    <row r="16" spans="1:11" x14ac:dyDescent="0.25">
      <c r="A16" s="122"/>
      <c r="B16" s="123"/>
      <c r="C16" s="124"/>
      <c r="D16" s="51" t="s">
        <v>160</v>
      </c>
      <c r="E16" s="125"/>
      <c r="F16" s="125"/>
      <c r="G16" s="192"/>
      <c r="H16" s="192"/>
    </row>
    <row r="17" spans="1:11" x14ac:dyDescent="0.25">
      <c r="A17" s="122"/>
      <c r="B17" s="123"/>
      <c r="C17" s="124"/>
      <c r="D17" s="51" t="s">
        <v>129</v>
      </c>
      <c r="E17" s="125"/>
      <c r="F17" s="125"/>
      <c r="G17" s="192"/>
      <c r="H17" s="192"/>
    </row>
    <row r="18" spans="1:11" x14ac:dyDescent="0.25">
      <c r="A18" s="122"/>
      <c r="B18" s="123"/>
      <c r="C18" s="124"/>
      <c r="D18" s="51" t="s">
        <v>131</v>
      </c>
      <c r="E18" s="125"/>
      <c r="F18" s="125"/>
      <c r="G18" s="192"/>
      <c r="H18" s="192"/>
    </row>
    <row r="19" spans="1:11" x14ac:dyDescent="0.25">
      <c r="A19" s="122"/>
      <c r="B19" s="123"/>
      <c r="C19" s="124"/>
      <c r="D19" s="51"/>
      <c r="E19" s="125"/>
      <c r="F19" s="125"/>
      <c r="G19" s="192"/>
      <c r="H19" s="192"/>
    </row>
    <row r="20" spans="1:11" x14ac:dyDescent="0.25">
      <c r="A20" s="135" t="s">
        <v>169</v>
      </c>
      <c r="B20" s="163" t="s">
        <v>359</v>
      </c>
      <c r="C20" s="164"/>
      <c r="D20" s="139" t="s">
        <v>264</v>
      </c>
      <c r="E20" s="138">
        <v>1</v>
      </c>
      <c r="F20" s="138" t="s">
        <v>6</v>
      </c>
      <c r="G20" s="192"/>
      <c r="H20" s="192"/>
    </row>
    <row r="21" spans="1:11" x14ac:dyDescent="0.25">
      <c r="A21" s="135" t="s">
        <v>169</v>
      </c>
      <c r="B21" s="163" t="s">
        <v>359</v>
      </c>
      <c r="C21" s="164"/>
      <c r="D21" s="139" t="s">
        <v>265</v>
      </c>
      <c r="E21" s="138">
        <v>2</v>
      </c>
      <c r="F21" s="138" t="s">
        <v>6</v>
      </c>
      <c r="G21" s="192"/>
      <c r="H21" s="192"/>
    </row>
    <row r="22" spans="1:11" x14ac:dyDescent="0.25">
      <c r="A22" s="135" t="s">
        <v>169</v>
      </c>
      <c r="B22" s="163" t="s">
        <v>359</v>
      </c>
      <c r="C22" s="164"/>
      <c r="D22" s="139" t="s">
        <v>266</v>
      </c>
      <c r="E22" s="138">
        <v>1</v>
      </c>
      <c r="F22" s="138" t="s">
        <v>122</v>
      </c>
      <c r="G22" s="192"/>
      <c r="H22" s="192"/>
    </row>
    <row r="23" spans="1:11" x14ac:dyDescent="0.25">
      <c r="A23" s="135" t="s">
        <v>169</v>
      </c>
      <c r="B23" s="163" t="s">
        <v>359</v>
      </c>
      <c r="C23" s="164"/>
      <c r="D23" s="139" t="s">
        <v>267</v>
      </c>
      <c r="E23" s="138">
        <v>1</v>
      </c>
      <c r="F23" s="138" t="s">
        <v>6</v>
      </c>
      <c r="G23" s="192"/>
      <c r="H23" s="192"/>
    </row>
    <row r="24" spans="1:11" x14ac:dyDescent="0.25">
      <c r="A24" s="135" t="s">
        <v>169</v>
      </c>
      <c r="B24" s="163" t="s">
        <v>359</v>
      </c>
      <c r="C24" s="164"/>
      <c r="D24" s="139" t="s">
        <v>268</v>
      </c>
      <c r="E24" s="138">
        <v>1</v>
      </c>
      <c r="F24" s="138" t="s">
        <v>6</v>
      </c>
      <c r="G24" s="192"/>
      <c r="H24" s="192"/>
    </row>
    <row r="25" spans="1:11" x14ac:dyDescent="0.25">
      <c r="A25" s="53"/>
      <c r="B25" s="118"/>
      <c r="C25" s="68"/>
      <c r="D25" s="36"/>
      <c r="E25" s="44"/>
      <c r="F25" s="44"/>
      <c r="G25" s="192"/>
      <c r="H25" s="192"/>
    </row>
    <row r="26" spans="1:11" x14ac:dyDescent="0.25">
      <c r="A26" s="135"/>
      <c r="B26" s="135"/>
      <c r="C26" s="165"/>
      <c r="D26" s="143"/>
      <c r="E26" s="138"/>
      <c r="F26" s="138"/>
      <c r="G26" s="205"/>
      <c r="H26" s="205"/>
    </row>
    <row r="27" spans="1:11" x14ac:dyDescent="0.25">
      <c r="A27" s="53" t="s">
        <v>200</v>
      </c>
      <c r="B27" s="127" t="s">
        <v>360</v>
      </c>
      <c r="C27" s="126" t="s">
        <v>496</v>
      </c>
      <c r="D27" s="51" t="s">
        <v>265</v>
      </c>
      <c r="E27" s="44">
        <v>4</v>
      </c>
      <c r="F27" s="44" t="s">
        <v>6</v>
      </c>
      <c r="G27" s="205"/>
      <c r="H27" s="192"/>
      <c r="I27" s="193">
        <f>E27*G27</f>
        <v>0</v>
      </c>
      <c r="J27" s="193">
        <f>E27*H27</f>
        <v>0</v>
      </c>
      <c r="K27" s="193">
        <f>I27+J27</f>
        <v>0</v>
      </c>
    </row>
    <row r="28" spans="1:11" x14ac:dyDescent="0.25">
      <c r="A28" s="53" t="s">
        <v>200</v>
      </c>
      <c r="B28" s="127" t="s">
        <v>360</v>
      </c>
      <c r="C28" s="126" t="s">
        <v>656</v>
      </c>
      <c r="D28" s="51" t="s">
        <v>266</v>
      </c>
      <c r="E28" s="44">
        <v>1</v>
      </c>
      <c r="F28" s="44" t="s">
        <v>122</v>
      </c>
      <c r="G28" s="205"/>
      <c r="H28" s="205"/>
      <c r="I28" s="193">
        <f>E28*G28</f>
        <v>0</v>
      </c>
      <c r="J28" s="193">
        <f>E28*H28</f>
        <v>0</v>
      </c>
      <c r="K28" s="193">
        <f>I28+J28</f>
        <v>0</v>
      </c>
    </row>
    <row r="29" spans="1:11" x14ac:dyDescent="0.25">
      <c r="A29" s="53" t="s">
        <v>200</v>
      </c>
      <c r="B29" s="127" t="s">
        <v>360</v>
      </c>
      <c r="C29" s="126"/>
      <c r="D29" s="51" t="s">
        <v>752</v>
      </c>
      <c r="E29" s="44">
        <v>1</v>
      </c>
      <c r="F29" s="44" t="s">
        <v>6</v>
      </c>
      <c r="G29" s="205"/>
      <c r="H29" s="205"/>
      <c r="I29" s="193">
        <f>E29*G29</f>
        <v>0</v>
      </c>
      <c r="J29" s="193">
        <f>E29*H29</f>
        <v>0</v>
      </c>
      <c r="K29" s="193">
        <f>I29+J29</f>
        <v>0</v>
      </c>
    </row>
    <row r="30" spans="1:11" x14ac:dyDescent="0.25">
      <c r="A30" s="53" t="s">
        <v>200</v>
      </c>
      <c r="B30" s="127" t="s">
        <v>360</v>
      </c>
      <c r="C30" s="126"/>
      <c r="D30" s="51" t="s">
        <v>748</v>
      </c>
      <c r="E30" s="44">
        <v>1</v>
      </c>
      <c r="F30" s="44" t="s">
        <v>6</v>
      </c>
      <c r="G30" s="205"/>
      <c r="H30" s="205"/>
    </row>
    <row r="31" spans="1:11" x14ac:dyDescent="0.25">
      <c r="A31" s="53"/>
      <c r="B31" s="118"/>
      <c r="C31" s="68"/>
      <c r="D31" s="36"/>
      <c r="E31" s="44"/>
      <c r="F31" s="44"/>
      <c r="G31" s="205"/>
      <c r="H31" s="205"/>
    </row>
    <row r="32" spans="1:11" x14ac:dyDescent="0.25">
      <c r="A32" s="53"/>
      <c r="B32" s="118"/>
      <c r="C32" s="68"/>
      <c r="D32" s="36"/>
      <c r="E32" s="44"/>
      <c r="F32" s="44"/>
      <c r="G32" s="205"/>
      <c r="H32" s="205"/>
    </row>
    <row r="33" spans="1:11" x14ac:dyDescent="0.25">
      <c r="A33" s="53"/>
      <c r="B33" s="118"/>
      <c r="C33" s="68"/>
      <c r="D33" s="36"/>
      <c r="E33" s="44"/>
      <c r="F33" s="44"/>
      <c r="G33" s="205"/>
      <c r="H33" s="205"/>
    </row>
    <row r="34" spans="1:11" x14ac:dyDescent="0.25">
      <c r="A34" s="53" t="s">
        <v>497</v>
      </c>
      <c r="B34" s="42" t="s">
        <v>600</v>
      </c>
      <c r="C34" s="68" t="s">
        <v>598</v>
      </c>
      <c r="D34" s="36" t="s">
        <v>599</v>
      </c>
      <c r="E34" s="44">
        <v>1</v>
      </c>
      <c r="F34" s="44" t="s">
        <v>6</v>
      </c>
      <c r="G34" s="205"/>
      <c r="H34" s="205"/>
      <c r="I34" s="193">
        <f t="shared" ref="I34:I46" si="0">E34*G34</f>
        <v>0</v>
      </c>
      <c r="J34" s="193">
        <f t="shared" ref="J34:J46" si="1">E34*H34</f>
        <v>0</v>
      </c>
      <c r="K34" s="193">
        <f t="shared" ref="K34:K46" si="2">I34+J34</f>
        <v>0</v>
      </c>
    </row>
    <row r="35" spans="1:11" x14ac:dyDescent="0.25">
      <c r="A35" s="53" t="s">
        <v>497</v>
      </c>
      <c r="B35" s="42" t="s">
        <v>657</v>
      </c>
      <c r="C35" s="68" t="s">
        <v>498</v>
      </c>
      <c r="D35" s="36" t="s">
        <v>599</v>
      </c>
      <c r="E35" s="44">
        <v>2</v>
      </c>
      <c r="F35" s="44" t="s">
        <v>6</v>
      </c>
      <c r="G35" s="205"/>
      <c r="H35" s="205"/>
      <c r="I35" s="193">
        <f t="shared" si="0"/>
        <v>0</v>
      </c>
      <c r="J35" s="193">
        <f t="shared" si="1"/>
        <v>0</v>
      </c>
      <c r="K35" s="193">
        <f t="shared" si="2"/>
        <v>0</v>
      </c>
    </row>
    <row r="36" spans="1:11" x14ac:dyDescent="0.25">
      <c r="A36" s="53" t="s">
        <v>497</v>
      </c>
      <c r="B36" s="42" t="s">
        <v>603</v>
      </c>
      <c r="C36" s="68" t="s">
        <v>596</v>
      </c>
      <c r="D36" s="36" t="s">
        <v>597</v>
      </c>
      <c r="E36" s="44">
        <v>2</v>
      </c>
      <c r="F36" s="44" t="s">
        <v>6</v>
      </c>
      <c r="G36" s="205"/>
      <c r="H36" s="205"/>
      <c r="I36" s="193">
        <f t="shared" si="0"/>
        <v>0</v>
      </c>
      <c r="J36" s="193">
        <f t="shared" si="1"/>
        <v>0</v>
      </c>
      <c r="K36" s="193">
        <f t="shared" si="2"/>
        <v>0</v>
      </c>
    </row>
    <row r="37" spans="1:11" x14ac:dyDescent="0.25">
      <c r="A37" s="53" t="s">
        <v>497</v>
      </c>
      <c r="B37" s="42" t="s">
        <v>601</v>
      </c>
      <c r="C37" s="68" t="s">
        <v>598</v>
      </c>
      <c r="D37" s="36" t="s">
        <v>500</v>
      </c>
      <c r="E37" s="44">
        <v>2</v>
      </c>
      <c r="F37" s="44" t="s">
        <v>6</v>
      </c>
      <c r="G37" s="205"/>
      <c r="H37" s="205"/>
      <c r="I37" s="193">
        <f t="shared" si="0"/>
        <v>0</v>
      </c>
      <c r="J37" s="193">
        <f t="shared" si="1"/>
        <v>0</v>
      </c>
      <c r="K37" s="193">
        <f t="shared" si="2"/>
        <v>0</v>
      </c>
    </row>
    <row r="38" spans="1:11" x14ac:dyDescent="0.25">
      <c r="A38" s="53" t="s">
        <v>497</v>
      </c>
      <c r="B38" s="42" t="s">
        <v>602</v>
      </c>
      <c r="C38" s="68" t="s">
        <v>596</v>
      </c>
      <c r="D38" s="36" t="s">
        <v>500</v>
      </c>
      <c r="E38" s="44">
        <v>2</v>
      </c>
      <c r="F38" s="44" t="s">
        <v>6</v>
      </c>
      <c r="G38" s="205"/>
      <c r="H38" s="205"/>
      <c r="I38" s="193">
        <f t="shared" si="0"/>
        <v>0</v>
      </c>
      <c r="J38" s="193">
        <f t="shared" si="1"/>
        <v>0</v>
      </c>
      <c r="K38" s="193">
        <f t="shared" si="2"/>
        <v>0</v>
      </c>
    </row>
    <row r="39" spans="1:11" x14ac:dyDescent="0.25">
      <c r="A39" s="53" t="s">
        <v>497</v>
      </c>
      <c r="B39" s="42" t="s">
        <v>605</v>
      </c>
      <c r="C39" s="68" t="s">
        <v>596</v>
      </c>
      <c r="D39" s="36" t="s">
        <v>606</v>
      </c>
      <c r="E39" s="44">
        <v>1</v>
      </c>
      <c r="F39" s="44" t="s">
        <v>6</v>
      </c>
      <c r="G39" s="205"/>
      <c r="H39" s="205"/>
      <c r="I39" s="193">
        <f t="shared" si="0"/>
        <v>0</v>
      </c>
      <c r="J39" s="193">
        <f t="shared" si="1"/>
        <v>0</v>
      </c>
      <c r="K39" s="193">
        <f t="shared" si="2"/>
        <v>0</v>
      </c>
    </row>
    <row r="40" spans="1:11" x14ac:dyDescent="0.25">
      <c r="A40" s="53" t="s">
        <v>497</v>
      </c>
      <c r="B40" s="42" t="s">
        <v>659</v>
      </c>
      <c r="C40" s="68" t="s">
        <v>501</v>
      </c>
      <c r="D40" s="36" t="s">
        <v>658</v>
      </c>
      <c r="E40" s="44">
        <v>2</v>
      </c>
      <c r="F40" s="44" t="s">
        <v>6</v>
      </c>
      <c r="G40" s="205"/>
      <c r="H40" s="205"/>
      <c r="I40" s="193">
        <f t="shared" si="0"/>
        <v>0</v>
      </c>
      <c r="J40" s="193">
        <f t="shared" si="1"/>
        <v>0</v>
      </c>
      <c r="K40" s="193">
        <f t="shared" si="2"/>
        <v>0</v>
      </c>
    </row>
    <row r="41" spans="1:11" x14ac:dyDescent="0.25">
      <c r="A41" s="53" t="s">
        <v>497</v>
      </c>
      <c r="B41" s="42" t="s">
        <v>665</v>
      </c>
      <c r="C41" s="68" t="s">
        <v>501</v>
      </c>
      <c r="D41" s="36" t="s">
        <v>658</v>
      </c>
      <c r="E41" s="44">
        <v>3</v>
      </c>
      <c r="F41" s="44" t="s">
        <v>6</v>
      </c>
      <c r="G41" s="205"/>
      <c r="H41" s="205"/>
      <c r="I41" s="193">
        <f t="shared" si="0"/>
        <v>0</v>
      </c>
      <c r="J41" s="193">
        <f t="shared" si="1"/>
        <v>0</v>
      </c>
      <c r="K41" s="193">
        <f t="shared" si="2"/>
        <v>0</v>
      </c>
    </row>
    <row r="42" spans="1:11" x14ac:dyDescent="0.25">
      <c r="A42" s="53" t="s">
        <v>497</v>
      </c>
      <c r="B42" s="42" t="s">
        <v>660</v>
      </c>
      <c r="C42" s="68" t="s">
        <v>501</v>
      </c>
      <c r="D42" s="36" t="s">
        <v>658</v>
      </c>
      <c r="E42" s="44">
        <v>2</v>
      </c>
      <c r="F42" s="44" t="s">
        <v>6</v>
      </c>
      <c r="G42" s="205"/>
      <c r="H42" s="205"/>
      <c r="I42" s="193">
        <f t="shared" si="0"/>
        <v>0</v>
      </c>
      <c r="J42" s="193">
        <f t="shared" si="1"/>
        <v>0</v>
      </c>
      <c r="K42" s="193">
        <f t="shared" si="2"/>
        <v>0</v>
      </c>
    </row>
    <row r="43" spans="1:11" x14ac:dyDescent="0.25">
      <c r="A43" s="53" t="s">
        <v>497</v>
      </c>
      <c r="B43" s="42" t="s">
        <v>661</v>
      </c>
      <c r="C43" s="68" t="s">
        <v>501</v>
      </c>
      <c r="D43" s="36" t="s">
        <v>658</v>
      </c>
      <c r="E43" s="44">
        <v>2</v>
      </c>
      <c r="F43" s="44" t="s">
        <v>6</v>
      </c>
      <c r="G43" s="205"/>
      <c r="H43" s="205"/>
      <c r="I43" s="193">
        <f t="shared" si="0"/>
        <v>0</v>
      </c>
      <c r="J43" s="193">
        <f t="shared" si="1"/>
        <v>0</v>
      </c>
      <c r="K43" s="193">
        <f t="shared" si="2"/>
        <v>0</v>
      </c>
    </row>
    <row r="44" spans="1:11" x14ac:dyDescent="0.25">
      <c r="A44" s="53" t="s">
        <v>497</v>
      </c>
      <c r="B44" s="42" t="s">
        <v>662</v>
      </c>
      <c r="C44" s="68" t="s">
        <v>501</v>
      </c>
      <c r="D44" s="36" t="s">
        <v>663</v>
      </c>
      <c r="E44" s="44">
        <v>2</v>
      </c>
      <c r="F44" s="44" t="s">
        <v>6</v>
      </c>
      <c r="G44" s="205"/>
      <c r="H44" s="205"/>
      <c r="I44" s="193">
        <f t="shared" si="0"/>
        <v>0</v>
      </c>
      <c r="J44" s="193">
        <f t="shared" si="1"/>
        <v>0</v>
      </c>
      <c r="K44" s="193">
        <f t="shared" si="2"/>
        <v>0</v>
      </c>
    </row>
    <row r="45" spans="1:11" x14ac:dyDescent="0.25">
      <c r="A45" s="53" t="s">
        <v>497</v>
      </c>
      <c r="B45" s="42" t="s">
        <v>664</v>
      </c>
      <c r="C45" s="68" t="s">
        <v>501</v>
      </c>
      <c r="D45" s="36" t="s">
        <v>678</v>
      </c>
      <c r="E45" s="44">
        <v>1</v>
      </c>
      <c r="F45" s="44" t="s">
        <v>6</v>
      </c>
      <c r="G45" s="205"/>
      <c r="H45" s="205"/>
      <c r="I45" s="193">
        <f t="shared" si="0"/>
        <v>0</v>
      </c>
      <c r="J45" s="193">
        <f t="shared" si="1"/>
        <v>0</v>
      </c>
      <c r="K45" s="193">
        <f t="shared" si="2"/>
        <v>0</v>
      </c>
    </row>
    <row r="46" spans="1:11" x14ac:dyDescent="0.25">
      <c r="A46" s="53" t="s">
        <v>497</v>
      </c>
      <c r="B46" s="42" t="s">
        <v>666</v>
      </c>
      <c r="C46" s="68" t="s">
        <v>501</v>
      </c>
      <c r="D46" s="36" t="s">
        <v>667</v>
      </c>
      <c r="E46" s="44">
        <v>1</v>
      </c>
      <c r="F46" s="44" t="s">
        <v>6</v>
      </c>
      <c r="G46" s="205"/>
      <c r="H46" s="205"/>
      <c r="I46" s="193">
        <f t="shared" si="0"/>
        <v>0</v>
      </c>
      <c r="J46" s="193">
        <f t="shared" si="1"/>
        <v>0</v>
      </c>
      <c r="K46" s="193">
        <f t="shared" si="2"/>
        <v>0</v>
      </c>
    </row>
    <row r="47" spans="1:11" x14ac:dyDescent="0.25">
      <c r="A47" s="53"/>
      <c r="B47" s="42"/>
      <c r="C47" s="68"/>
      <c r="D47" s="36"/>
      <c r="E47" s="44"/>
      <c r="F47" s="44"/>
      <c r="G47" s="205"/>
      <c r="H47" s="205"/>
    </row>
    <row r="48" spans="1:11" x14ac:dyDescent="0.25">
      <c r="A48" s="53" t="s">
        <v>497</v>
      </c>
      <c r="B48" s="42" t="s">
        <v>668</v>
      </c>
      <c r="C48" s="68" t="s">
        <v>499</v>
      </c>
      <c r="D48" s="36" t="s">
        <v>734</v>
      </c>
      <c r="E48" s="44">
        <v>3</v>
      </c>
      <c r="F48" s="44" t="s">
        <v>6</v>
      </c>
      <c r="G48" s="205"/>
      <c r="H48" s="205"/>
      <c r="I48" s="193">
        <f>E48*G48</f>
        <v>0</v>
      </c>
      <c r="J48" s="193">
        <f>E48*H48</f>
        <v>0</v>
      </c>
      <c r="K48" s="193">
        <f>I48+J48</f>
        <v>0</v>
      </c>
    </row>
    <row r="49" spans="1:11" x14ac:dyDescent="0.25">
      <c r="A49" s="53" t="s">
        <v>497</v>
      </c>
      <c r="B49" s="42" t="s">
        <v>669</v>
      </c>
      <c r="C49" s="68" t="s">
        <v>499</v>
      </c>
      <c r="D49" s="73" t="s">
        <v>733</v>
      </c>
      <c r="E49" s="44">
        <v>1</v>
      </c>
      <c r="F49" s="44" t="s">
        <v>6</v>
      </c>
      <c r="G49" s="205"/>
      <c r="H49" s="205"/>
      <c r="I49" s="193">
        <f>E49*G49</f>
        <v>0</v>
      </c>
      <c r="J49" s="193">
        <f>E49*H49</f>
        <v>0</v>
      </c>
      <c r="K49" s="193">
        <f>I49+J49</f>
        <v>0</v>
      </c>
    </row>
    <row r="50" spans="1:11" x14ac:dyDescent="0.25">
      <c r="A50" s="53"/>
      <c r="B50" s="42"/>
      <c r="C50" s="68"/>
      <c r="D50" s="73"/>
      <c r="E50" s="44"/>
      <c r="F50" s="44"/>
      <c r="G50" s="205"/>
      <c r="H50" s="205"/>
    </row>
    <row r="51" spans="1:11" x14ac:dyDescent="0.25">
      <c r="A51" s="53" t="s">
        <v>497</v>
      </c>
      <c r="B51" s="42" t="s">
        <v>670</v>
      </c>
      <c r="C51" s="68" t="s">
        <v>682</v>
      </c>
      <c r="D51" s="36" t="s">
        <v>683</v>
      </c>
      <c r="E51" s="44">
        <v>3</v>
      </c>
      <c r="F51" s="44" t="s">
        <v>6</v>
      </c>
      <c r="G51" s="205"/>
      <c r="H51" s="205"/>
      <c r="I51" s="193">
        <f>E51*G51</f>
        <v>0</v>
      </c>
      <c r="J51" s="193">
        <f>E51*H51</f>
        <v>0</v>
      </c>
      <c r="K51" s="193">
        <f>I51+J51</f>
        <v>0</v>
      </c>
    </row>
    <row r="52" spans="1:11" x14ac:dyDescent="0.25">
      <c r="A52" s="53" t="s">
        <v>497</v>
      </c>
      <c r="B52" s="42" t="s">
        <v>671</v>
      </c>
      <c r="C52" s="68" t="s">
        <v>499</v>
      </c>
      <c r="D52" s="36" t="s">
        <v>502</v>
      </c>
      <c r="E52" s="44">
        <v>1</v>
      </c>
      <c r="F52" s="44" t="s">
        <v>6</v>
      </c>
      <c r="G52" s="205"/>
      <c r="H52" s="205"/>
      <c r="I52" s="193">
        <f>E52*G52</f>
        <v>0</v>
      </c>
      <c r="J52" s="193">
        <f>E52*H52</f>
        <v>0</v>
      </c>
      <c r="K52" s="193">
        <f>I52+J52</f>
        <v>0</v>
      </c>
    </row>
    <row r="53" spans="1:11" x14ac:dyDescent="0.25">
      <c r="A53" s="53" t="s">
        <v>497</v>
      </c>
      <c r="B53" s="42" t="s">
        <v>672</v>
      </c>
      <c r="C53" s="68" t="s">
        <v>519</v>
      </c>
      <c r="D53" s="36" t="s">
        <v>520</v>
      </c>
      <c r="E53" s="44">
        <v>1</v>
      </c>
      <c r="F53" s="44" t="s">
        <v>6</v>
      </c>
      <c r="G53" s="205"/>
      <c r="H53" s="205"/>
      <c r="I53" s="193">
        <f>E53*G53</f>
        <v>0</v>
      </c>
      <c r="J53" s="193">
        <f>E53*H53</f>
        <v>0</v>
      </c>
      <c r="K53" s="193">
        <f>I53+J53</f>
        <v>0</v>
      </c>
    </row>
    <row r="54" spans="1:11" x14ac:dyDescent="0.25">
      <c r="A54" s="53" t="s">
        <v>497</v>
      </c>
      <c r="B54" s="42" t="s">
        <v>672</v>
      </c>
      <c r="C54" s="68" t="s">
        <v>504</v>
      </c>
      <c r="D54" s="36" t="s">
        <v>673</v>
      </c>
      <c r="E54" s="44">
        <v>3</v>
      </c>
      <c r="F54" s="44" t="s">
        <v>6</v>
      </c>
      <c r="G54" s="205"/>
      <c r="H54" s="205"/>
      <c r="I54" s="193">
        <f>E54*G54</f>
        <v>0</v>
      </c>
      <c r="J54" s="193">
        <f>E54*H54</f>
        <v>0</v>
      </c>
      <c r="K54" s="193">
        <f>I54+J54</f>
        <v>0</v>
      </c>
    </row>
    <row r="55" spans="1:11" x14ac:dyDescent="0.25">
      <c r="A55" s="53"/>
      <c r="B55" s="42"/>
      <c r="C55" s="68"/>
      <c r="D55" s="36"/>
      <c r="E55" s="44"/>
      <c r="F55" s="44"/>
      <c r="G55" s="205"/>
      <c r="H55" s="205"/>
    </row>
    <row r="56" spans="1:11" x14ac:dyDescent="0.25">
      <c r="A56" s="53"/>
      <c r="B56" s="42"/>
      <c r="C56" s="68"/>
      <c r="D56" s="36"/>
      <c r="E56" s="44"/>
      <c r="F56" s="44"/>
      <c r="G56" s="205"/>
      <c r="H56" s="205"/>
    </row>
    <row r="57" spans="1:11" x14ac:dyDescent="0.25">
      <c r="A57" s="53" t="s">
        <v>497</v>
      </c>
      <c r="B57" s="42" t="s">
        <v>674</v>
      </c>
      <c r="C57" s="68" t="s">
        <v>504</v>
      </c>
      <c r="D57" s="36" t="s">
        <v>503</v>
      </c>
      <c r="E57" s="44">
        <v>2</v>
      </c>
      <c r="F57" s="44" t="s">
        <v>6</v>
      </c>
      <c r="G57" s="205"/>
      <c r="H57" s="205"/>
      <c r="I57" s="193">
        <f>E57*G57</f>
        <v>0</v>
      </c>
      <c r="J57" s="193">
        <f>E57*H57</f>
        <v>0</v>
      </c>
      <c r="K57" s="193">
        <f>I57+J57</f>
        <v>0</v>
      </c>
    </row>
    <row r="58" spans="1:11" x14ac:dyDescent="0.25">
      <c r="A58" s="53" t="s">
        <v>497</v>
      </c>
      <c r="B58" s="42" t="s">
        <v>675</v>
      </c>
      <c r="C58" s="68" t="s">
        <v>504</v>
      </c>
      <c r="D58" s="36" t="s">
        <v>490</v>
      </c>
      <c r="E58" s="44">
        <v>1</v>
      </c>
      <c r="F58" s="44" t="s">
        <v>6</v>
      </c>
      <c r="G58" s="205"/>
      <c r="H58" s="205"/>
      <c r="I58" s="193">
        <f>E58*G58</f>
        <v>0</v>
      </c>
      <c r="J58" s="193">
        <f>E58*H58</f>
        <v>0</v>
      </c>
      <c r="K58" s="193">
        <f>I58+J58</f>
        <v>0</v>
      </c>
    </row>
    <row r="59" spans="1:11" x14ac:dyDescent="0.25">
      <c r="A59" s="53" t="s">
        <v>497</v>
      </c>
      <c r="B59" s="42" t="s">
        <v>676</v>
      </c>
      <c r="C59" s="68" t="s">
        <v>519</v>
      </c>
      <c r="D59" s="36" t="s">
        <v>521</v>
      </c>
      <c r="E59" s="44">
        <v>1</v>
      </c>
      <c r="F59" s="44" t="s">
        <v>6</v>
      </c>
      <c r="G59" s="205"/>
      <c r="H59" s="205"/>
      <c r="I59" s="193">
        <f>E59*G59</f>
        <v>0</v>
      </c>
      <c r="J59" s="193">
        <f>E59*H59</f>
        <v>0</v>
      </c>
      <c r="K59" s="193">
        <f>I59+J59</f>
        <v>0</v>
      </c>
    </row>
    <row r="60" spans="1:11" x14ac:dyDescent="0.25">
      <c r="A60" s="53"/>
      <c r="B60" s="42"/>
      <c r="C60" s="68"/>
      <c r="D60" s="73"/>
      <c r="E60" s="44"/>
      <c r="F60" s="44"/>
      <c r="G60" s="205"/>
      <c r="H60" s="205"/>
    </row>
    <row r="61" spans="1:11" x14ac:dyDescent="0.25">
      <c r="A61" s="53" t="s">
        <v>497</v>
      </c>
      <c r="B61" s="42"/>
      <c r="C61" s="68"/>
      <c r="D61" s="36" t="s">
        <v>505</v>
      </c>
      <c r="E61" s="44">
        <v>9</v>
      </c>
      <c r="F61" s="44" t="s">
        <v>6</v>
      </c>
      <c r="G61" s="205"/>
      <c r="H61" s="205"/>
      <c r="I61" s="193">
        <f>E61*G61</f>
        <v>0</v>
      </c>
      <c r="J61" s="193">
        <f>E61*H61</f>
        <v>0</v>
      </c>
      <c r="K61" s="193">
        <f>I61+J61</f>
        <v>0</v>
      </c>
    </row>
    <row r="62" spans="1:11" x14ac:dyDescent="0.25">
      <c r="A62" s="53" t="s">
        <v>497</v>
      </c>
      <c r="B62" s="42"/>
      <c r="C62" s="68"/>
      <c r="D62" s="36" t="s">
        <v>506</v>
      </c>
      <c r="E62" s="44">
        <v>9</v>
      </c>
      <c r="F62" s="44" t="s">
        <v>6</v>
      </c>
      <c r="G62" s="205"/>
      <c r="H62" s="205"/>
      <c r="I62" s="193">
        <f>E62*G62</f>
        <v>0</v>
      </c>
      <c r="J62" s="193">
        <f>E62*H62</f>
        <v>0</v>
      </c>
      <c r="K62" s="193">
        <f>I62+J62</f>
        <v>0</v>
      </c>
    </row>
    <row r="63" spans="1:11" x14ac:dyDescent="0.25">
      <c r="A63" s="53" t="s">
        <v>497</v>
      </c>
      <c r="B63" s="42"/>
      <c r="C63" s="68"/>
      <c r="D63" s="36" t="s">
        <v>507</v>
      </c>
      <c r="E63" s="44">
        <v>9</v>
      </c>
      <c r="F63" s="44" t="s">
        <v>6</v>
      </c>
      <c r="G63" s="205"/>
      <c r="H63" s="205"/>
      <c r="I63" s="193">
        <f>E63*G63</f>
        <v>0</v>
      </c>
      <c r="J63" s="193">
        <f>E63*H63</f>
        <v>0</v>
      </c>
      <c r="K63" s="193">
        <f>I63+J63</f>
        <v>0</v>
      </c>
    </row>
    <row r="64" spans="1:11" x14ac:dyDescent="0.25">
      <c r="A64" s="53"/>
      <c r="B64" s="42"/>
      <c r="C64" s="68"/>
      <c r="D64" s="51"/>
      <c r="E64" s="44"/>
      <c r="F64" s="49"/>
      <c r="G64" s="205"/>
      <c r="H64" s="205"/>
    </row>
    <row r="65" spans="1:11" x14ac:dyDescent="0.25">
      <c r="A65" s="53" t="s">
        <v>497</v>
      </c>
      <c r="B65" s="42"/>
      <c r="C65" s="68"/>
      <c r="D65" s="36" t="s">
        <v>508</v>
      </c>
      <c r="E65" s="44">
        <v>13</v>
      </c>
      <c r="F65" s="44" t="s">
        <v>6</v>
      </c>
      <c r="G65" s="205"/>
      <c r="H65" s="205"/>
      <c r="I65" s="193">
        <f>E65*G65</f>
        <v>0</v>
      </c>
      <c r="J65" s="193">
        <f>E65*H65</f>
        <v>0</v>
      </c>
      <c r="K65" s="193">
        <f>I65+J65</f>
        <v>0</v>
      </c>
    </row>
    <row r="66" spans="1:11" x14ac:dyDescent="0.25">
      <c r="A66" s="53" t="s">
        <v>497</v>
      </c>
      <c r="B66" s="42"/>
      <c r="C66" s="68"/>
      <c r="D66" s="36" t="s">
        <v>509</v>
      </c>
      <c r="E66" s="44">
        <v>13</v>
      </c>
      <c r="F66" s="44" t="s">
        <v>6</v>
      </c>
      <c r="G66" s="192"/>
      <c r="H66" s="192"/>
      <c r="I66" s="193">
        <f>E66*G66</f>
        <v>0</v>
      </c>
      <c r="J66" s="193">
        <f>E66*H66</f>
        <v>0</v>
      </c>
      <c r="K66" s="193">
        <f>I66+J66</f>
        <v>0</v>
      </c>
    </row>
    <row r="67" spans="1:11" x14ac:dyDescent="0.25">
      <c r="A67" s="53" t="s">
        <v>497</v>
      </c>
      <c r="B67" s="42"/>
      <c r="C67" s="68"/>
      <c r="D67" s="36" t="s">
        <v>510</v>
      </c>
      <c r="E67" s="44">
        <v>13</v>
      </c>
      <c r="F67" s="44" t="s">
        <v>6</v>
      </c>
      <c r="G67" s="192"/>
      <c r="H67" s="192"/>
      <c r="I67" s="193">
        <f>E67*G67</f>
        <v>0</v>
      </c>
      <c r="J67" s="193">
        <f>E67*H67</f>
        <v>0</v>
      </c>
      <c r="K67" s="193">
        <f>I67+J67</f>
        <v>0</v>
      </c>
    </row>
    <row r="68" spans="1:11" x14ac:dyDescent="0.25">
      <c r="A68" s="53"/>
      <c r="B68" s="42"/>
      <c r="C68" s="68"/>
      <c r="D68" s="73"/>
      <c r="E68" s="44"/>
      <c r="F68" s="44"/>
      <c r="G68" s="192"/>
      <c r="H68" s="192"/>
    </row>
    <row r="69" spans="1:11" x14ac:dyDescent="0.25">
      <c r="A69" s="53"/>
      <c r="B69" s="42"/>
      <c r="C69" s="68"/>
      <c r="D69" s="73"/>
      <c r="E69" s="44"/>
      <c r="F69" s="44"/>
      <c r="G69" s="192"/>
      <c r="H69" s="192"/>
    </row>
    <row r="70" spans="1:11" x14ac:dyDescent="0.25">
      <c r="A70" s="53"/>
      <c r="B70" s="42"/>
      <c r="C70" s="68" t="s">
        <v>715</v>
      </c>
      <c r="D70" s="36" t="s">
        <v>732</v>
      </c>
      <c r="E70" s="44">
        <v>4</v>
      </c>
      <c r="F70" s="44" t="s">
        <v>6</v>
      </c>
      <c r="G70" s="192"/>
      <c r="H70" s="192"/>
      <c r="I70" s="193">
        <f t="shared" ref="I70:I76" si="3">E70*G70</f>
        <v>0</v>
      </c>
      <c r="J70" s="193">
        <f t="shared" ref="J70:J76" si="4">E70*H70</f>
        <v>0</v>
      </c>
      <c r="K70" s="193">
        <f t="shared" ref="K70:K76" si="5">I70+J70</f>
        <v>0</v>
      </c>
    </row>
    <row r="71" spans="1:11" x14ac:dyDescent="0.25">
      <c r="A71" s="53"/>
      <c r="B71" s="42"/>
      <c r="C71" s="68" t="s">
        <v>715</v>
      </c>
      <c r="D71" s="36" t="s">
        <v>716</v>
      </c>
      <c r="E71" s="44">
        <v>3</v>
      </c>
      <c r="F71" s="44" t="s">
        <v>6</v>
      </c>
      <c r="G71" s="192"/>
      <c r="H71" s="192"/>
      <c r="I71" s="193">
        <f t="shared" si="3"/>
        <v>0</v>
      </c>
      <c r="J71" s="193">
        <f t="shared" si="4"/>
        <v>0</v>
      </c>
      <c r="K71" s="193">
        <f t="shared" si="5"/>
        <v>0</v>
      </c>
    </row>
    <row r="72" spans="1:11" x14ac:dyDescent="0.25">
      <c r="A72" s="53"/>
      <c r="B72" s="42"/>
      <c r="C72" s="68" t="s">
        <v>718</v>
      </c>
      <c r="D72" s="36" t="s">
        <v>717</v>
      </c>
      <c r="E72" s="44">
        <v>9</v>
      </c>
      <c r="F72" s="44" t="s">
        <v>6</v>
      </c>
      <c r="G72" s="192"/>
      <c r="H72" s="192"/>
      <c r="I72" s="193">
        <f t="shared" si="3"/>
        <v>0</v>
      </c>
      <c r="J72" s="193">
        <f t="shared" si="4"/>
        <v>0</v>
      </c>
      <c r="K72" s="193">
        <f t="shared" si="5"/>
        <v>0</v>
      </c>
    </row>
    <row r="73" spans="1:11" x14ac:dyDescent="0.25">
      <c r="A73" s="53"/>
      <c r="B73" s="42"/>
      <c r="C73" s="68" t="s">
        <v>719</v>
      </c>
      <c r="D73" s="36" t="s">
        <v>717</v>
      </c>
      <c r="E73" s="44">
        <v>8</v>
      </c>
      <c r="F73" s="44" t="s">
        <v>6</v>
      </c>
      <c r="G73" s="192"/>
      <c r="H73" s="192"/>
      <c r="I73" s="193">
        <f t="shared" si="3"/>
        <v>0</v>
      </c>
      <c r="J73" s="193">
        <f t="shared" si="4"/>
        <v>0</v>
      </c>
      <c r="K73" s="193">
        <f t="shared" si="5"/>
        <v>0</v>
      </c>
    </row>
    <row r="74" spans="1:11" x14ac:dyDescent="0.25">
      <c r="A74" s="53"/>
      <c r="B74" s="42"/>
      <c r="C74" s="68" t="s">
        <v>719</v>
      </c>
      <c r="D74" s="36" t="s">
        <v>716</v>
      </c>
      <c r="E74" s="44">
        <v>4</v>
      </c>
      <c r="F74" s="44" t="s">
        <v>6</v>
      </c>
      <c r="G74" s="192"/>
      <c r="H74" s="192"/>
      <c r="I74" s="193">
        <f t="shared" si="3"/>
        <v>0</v>
      </c>
      <c r="J74" s="193">
        <f t="shared" si="4"/>
        <v>0</v>
      </c>
      <c r="K74" s="193">
        <f t="shared" si="5"/>
        <v>0</v>
      </c>
    </row>
    <row r="75" spans="1:11" x14ac:dyDescent="0.25">
      <c r="A75" s="53"/>
      <c r="B75" s="42"/>
      <c r="C75" s="68" t="s">
        <v>720</v>
      </c>
      <c r="D75" s="36" t="s">
        <v>717</v>
      </c>
      <c r="E75" s="44">
        <v>2</v>
      </c>
      <c r="F75" s="44" t="s">
        <v>6</v>
      </c>
      <c r="G75" s="192"/>
      <c r="H75" s="192"/>
      <c r="I75" s="193">
        <f t="shared" si="3"/>
        <v>0</v>
      </c>
      <c r="J75" s="193">
        <f t="shared" si="4"/>
        <v>0</v>
      </c>
      <c r="K75" s="193">
        <f t="shared" si="5"/>
        <v>0</v>
      </c>
    </row>
    <row r="76" spans="1:11" x14ac:dyDescent="0.25">
      <c r="A76" s="53"/>
      <c r="B76" s="42"/>
      <c r="C76" s="68" t="s">
        <v>721</v>
      </c>
      <c r="D76" s="36" t="s">
        <v>717</v>
      </c>
      <c r="E76" s="44">
        <v>6</v>
      </c>
      <c r="F76" s="44" t="s">
        <v>6</v>
      </c>
      <c r="G76" s="192"/>
      <c r="H76" s="192"/>
      <c r="I76" s="193">
        <f t="shared" si="3"/>
        <v>0</v>
      </c>
      <c r="J76" s="193">
        <f t="shared" si="4"/>
        <v>0</v>
      </c>
      <c r="K76" s="193">
        <f t="shared" si="5"/>
        <v>0</v>
      </c>
    </row>
    <row r="77" spans="1:11" x14ac:dyDescent="0.25">
      <c r="A77" s="53"/>
      <c r="B77" s="42"/>
      <c r="C77" s="68"/>
      <c r="D77" s="36"/>
      <c r="E77" s="44"/>
      <c r="F77" s="44"/>
      <c r="G77" s="192"/>
      <c r="H77" s="192"/>
    </row>
    <row r="78" spans="1:11" x14ac:dyDescent="0.25">
      <c r="A78" s="53"/>
      <c r="B78" s="42"/>
      <c r="C78" s="68" t="s">
        <v>723</v>
      </c>
      <c r="D78" s="36" t="s">
        <v>722</v>
      </c>
      <c r="E78" s="44">
        <v>6</v>
      </c>
      <c r="F78" s="44" t="s">
        <v>6</v>
      </c>
      <c r="G78" s="192"/>
      <c r="H78" s="192"/>
      <c r="I78" s="193">
        <f>E78*G78</f>
        <v>0</v>
      </c>
      <c r="J78" s="193">
        <f>E78*H78</f>
        <v>0</v>
      </c>
      <c r="K78" s="193">
        <f>I78+J78</f>
        <v>0</v>
      </c>
    </row>
    <row r="79" spans="1:11" x14ac:dyDescent="0.25">
      <c r="A79" s="53"/>
      <c r="B79" s="42"/>
      <c r="C79" s="68" t="s">
        <v>725</v>
      </c>
      <c r="D79" s="36" t="s">
        <v>724</v>
      </c>
      <c r="E79" s="44">
        <v>6</v>
      </c>
      <c r="F79" s="44" t="s">
        <v>6</v>
      </c>
      <c r="G79" s="192"/>
      <c r="H79" s="192"/>
      <c r="I79" s="193">
        <f>E79*G79</f>
        <v>0</v>
      </c>
      <c r="J79" s="193">
        <f>E79*H79</f>
        <v>0</v>
      </c>
      <c r="K79" s="193">
        <f>I79+J79</f>
        <v>0</v>
      </c>
    </row>
    <row r="80" spans="1:11" x14ac:dyDescent="0.25">
      <c r="A80" s="53"/>
      <c r="B80" s="42"/>
      <c r="C80" s="68" t="s">
        <v>727</v>
      </c>
      <c r="D80" s="36" t="s">
        <v>726</v>
      </c>
      <c r="E80" s="44">
        <v>7</v>
      </c>
      <c r="F80" s="44" t="s">
        <v>6</v>
      </c>
      <c r="G80" s="192"/>
      <c r="H80" s="192"/>
      <c r="I80" s="193">
        <f>E80*G80</f>
        <v>0</v>
      </c>
      <c r="J80" s="193">
        <f>E80*H80</f>
        <v>0</v>
      </c>
      <c r="K80" s="193">
        <f>I80+J80</f>
        <v>0</v>
      </c>
    </row>
    <row r="81" spans="1:11" x14ac:dyDescent="0.25">
      <c r="A81" s="53"/>
      <c r="B81" s="42"/>
      <c r="C81" s="68" t="s">
        <v>729</v>
      </c>
      <c r="D81" s="36" t="s">
        <v>728</v>
      </c>
      <c r="E81" s="44">
        <v>5</v>
      </c>
      <c r="F81" s="44" t="s">
        <v>6</v>
      </c>
      <c r="G81" s="192"/>
      <c r="H81" s="192"/>
      <c r="I81" s="193">
        <f>E81*G81</f>
        <v>0</v>
      </c>
      <c r="J81" s="193">
        <f>E81*H81</f>
        <v>0</v>
      </c>
      <c r="K81" s="193">
        <f>I81+J81</f>
        <v>0</v>
      </c>
    </row>
    <row r="82" spans="1:11" x14ac:dyDescent="0.25">
      <c r="A82" s="53"/>
      <c r="B82" s="42"/>
      <c r="C82" s="68" t="s">
        <v>731</v>
      </c>
      <c r="D82" s="36" t="s">
        <v>730</v>
      </c>
      <c r="E82" s="44">
        <v>8</v>
      </c>
      <c r="F82" s="44" t="s">
        <v>6</v>
      </c>
      <c r="G82" s="192"/>
      <c r="H82" s="192"/>
      <c r="I82" s="193">
        <f>E82*G82</f>
        <v>0</v>
      </c>
      <c r="J82" s="193">
        <f>E82*H82</f>
        <v>0</v>
      </c>
      <c r="K82" s="193">
        <f>I82+J82</f>
        <v>0</v>
      </c>
    </row>
    <row r="83" spans="1:11" x14ac:dyDescent="0.25">
      <c r="A83" s="53"/>
      <c r="B83" s="42"/>
      <c r="C83" s="68"/>
      <c r="D83" s="73"/>
      <c r="E83" s="44"/>
      <c r="F83" s="44"/>
      <c r="G83" s="192"/>
      <c r="H83" s="192"/>
    </row>
    <row r="84" spans="1:11" x14ac:dyDescent="0.25">
      <c r="A84" s="53"/>
      <c r="B84" s="42"/>
      <c r="C84" s="68"/>
      <c r="D84" s="128" t="s">
        <v>511</v>
      </c>
      <c r="E84" s="44"/>
      <c r="F84" s="49"/>
      <c r="G84" s="192"/>
      <c r="H84" s="192"/>
    </row>
    <row r="85" spans="1:11" x14ac:dyDescent="0.25">
      <c r="A85" s="53"/>
      <c r="B85" s="42"/>
      <c r="C85" s="68"/>
      <c r="D85" s="73"/>
      <c r="E85" s="44"/>
      <c r="F85" s="44"/>
      <c r="G85" s="192"/>
      <c r="H85" s="192"/>
    </row>
    <row r="86" spans="1:11" x14ac:dyDescent="0.25">
      <c r="A86" s="53"/>
      <c r="B86" s="42"/>
      <c r="C86" s="68"/>
      <c r="D86" s="73" t="s">
        <v>746</v>
      </c>
      <c r="E86" s="44">
        <v>4</v>
      </c>
      <c r="F86" s="44" t="s">
        <v>6</v>
      </c>
      <c r="G86" s="192"/>
      <c r="H86" s="192"/>
      <c r="I86" s="193">
        <f>E86*G86</f>
        <v>0</v>
      </c>
      <c r="J86" s="193">
        <f>E86*H86</f>
        <v>0</v>
      </c>
      <c r="K86" s="193">
        <f>I86+J86</f>
        <v>0</v>
      </c>
    </row>
    <row r="87" spans="1:11" x14ac:dyDescent="0.25">
      <c r="A87" s="53"/>
      <c r="B87" s="42"/>
      <c r="C87" s="68"/>
      <c r="D87" s="73" t="s">
        <v>708</v>
      </c>
      <c r="E87" s="44">
        <v>6</v>
      </c>
      <c r="F87" s="44" t="s">
        <v>6</v>
      </c>
      <c r="G87" s="192"/>
      <c r="H87" s="192"/>
      <c r="I87" s="193">
        <f>E87*G87</f>
        <v>0</v>
      </c>
      <c r="J87" s="193">
        <f>E87*H87</f>
        <v>0</v>
      </c>
      <c r="K87" s="193">
        <f>I87+J87</f>
        <v>0</v>
      </c>
    </row>
    <row r="88" spans="1:11" x14ac:dyDescent="0.25">
      <c r="A88" s="53"/>
      <c r="B88" s="42"/>
      <c r="C88" s="68"/>
      <c r="D88" s="129" t="s">
        <v>709</v>
      </c>
      <c r="E88" s="44">
        <v>4</v>
      </c>
      <c r="F88" s="44" t="s">
        <v>6</v>
      </c>
      <c r="G88" s="192"/>
      <c r="H88" s="192"/>
      <c r="I88" s="193">
        <f t="shared" ref="I88:I92" si="6">E88*G88</f>
        <v>0</v>
      </c>
      <c r="J88" s="193">
        <f t="shared" ref="J88:J92" si="7">E88*H88</f>
        <v>0</v>
      </c>
      <c r="K88" s="193">
        <f t="shared" ref="K88:K92" si="8">I88+J88</f>
        <v>0</v>
      </c>
    </row>
    <row r="89" spans="1:11" x14ac:dyDescent="0.25">
      <c r="A89" s="53"/>
      <c r="B89" s="42"/>
      <c r="C89" s="68"/>
      <c r="D89" s="129" t="s">
        <v>710</v>
      </c>
      <c r="E89" s="44">
        <v>18</v>
      </c>
      <c r="F89" s="44" t="s">
        <v>6</v>
      </c>
      <c r="G89" s="192"/>
      <c r="H89" s="192"/>
      <c r="I89" s="193">
        <f t="shared" si="6"/>
        <v>0</v>
      </c>
      <c r="J89" s="193">
        <f t="shared" si="7"/>
        <v>0</v>
      </c>
      <c r="K89" s="193">
        <f t="shared" si="8"/>
        <v>0</v>
      </c>
    </row>
    <row r="90" spans="1:11" x14ac:dyDescent="0.25">
      <c r="A90" s="53"/>
      <c r="B90" s="42"/>
      <c r="C90" s="68"/>
      <c r="D90" s="129" t="s">
        <v>711</v>
      </c>
      <c r="E90" s="44">
        <v>4</v>
      </c>
      <c r="F90" s="44" t="s">
        <v>6</v>
      </c>
      <c r="G90" s="192"/>
      <c r="H90" s="192"/>
      <c r="I90" s="193">
        <f t="shared" si="6"/>
        <v>0</v>
      </c>
      <c r="J90" s="193">
        <f t="shared" si="7"/>
        <v>0</v>
      </c>
      <c r="K90" s="193">
        <f t="shared" si="8"/>
        <v>0</v>
      </c>
    </row>
    <row r="91" spans="1:11" x14ac:dyDescent="0.25">
      <c r="A91" s="53"/>
      <c r="B91" s="42"/>
      <c r="C91" s="68"/>
      <c r="D91" s="129" t="s">
        <v>712</v>
      </c>
      <c r="E91" s="44">
        <v>25</v>
      </c>
      <c r="F91" s="44" t="s">
        <v>6</v>
      </c>
      <c r="G91" s="192"/>
      <c r="H91" s="192"/>
      <c r="I91" s="193">
        <f t="shared" si="6"/>
        <v>0</v>
      </c>
      <c r="J91" s="193">
        <f t="shared" si="7"/>
        <v>0</v>
      </c>
      <c r="K91" s="193">
        <f t="shared" si="8"/>
        <v>0</v>
      </c>
    </row>
    <row r="92" spans="1:11" x14ac:dyDescent="0.25">
      <c r="A92" s="53"/>
      <c r="B92" s="42"/>
      <c r="C92" s="68"/>
      <c r="D92" s="129" t="s">
        <v>713</v>
      </c>
      <c r="E92" s="44">
        <v>8</v>
      </c>
      <c r="F92" s="44" t="s">
        <v>6</v>
      </c>
      <c r="G92" s="192"/>
      <c r="H92" s="192"/>
      <c r="I92" s="193">
        <f t="shared" si="6"/>
        <v>0</v>
      </c>
      <c r="J92" s="193">
        <f t="shared" si="7"/>
        <v>0</v>
      </c>
      <c r="K92" s="193">
        <f t="shared" si="8"/>
        <v>0</v>
      </c>
    </row>
    <row r="93" spans="1:11" x14ac:dyDescent="0.25">
      <c r="A93" s="53"/>
      <c r="B93" s="42"/>
      <c r="C93" s="68"/>
      <c r="D93" s="73"/>
      <c r="E93" s="44"/>
      <c r="F93" s="44"/>
      <c r="G93" s="192"/>
      <c r="H93" s="192"/>
    </row>
    <row r="94" spans="1:11" x14ac:dyDescent="0.25">
      <c r="A94" s="53"/>
      <c r="B94" s="42"/>
      <c r="C94" s="68"/>
      <c r="D94" s="73" t="s">
        <v>512</v>
      </c>
      <c r="E94" s="44">
        <v>4</v>
      </c>
      <c r="F94" s="44" t="s">
        <v>6</v>
      </c>
      <c r="G94" s="192"/>
      <c r="H94" s="192"/>
      <c r="I94" s="193">
        <f>E94*G94</f>
        <v>0</v>
      </c>
      <c r="J94" s="193">
        <f>E94*H94</f>
        <v>0</v>
      </c>
      <c r="K94" s="193">
        <f>I94+J94</f>
        <v>0</v>
      </c>
    </row>
    <row r="95" spans="1:11" x14ac:dyDescent="0.25">
      <c r="A95" s="53"/>
      <c r="B95" s="42"/>
      <c r="C95" s="68"/>
      <c r="D95" s="73" t="s">
        <v>677</v>
      </c>
      <c r="E95" s="44">
        <v>6</v>
      </c>
      <c r="F95" s="44" t="s">
        <v>6</v>
      </c>
      <c r="G95" s="192"/>
      <c r="H95" s="192"/>
      <c r="I95" s="193">
        <f>E95*G95</f>
        <v>0</v>
      </c>
      <c r="J95" s="193">
        <f>E95*H95</f>
        <v>0</v>
      </c>
      <c r="K95" s="193">
        <f>I95+J95</f>
        <v>0</v>
      </c>
    </row>
    <row r="96" spans="1:11" x14ac:dyDescent="0.25">
      <c r="A96" s="53"/>
      <c r="B96" s="42"/>
      <c r="C96" s="68"/>
      <c r="D96" s="73" t="s">
        <v>513</v>
      </c>
      <c r="E96" s="44">
        <v>4</v>
      </c>
      <c r="F96" s="44" t="s">
        <v>6</v>
      </c>
      <c r="G96" s="192"/>
      <c r="H96" s="192"/>
      <c r="I96" s="193">
        <f t="shared" ref="I96:I100" si="9">E96*G96</f>
        <v>0</v>
      </c>
      <c r="J96" s="193">
        <f t="shared" ref="J96:J100" si="10">E96*H96</f>
        <v>0</v>
      </c>
      <c r="K96" s="193">
        <f t="shared" ref="K96:K100" si="11">I96+J96</f>
        <v>0</v>
      </c>
    </row>
    <row r="97" spans="1:11" x14ac:dyDescent="0.25">
      <c r="A97" s="53"/>
      <c r="B97" s="42"/>
      <c r="C97" s="68"/>
      <c r="D97" s="129" t="s">
        <v>747</v>
      </c>
      <c r="E97" s="44">
        <v>18</v>
      </c>
      <c r="F97" s="44" t="s">
        <v>6</v>
      </c>
      <c r="G97" s="192"/>
      <c r="H97" s="192"/>
      <c r="I97" s="193">
        <f t="shared" si="9"/>
        <v>0</v>
      </c>
      <c r="J97" s="193">
        <f t="shared" si="10"/>
        <v>0</v>
      </c>
      <c r="K97" s="193">
        <f t="shared" si="11"/>
        <v>0</v>
      </c>
    </row>
    <row r="98" spans="1:11" x14ac:dyDescent="0.25">
      <c r="A98" s="53"/>
      <c r="B98" s="42"/>
      <c r="C98" s="130"/>
      <c r="D98" s="73" t="s">
        <v>514</v>
      </c>
      <c r="E98" s="44">
        <v>4</v>
      </c>
      <c r="F98" s="44" t="s">
        <v>6</v>
      </c>
      <c r="G98" s="192"/>
      <c r="H98" s="192"/>
      <c r="I98" s="193">
        <f t="shared" si="9"/>
        <v>0</v>
      </c>
      <c r="J98" s="193">
        <f t="shared" si="10"/>
        <v>0</v>
      </c>
      <c r="K98" s="193">
        <f t="shared" si="11"/>
        <v>0</v>
      </c>
    </row>
    <row r="99" spans="1:11" x14ac:dyDescent="0.25">
      <c r="A99" s="53"/>
      <c r="B99" s="42"/>
      <c r="C99" s="130"/>
      <c r="D99" s="73" t="s">
        <v>515</v>
      </c>
      <c r="E99" s="44">
        <v>25</v>
      </c>
      <c r="F99" s="44" t="s">
        <v>6</v>
      </c>
      <c r="G99" s="192"/>
      <c r="H99" s="192"/>
      <c r="I99" s="193">
        <f t="shared" si="9"/>
        <v>0</v>
      </c>
      <c r="J99" s="193">
        <f t="shared" si="10"/>
        <v>0</v>
      </c>
      <c r="K99" s="193">
        <f t="shared" si="11"/>
        <v>0</v>
      </c>
    </row>
    <row r="100" spans="1:11" x14ac:dyDescent="0.25">
      <c r="A100" s="53"/>
      <c r="B100" s="42"/>
      <c r="C100" s="68"/>
      <c r="D100" s="73" t="s">
        <v>516</v>
      </c>
      <c r="E100" s="44">
        <v>8</v>
      </c>
      <c r="F100" s="44" t="s">
        <v>6</v>
      </c>
      <c r="G100" s="192"/>
      <c r="H100" s="192"/>
      <c r="I100" s="193">
        <f t="shared" si="9"/>
        <v>0</v>
      </c>
      <c r="J100" s="193">
        <f t="shared" si="10"/>
        <v>0</v>
      </c>
      <c r="K100" s="193">
        <f t="shared" si="11"/>
        <v>0</v>
      </c>
    </row>
    <row r="101" spans="1:11" x14ac:dyDescent="0.25">
      <c r="A101" s="53"/>
      <c r="B101" s="42"/>
      <c r="C101" s="68"/>
      <c r="D101" s="73"/>
      <c r="E101" s="44"/>
      <c r="F101" s="44"/>
      <c r="G101" s="192"/>
      <c r="H101" s="192"/>
    </row>
    <row r="102" spans="1:11" x14ac:dyDescent="0.25">
      <c r="A102" s="53"/>
      <c r="B102" s="42"/>
      <c r="C102" s="68"/>
      <c r="D102" s="73"/>
      <c r="E102" s="44"/>
      <c r="F102" s="44"/>
      <c r="G102" s="192"/>
      <c r="H102" s="192"/>
    </row>
    <row r="103" spans="1:11" x14ac:dyDescent="0.25">
      <c r="A103" s="53" t="s">
        <v>486</v>
      </c>
      <c r="B103" s="36" t="s">
        <v>492</v>
      </c>
      <c r="C103" s="68" t="s">
        <v>494</v>
      </c>
      <c r="D103" s="36" t="s">
        <v>493</v>
      </c>
      <c r="E103" s="44">
        <v>2</v>
      </c>
      <c r="F103" s="44" t="s">
        <v>6</v>
      </c>
      <c r="G103" s="192"/>
      <c r="H103" s="192"/>
      <c r="I103" s="193">
        <f t="shared" ref="I103" si="12">E103*G103</f>
        <v>0</v>
      </c>
      <c r="J103" s="193">
        <f t="shared" ref="J103" si="13">E103*H103</f>
        <v>0</v>
      </c>
      <c r="K103" s="193">
        <f t="shared" ref="K103" si="14">I103+J103</f>
        <v>0</v>
      </c>
    </row>
    <row r="104" spans="1:11" x14ac:dyDescent="0.25">
      <c r="A104" s="53"/>
      <c r="B104" s="36"/>
      <c r="C104" s="68"/>
      <c r="D104" s="36"/>
      <c r="E104" s="44"/>
      <c r="F104" s="44"/>
      <c r="G104" s="192"/>
      <c r="H104" s="192"/>
    </row>
    <row r="105" spans="1:11" x14ac:dyDescent="0.25">
      <c r="A105" s="53"/>
      <c r="B105" s="133"/>
      <c r="C105" s="131"/>
      <c r="D105" s="42" t="s">
        <v>488</v>
      </c>
      <c r="E105" s="119"/>
      <c r="F105" s="119"/>
      <c r="G105" s="192"/>
      <c r="H105" s="192"/>
    </row>
    <row r="106" spans="1:11" x14ac:dyDescent="0.25">
      <c r="A106" s="53" t="s">
        <v>486</v>
      </c>
      <c r="B106" s="134" t="s">
        <v>483</v>
      </c>
      <c r="C106" s="68" t="s">
        <v>485</v>
      </c>
      <c r="D106" s="36" t="s">
        <v>517</v>
      </c>
      <c r="E106" s="132">
        <v>3</v>
      </c>
      <c r="F106" s="132" t="s">
        <v>6</v>
      </c>
      <c r="G106" s="192"/>
      <c r="H106" s="192"/>
      <c r="I106" s="193">
        <f t="shared" ref="I106:I107" si="15">E106*G106</f>
        <v>0</v>
      </c>
      <c r="J106" s="193">
        <f t="shared" ref="J106:J107" si="16">E106*H106</f>
        <v>0</v>
      </c>
      <c r="K106" s="193">
        <f t="shared" ref="K106:K107" si="17">I106+J106</f>
        <v>0</v>
      </c>
    </row>
    <row r="107" spans="1:11" x14ac:dyDescent="0.25">
      <c r="A107" s="53" t="s">
        <v>486</v>
      </c>
      <c r="B107" s="134" t="s">
        <v>487</v>
      </c>
      <c r="C107" s="68" t="s">
        <v>485</v>
      </c>
      <c r="D107" s="36" t="s">
        <v>517</v>
      </c>
      <c r="E107" s="132">
        <v>3</v>
      </c>
      <c r="F107" s="132" t="s">
        <v>6</v>
      </c>
      <c r="G107" s="192"/>
      <c r="H107" s="192"/>
      <c r="I107" s="193">
        <f t="shared" si="15"/>
        <v>0</v>
      </c>
      <c r="J107" s="193">
        <f t="shared" si="16"/>
        <v>0</v>
      </c>
      <c r="K107" s="193">
        <f t="shared" si="17"/>
        <v>0</v>
      </c>
    </row>
    <row r="108" spans="1:11" x14ac:dyDescent="0.25">
      <c r="A108" s="53" t="s">
        <v>486</v>
      </c>
      <c r="B108" s="134" t="s">
        <v>679</v>
      </c>
      <c r="C108" s="68" t="s">
        <v>681</v>
      </c>
      <c r="D108" s="36" t="s">
        <v>680</v>
      </c>
      <c r="E108" s="132">
        <v>3</v>
      </c>
      <c r="F108" s="132" t="s">
        <v>6</v>
      </c>
      <c r="G108" s="192"/>
      <c r="H108" s="192"/>
      <c r="I108" s="193">
        <f t="shared" ref="I108:I110" si="18">E108*G108</f>
        <v>0</v>
      </c>
      <c r="J108" s="193">
        <f t="shared" ref="J108:J110" si="19">E108*H108</f>
        <v>0</v>
      </c>
      <c r="K108" s="193">
        <f t="shared" ref="K108:K110" si="20">I108+J108</f>
        <v>0</v>
      </c>
    </row>
    <row r="109" spans="1:11" x14ac:dyDescent="0.25">
      <c r="A109" s="53" t="s">
        <v>486</v>
      </c>
      <c r="B109" s="134" t="s">
        <v>482</v>
      </c>
      <c r="C109" s="68" t="s">
        <v>485</v>
      </c>
      <c r="D109" s="36" t="s">
        <v>518</v>
      </c>
      <c r="E109" s="132">
        <v>3</v>
      </c>
      <c r="F109" s="132" t="s">
        <v>6</v>
      </c>
      <c r="G109" s="192"/>
      <c r="H109" s="192"/>
      <c r="I109" s="193">
        <f t="shared" si="18"/>
        <v>0</v>
      </c>
      <c r="J109" s="193">
        <f t="shared" si="19"/>
        <v>0</v>
      </c>
      <c r="K109" s="193">
        <f t="shared" si="20"/>
        <v>0</v>
      </c>
    </row>
    <row r="110" spans="1:11" x14ac:dyDescent="0.25">
      <c r="A110" s="53" t="s">
        <v>486</v>
      </c>
      <c r="B110" s="134" t="s">
        <v>484</v>
      </c>
      <c r="C110" s="68" t="s">
        <v>485</v>
      </c>
      <c r="D110" s="36" t="s">
        <v>575</v>
      </c>
      <c r="E110" s="132">
        <v>3</v>
      </c>
      <c r="F110" s="132" t="s">
        <v>6</v>
      </c>
      <c r="G110" s="192"/>
      <c r="H110" s="192"/>
      <c r="I110" s="193">
        <f t="shared" si="18"/>
        <v>0</v>
      </c>
      <c r="J110" s="193">
        <f t="shared" si="19"/>
        <v>0</v>
      </c>
      <c r="K110" s="193">
        <f t="shared" si="20"/>
        <v>0</v>
      </c>
    </row>
    <row r="111" spans="1:11" x14ac:dyDescent="0.25">
      <c r="A111" s="53" t="s">
        <v>486</v>
      </c>
      <c r="B111" s="134" t="s">
        <v>491</v>
      </c>
      <c r="C111" s="68" t="s">
        <v>485</v>
      </c>
      <c r="D111" s="36" t="s">
        <v>576</v>
      </c>
      <c r="E111" s="132">
        <v>1</v>
      </c>
      <c r="F111" s="132" t="s">
        <v>6</v>
      </c>
      <c r="G111" s="192"/>
      <c r="H111" s="192"/>
      <c r="I111" s="193">
        <f>E111*G111</f>
        <v>0</v>
      </c>
      <c r="J111" s="193">
        <f>E111*H111</f>
        <v>0</v>
      </c>
      <c r="K111" s="193">
        <f>I111+J111</f>
        <v>0</v>
      </c>
    </row>
    <row r="112" spans="1:11" x14ac:dyDescent="0.25">
      <c r="A112" s="53"/>
      <c r="B112" s="42"/>
      <c r="C112" s="68"/>
      <c r="D112" s="36"/>
      <c r="E112" s="44"/>
      <c r="F112" s="44"/>
      <c r="G112" s="192"/>
      <c r="H112" s="192"/>
    </row>
    <row r="113" spans="1:11" x14ac:dyDescent="0.25">
      <c r="A113" s="53"/>
      <c r="B113" s="42"/>
      <c r="C113" s="68" t="s">
        <v>501</v>
      </c>
      <c r="D113" s="73" t="s">
        <v>714</v>
      </c>
      <c r="E113" s="44">
        <v>6</v>
      </c>
      <c r="F113" s="44" t="s">
        <v>6</v>
      </c>
      <c r="G113" s="192"/>
      <c r="H113" s="192"/>
      <c r="I113" s="193">
        <f t="shared" ref="I113" si="21">E113*G113</f>
        <v>0</v>
      </c>
      <c r="J113" s="193">
        <f t="shared" ref="J113" si="22">E113*H113</f>
        <v>0</v>
      </c>
      <c r="K113" s="193">
        <f t="shared" ref="K113" si="23">I113+J113</f>
        <v>0</v>
      </c>
    </row>
    <row r="114" spans="1:11" x14ac:dyDescent="0.25">
      <c r="A114" s="53"/>
      <c r="B114" s="42"/>
      <c r="C114" s="68"/>
      <c r="D114" s="36"/>
      <c r="E114" s="44"/>
      <c r="F114" s="44"/>
      <c r="G114" s="192"/>
      <c r="H114" s="192"/>
    </row>
    <row r="115" spans="1:11" x14ac:dyDescent="0.25">
      <c r="A115" s="53" t="s">
        <v>486</v>
      </c>
      <c r="B115" s="39"/>
      <c r="C115" s="68" t="s">
        <v>504</v>
      </c>
      <c r="D115" s="36" t="s">
        <v>489</v>
      </c>
      <c r="E115" s="132">
        <v>2</v>
      </c>
      <c r="F115" s="132" t="s">
        <v>6</v>
      </c>
      <c r="G115" s="192"/>
      <c r="H115" s="192"/>
      <c r="I115" s="193">
        <f>E115*G115</f>
        <v>0</v>
      </c>
      <c r="J115" s="193">
        <f>E115*H115</f>
        <v>0</v>
      </c>
      <c r="K115" s="193">
        <f>I115+J115</f>
        <v>0</v>
      </c>
    </row>
    <row r="116" spans="1:11" x14ac:dyDescent="0.25">
      <c r="A116" s="53" t="s">
        <v>486</v>
      </c>
      <c r="B116" s="39"/>
      <c r="C116" s="68" t="s">
        <v>504</v>
      </c>
      <c r="D116" s="36" t="s">
        <v>490</v>
      </c>
      <c r="E116" s="132">
        <v>4</v>
      </c>
      <c r="F116" s="132" t="s">
        <v>6</v>
      </c>
      <c r="G116" s="192"/>
      <c r="H116" s="192"/>
      <c r="I116" s="193">
        <f>E116*G116</f>
        <v>0</v>
      </c>
      <c r="J116" s="193">
        <f>E116*H116</f>
        <v>0</v>
      </c>
      <c r="K116" s="193">
        <f>I116+J116</f>
        <v>0</v>
      </c>
    </row>
    <row r="117" spans="1:11" x14ac:dyDescent="0.25">
      <c r="A117" s="53"/>
      <c r="B117" s="42"/>
      <c r="C117" s="68"/>
      <c r="D117" s="36"/>
      <c r="E117" s="44"/>
      <c r="F117" s="44"/>
      <c r="G117" s="192"/>
      <c r="H117" s="192"/>
    </row>
    <row r="118" spans="1:11" x14ac:dyDescent="0.25">
      <c r="A118" s="53"/>
      <c r="B118" s="42"/>
      <c r="C118" s="68"/>
      <c r="D118" s="36" t="s">
        <v>745</v>
      </c>
      <c r="E118" s="44">
        <v>1</v>
      </c>
      <c r="F118" s="44" t="s">
        <v>122</v>
      </c>
      <c r="G118" s="192"/>
      <c r="H118" s="192"/>
      <c r="I118" s="193"/>
      <c r="J118" s="193"/>
      <c r="K118" s="193"/>
    </row>
    <row r="119" spans="1:11" x14ac:dyDescent="0.25">
      <c r="A119" s="53"/>
      <c r="B119" s="42"/>
      <c r="C119" s="68"/>
      <c r="D119" s="36"/>
      <c r="E119" s="44"/>
      <c r="F119" s="44"/>
      <c r="G119" s="192"/>
      <c r="H119" s="192"/>
    </row>
    <row r="120" spans="1:11" x14ac:dyDescent="0.25">
      <c r="A120" s="53"/>
      <c r="B120" s="42"/>
      <c r="C120" s="68"/>
      <c r="D120" s="73" t="s">
        <v>162</v>
      </c>
      <c r="E120" s="44">
        <v>1</v>
      </c>
      <c r="F120" s="44" t="s">
        <v>122</v>
      </c>
      <c r="G120" s="192"/>
      <c r="H120" s="192"/>
      <c r="I120" s="193">
        <f>E120*G120</f>
        <v>0</v>
      </c>
      <c r="J120" s="193">
        <f>E120*H120</f>
        <v>0</v>
      </c>
      <c r="K120" s="193">
        <f>I120+J120</f>
        <v>0</v>
      </c>
    </row>
    <row r="121" spans="1:11" x14ac:dyDescent="0.25">
      <c r="A121" s="54"/>
      <c r="B121" s="50"/>
      <c r="C121" s="131"/>
      <c r="D121" s="50"/>
      <c r="E121" s="55"/>
      <c r="F121" s="50"/>
      <c r="G121" s="192"/>
      <c r="H121" s="192"/>
    </row>
    <row r="122" spans="1:11" x14ac:dyDescent="0.25">
      <c r="A122" s="54"/>
      <c r="B122" s="50"/>
      <c r="C122" s="131"/>
      <c r="D122" s="50"/>
      <c r="E122" s="55"/>
      <c r="F122" s="50"/>
      <c r="G122" s="192"/>
      <c r="H122" s="192"/>
    </row>
    <row r="123" spans="1:11" ht="15.75" thickBot="1" x14ac:dyDescent="0.3">
      <c r="A123" s="54"/>
      <c r="B123" s="50"/>
      <c r="C123" s="131"/>
      <c r="D123" s="50"/>
      <c r="E123" s="55"/>
      <c r="F123" s="50"/>
      <c r="G123" s="192"/>
      <c r="H123" s="192"/>
    </row>
    <row r="124" spans="1:11" ht="15.75" thickBot="1" x14ac:dyDescent="0.3">
      <c r="A124" s="191" t="s">
        <v>772</v>
      </c>
      <c r="B124" s="189"/>
      <c r="C124" s="189"/>
      <c r="D124" s="189"/>
      <c r="E124" s="170"/>
      <c r="F124" s="170"/>
      <c r="G124" s="194"/>
      <c r="H124" s="194"/>
      <c r="I124" s="195">
        <f>SUM(I27:I123)</f>
        <v>0</v>
      </c>
      <c r="J124" s="195">
        <f>SUM(J27:J123)</f>
        <v>0</v>
      </c>
      <c r="K124" s="195">
        <f>SUM(K27:K123)</f>
        <v>0</v>
      </c>
    </row>
    <row r="125" spans="1:11" x14ac:dyDescent="0.25">
      <c r="A125" s="54"/>
      <c r="B125" s="50"/>
      <c r="C125" s="131"/>
      <c r="D125" s="50"/>
      <c r="E125" s="55"/>
      <c r="F125" s="50"/>
    </row>
    <row r="126" spans="1:11" x14ac:dyDescent="0.25">
      <c r="A126" s="54"/>
      <c r="B126" s="50"/>
      <c r="C126" s="131"/>
      <c r="D126" s="50"/>
      <c r="E126" s="55"/>
      <c r="F126" s="50"/>
    </row>
    <row r="127" spans="1:11" x14ac:dyDescent="0.25">
      <c r="A127" s="54"/>
      <c r="B127" s="50"/>
      <c r="C127" s="131"/>
      <c r="D127" s="50"/>
      <c r="E127" s="55"/>
      <c r="F127" s="50"/>
    </row>
    <row r="128" spans="1:11" x14ac:dyDescent="0.25">
      <c r="A128" s="54"/>
      <c r="B128" s="50"/>
      <c r="C128" s="131"/>
      <c r="D128" s="50"/>
      <c r="E128" s="55"/>
      <c r="F128" s="50"/>
    </row>
    <row r="129" spans="1:6" x14ac:dyDescent="0.25">
      <c r="A129" s="54"/>
      <c r="B129" s="50"/>
      <c r="C129" s="131"/>
      <c r="D129" s="50"/>
      <c r="E129" s="55"/>
      <c r="F129" s="50"/>
    </row>
    <row r="130" spans="1:6" x14ac:dyDescent="0.25">
      <c r="A130" s="54"/>
      <c r="B130" s="50"/>
      <c r="C130" s="131"/>
      <c r="D130" s="50"/>
      <c r="E130" s="55"/>
      <c r="F130" s="50"/>
    </row>
    <row r="131" spans="1:6" x14ac:dyDescent="0.25">
      <c r="A131" s="54"/>
      <c r="B131" s="50"/>
      <c r="C131" s="131"/>
      <c r="D131" s="50"/>
      <c r="E131" s="55"/>
      <c r="F131" s="50"/>
    </row>
    <row r="132" spans="1:6" x14ac:dyDescent="0.25">
      <c r="A132" s="54"/>
      <c r="B132" s="50"/>
      <c r="C132" s="131"/>
      <c r="D132" s="50"/>
      <c r="E132" s="55"/>
      <c r="F132" s="50"/>
    </row>
    <row r="133" spans="1:6" x14ac:dyDescent="0.25">
      <c r="A133" s="54"/>
      <c r="B133" s="50"/>
      <c r="C133" s="131"/>
      <c r="D133" s="50"/>
      <c r="E133" s="55"/>
      <c r="F133" s="50"/>
    </row>
    <row r="134" spans="1:6" x14ac:dyDescent="0.25">
      <c r="A134" s="54"/>
      <c r="B134" s="50"/>
      <c r="C134" s="131"/>
      <c r="D134" s="50"/>
      <c r="E134" s="55"/>
      <c r="F134" s="50"/>
    </row>
    <row r="135" spans="1:6" x14ac:dyDescent="0.25">
      <c r="A135" s="54"/>
      <c r="B135" s="50"/>
      <c r="C135" s="131"/>
      <c r="D135" s="50"/>
      <c r="E135" s="55"/>
      <c r="F135" s="50"/>
    </row>
    <row r="136" spans="1:6" x14ac:dyDescent="0.25">
      <c r="A136" s="54"/>
      <c r="B136" s="50"/>
      <c r="C136" s="131"/>
      <c r="D136" s="50"/>
      <c r="E136" s="55"/>
      <c r="F136" s="50"/>
    </row>
    <row r="137" spans="1:6" x14ac:dyDescent="0.25">
      <c r="A137" s="54"/>
      <c r="B137" s="50"/>
      <c r="C137" s="131"/>
      <c r="D137" s="50"/>
      <c r="E137" s="55"/>
      <c r="F137" s="50"/>
    </row>
    <row r="138" spans="1:6" x14ac:dyDescent="0.25">
      <c r="A138" s="54"/>
      <c r="B138" s="50"/>
      <c r="C138" s="131"/>
      <c r="D138" s="50"/>
      <c r="E138" s="55"/>
      <c r="F138" s="50"/>
    </row>
    <row r="139" spans="1:6" x14ac:dyDescent="0.25">
      <c r="A139" s="54"/>
      <c r="B139" s="50"/>
      <c r="C139" s="131"/>
      <c r="D139" s="50"/>
      <c r="E139" s="55"/>
      <c r="F139" s="50"/>
    </row>
    <row r="140" spans="1:6" x14ac:dyDescent="0.25">
      <c r="A140" s="54"/>
      <c r="B140" s="50"/>
      <c r="C140" s="131"/>
      <c r="D140" s="50"/>
      <c r="E140" s="55"/>
      <c r="F140" s="50"/>
    </row>
    <row r="141" spans="1:6" x14ac:dyDescent="0.25">
      <c r="A141" s="54"/>
      <c r="B141" s="50"/>
      <c r="C141" s="131"/>
      <c r="D141" s="50"/>
      <c r="E141" s="55"/>
      <c r="F141" s="50"/>
    </row>
    <row r="142" spans="1:6" x14ac:dyDescent="0.25">
      <c r="A142" s="54"/>
      <c r="B142" s="50"/>
      <c r="C142" s="131"/>
      <c r="D142" s="50"/>
      <c r="E142" s="55"/>
      <c r="F142" s="50"/>
    </row>
    <row r="143" spans="1:6" x14ac:dyDescent="0.25">
      <c r="A143" s="54"/>
      <c r="B143" s="50"/>
      <c r="C143" s="131"/>
      <c r="D143" s="50"/>
      <c r="E143" s="55"/>
      <c r="F143" s="50"/>
    </row>
    <row r="144" spans="1:6" x14ac:dyDescent="0.25">
      <c r="A144" s="54"/>
      <c r="B144" s="50"/>
      <c r="C144" s="131"/>
      <c r="D144" s="50"/>
      <c r="E144" s="55"/>
      <c r="F144" s="50"/>
    </row>
    <row r="145" spans="1:6" x14ac:dyDescent="0.25">
      <c r="A145" s="54"/>
      <c r="B145" s="50"/>
      <c r="C145" s="131"/>
      <c r="D145" s="50"/>
      <c r="E145" s="55"/>
      <c r="F145" s="50"/>
    </row>
    <row r="146" spans="1:6" x14ac:dyDescent="0.25">
      <c r="A146" s="54"/>
      <c r="B146" s="50"/>
      <c r="C146" s="131"/>
      <c r="D146" s="50"/>
      <c r="E146" s="55"/>
      <c r="F146" s="50"/>
    </row>
    <row r="147" spans="1:6" x14ac:dyDescent="0.25">
      <c r="A147" s="54"/>
      <c r="B147" s="50"/>
      <c r="C147" s="131"/>
      <c r="D147" s="50"/>
      <c r="E147" s="55"/>
      <c r="F147" s="50"/>
    </row>
    <row r="148" spans="1:6" x14ac:dyDescent="0.25">
      <c r="A148" s="54"/>
      <c r="B148" s="50"/>
      <c r="C148" s="131"/>
      <c r="D148" s="50"/>
      <c r="E148" s="55"/>
      <c r="F148" s="50"/>
    </row>
    <row r="149" spans="1:6" x14ac:dyDescent="0.25">
      <c r="A149" s="54"/>
      <c r="B149" s="50"/>
      <c r="C149" s="131"/>
      <c r="D149" s="50"/>
      <c r="E149" s="55"/>
      <c r="F149" s="50"/>
    </row>
    <row r="150" spans="1:6" x14ac:dyDescent="0.25">
      <c r="A150" s="54"/>
      <c r="B150" s="50"/>
      <c r="C150" s="131"/>
      <c r="D150" s="50"/>
      <c r="E150" s="55"/>
      <c r="F150" s="50"/>
    </row>
    <row r="151" spans="1:6" x14ac:dyDescent="0.25">
      <c r="A151" s="54"/>
      <c r="B151" s="50"/>
      <c r="C151" s="131"/>
      <c r="D151" s="50"/>
      <c r="E151" s="55"/>
      <c r="F151" s="50"/>
    </row>
    <row r="152" spans="1:6" x14ac:dyDescent="0.25">
      <c r="A152" s="54"/>
      <c r="B152" s="50"/>
      <c r="C152" s="131"/>
      <c r="D152" s="50"/>
      <c r="E152" s="55"/>
      <c r="F152" s="50"/>
    </row>
    <row r="153" spans="1:6" x14ac:dyDescent="0.25">
      <c r="A153" s="54"/>
      <c r="B153" s="50"/>
      <c r="C153" s="131"/>
      <c r="D153" s="50"/>
      <c r="E153" s="55"/>
      <c r="F153" s="50"/>
    </row>
  </sheetData>
  <mergeCells count="9">
    <mergeCell ref="G2:H7"/>
    <mergeCell ref="I2:J7"/>
    <mergeCell ref="K2:K7"/>
    <mergeCell ref="B6:D6"/>
    <mergeCell ref="A1:D1"/>
    <mergeCell ref="B2:D2"/>
    <mergeCell ref="B3:D3"/>
    <mergeCell ref="B4:D4"/>
    <mergeCell ref="B5:D5"/>
  </mergeCells>
  <phoneticPr fontId="3" type="noConversion"/>
  <pageMargins left="0.25" right="0.25" top="0.75" bottom="0.75" header="0.3" footer="0.3"/>
  <pageSetup paperSize="9" scale="65" fitToHeight="0" orientation="portrait" r:id="rId1"/>
  <headerFooter>
    <oddFooter>&amp;LProjektová dokumentácia nenahrádza výrobnú a dielenskú dokumentáciu.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A403A-BF33-4D0B-8528-73E81884E1DE}">
  <sheetPr>
    <pageSetUpPr fitToPage="1"/>
  </sheetPr>
  <dimension ref="A1:K112"/>
  <sheetViews>
    <sheetView topLeftCell="A19" zoomScaleNormal="100" workbookViewId="0">
      <selection activeCell="I24" sqref="I24"/>
    </sheetView>
  </sheetViews>
  <sheetFormatPr defaultRowHeight="15" x14ac:dyDescent="0.25"/>
  <cols>
    <col min="1" max="1" width="19.42578125" style="6" customWidth="1"/>
    <col min="2" max="2" width="14.42578125" bestFit="1" customWidth="1"/>
    <col min="3" max="3" width="11.28515625" customWidth="1"/>
    <col min="4" max="4" width="72.28515625" style="7" bestFit="1" customWidth="1"/>
    <col min="5" max="5" width="11.28515625" style="3" customWidth="1"/>
    <col min="6" max="6" width="14.28515625" style="3" bestFit="1" customWidth="1"/>
    <col min="7" max="7" width="11.42578125" bestFit="1" customWidth="1"/>
    <col min="8" max="8" width="20" bestFit="1" customWidth="1"/>
    <col min="9" max="9" width="17" customWidth="1"/>
    <col min="10" max="10" width="16.85546875" bestFit="1" customWidth="1"/>
    <col min="11" max="11" width="39.5703125" bestFit="1" customWidth="1"/>
  </cols>
  <sheetData>
    <row r="1" spans="1:11" ht="15.75" thickBot="1" x14ac:dyDescent="0.3">
      <c r="A1" s="230" t="s">
        <v>118</v>
      </c>
      <c r="B1" s="214"/>
      <c r="C1" s="214"/>
      <c r="D1" s="214"/>
      <c r="E1" s="214"/>
      <c r="F1" s="20"/>
      <c r="G1" s="196"/>
      <c r="H1" s="196"/>
      <c r="I1" s="196"/>
      <c r="J1" s="196"/>
      <c r="K1" s="197"/>
    </row>
    <row r="2" spans="1:11" ht="15" customHeight="1" x14ac:dyDescent="0.25">
      <c r="A2" s="21" t="s">
        <v>111</v>
      </c>
      <c r="B2" s="215" t="s">
        <v>361</v>
      </c>
      <c r="C2" s="216"/>
      <c r="D2" s="216"/>
      <c r="E2" s="216"/>
      <c r="F2" s="20"/>
      <c r="G2" s="221" t="s">
        <v>766</v>
      </c>
      <c r="H2" s="222"/>
      <c r="I2" s="221" t="s">
        <v>767</v>
      </c>
      <c r="J2" s="222"/>
      <c r="K2" s="227" t="s">
        <v>776</v>
      </c>
    </row>
    <row r="3" spans="1:11" x14ac:dyDescent="0.25">
      <c r="A3" s="21" t="s">
        <v>112</v>
      </c>
      <c r="B3" s="217" t="s">
        <v>168</v>
      </c>
      <c r="C3" s="218"/>
      <c r="D3" s="218"/>
      <c r="E3" s="218"/>
      <c r="F3" s="22"/>
      <c r="G3" s="223"/>
      <c r="H3" s="224"/>
      <c r="I3" s="223"/>
      <c r="J3" s="224"/>
      <c r="K3" s="228"/>
    </row>
    <row r="4" spans="1:11" x14ac:dyDescent="0.25">
      <c r="A4" s="21" t="s">
        <v>113</v>
      </c>
      <c r="B4" s="219" t="s">
        <v>168</v>
      </c>
      <c r="C4" s="220"/>
      <c r="D4" s="220"/>
      <c r="E4" s="220"/>
      <c r="F4" s="22"/>
      <c r="G4" s="223"/>
      <c r="H4" s="224"/>
      <c r="I4" s="223"/>
      <c r="J4" s="224"/>
      <c r="K4" s="228"/>
    </row>
    <row r="5" spans="1:11" x14ac:dyDescent="0.25">
      <c r="A5" s="21" t="s">
        <v>561</v>
      </c>
      <c r="B5" s="219" t="s">
        <v>562</v>
      </c>
      <c r="C5" s="220"/>
      <c r="D5" s="220"/>
      <c r="E5" s="220"/>
      <c r="F5" s="22"/>
      <c r="G5" s="223"/>
      <c r="H5" s="224"/>
      <c r="I5" s="223"/>
      <c r="J5" s="224"/>
      <c r="K5" s="228"/>
    </row>
    <row r="6" spans="1:11" x14ac:dyDescent="0.25">
      <c r="A6" s="21" t="s">
        <v>114</v>
      </c>
      <c r="B6" s="219" t="s">
        <v>115</v>
      </c>
      <c r="C6" s="220"/>
      <c r="D6" s="220"/>
      <c r="E6" s="220"/>
      <c r="F6" s="22"/>
      <c r="G6" s="223"/>
      <c r="H6" s="224"/>
      <c r="I6" s="223"/>
      <c r="J6" s="224"/>
      <c r="K6" s="228"/>
    </row>
    <row r="7" spans="1:11" ht="15.75" thickBot="1" x14ac:dyDescent="0.3">
      <c r="A7" s="23" t="s">
        <v>116</v>
      </c>
      <c r="B7" s="211" t="s">
        <v>118</v>
      </c>
      <c r="C7" s="212"/>
      <c r="D7" s="212"/>
      <c r="E7" s="212"/>
      <c r="F7" s="24"/>
      <c r="G7" s="225"/>
      <c r="H7" s="226"/>
      <c r="I7" s="225"/>
      <c r="J7" s="226"/>
      <c r="K7" s="229"/>
    </row>
    <row r="8" spans="1:11" ht="15.75" thickBot="1" x14ac:dyDescent="0.3">
      <c r="A8" s="11" t="s">
        <v>109</v>
      </c>
      <c r="B8" s="12" t="s">
        <v>108</v>
      </c>
      <c r="C8" s="12" t="s">
        <v>7</v>
      </c>
      <c r="D8" s="29" t="s">
        <v>107</v>
      </c>
      <c r="E8" s="13" t="s">
        <v>2</v>
      </c>
      <c r="F8" s="13" t="s">
        <v>3</v>
      </c>
      <c r="G8" s="187" t="s">
        <v>768</v>
      </c>
      <c r="H8" s="188" t="s">
        <v>770</v>
      </c>
      <c r="I8" s="187" t="s">
        <v>768</v>
      </c>
      <c r="J8" s="188" t="s">
        <v>770</v>
      </c>
      <c r="K8" s="187" t="s">
        <v>771</v>
      </c>
    </row>
    <row r="9" spans="1:11" x14ac:dyDescent="0.25">
      <c r="A9" s="14"/>
      <c r="B9" s="15"/>
      <c r="C9" s="15"/>
      <c r="D9" s="17"/>
      <c r="E9" s="16"/>
      <c r="F9" s="16"/>
      <c r="G9" s="193"/>
      <c r="H9" s="192"/>
    </row>
    <row r="10" spans="1:11" x14ac:dyDescent="0.25">
      <c r="A10" s="14"/>
      <c r="B10" s="15"/>
      <c r="C10" s="15"/>
      <c r="D10" s="48" t="s">
        <v>128</v>
      </c>
      <c r="E10" s="44"/>
      <c r="F10" s="44"/>
      <c r="G10" s="205"/>
      <c r="H10" s="206"/>
      <c r="I10" s="50"/>
      <c r="J10" s="50"/>
      <c r="K10" s="50"/>
    </row>
    <row r="11" spans="1:11" x14ac:dyDescent="0.25">
      <c r="A11" s="14"/>
      <c r="B11" s="15"/>
      <c r="C11" s="15"/>
      <c r="D11" s="36" t="s">
        <v>434</v>
      </c>
      <c r="E11" s="44"/>
      <c r="F11" s="44"/>
      <c r="G11" s="205"/>
      <c r="H11" s="206"/>
      <c r="I11" s="50"/>
      <c r="J11" s="50"/>
      <c r="K11" s="50"/>
    </row>
    <row r="12" spans="1:11" x14ac:dyDescent="0.25">
      <c r="A12" s="14"/>
      <c r="B12" s="15"/>
      <c r="C12" s="15"/>
      <c r="D12" s="36" t="s">
        <v>435</v>
      </c>
      <c r="E12" s="44"/>
      <c r="F12" s="44"/>
      <c r="G12" s="205"/>
      <c r="H12" s="206"/>
      <c r="I12" s="50"/>
      <c r="J12" s="50"/>
      <c r="K12" s="50"/>
    </row>
    <row r="13" spans="1:11" x14ac:dyDescent="0.25">
      <c r="A13" s="14"/>
      <c r="B13" s="15"/>
      <c r="C13" s="15"/>
      <c r="D13" s="36" t="s">
        <v>436</v>
      </c>
      <c r="E13" s="44"/>
      <c r="F13" s="44"/>
      <c r="G13" s="205"/>
      <c r="H13" s="206"/>
      <c r="I13" s="50"/>
      <c r="J13" s="50"/>
      <c r="K13" s="50"/>
    </row>
    <row r="14" spans="1:11" x14ac:dyDescent="0.25">
      <c r="A14" s="14"/>
      <c r="B14" s="15"/>
      <c r="C14" s="15"/>
      <c r="D14" s="36" t="s">
        <v>121</v>
      </c>
      <c r="E14" s="44"/>
      <c r="F14" s="44"/>
      <c r="G14" s="205"/>
      <c r="H14" s="206"/>
      <c r="I14" s="50"/>
      <c r="J14" s="50"/>
      <c r="K14" s="50"/>
    </row>
    <row r="15" spans="1:11" x14ac:dyDescent="0.25">
      <c r="A15" s="14"/>
      <c r="B15" s="15"/>
      <c r="C15" s="15"/>
      <c r="D15" s="51" t="s">
        <v>166</v>
      </c>
      <c r="E15" s="44"/>
      <c r="F15" s="44"/>
      <c r="G15" s="205"/>
      <c r="H15" s="206"/>
      <c r="I15" s="50"/>
      <c r="J15" s="50"/>
      <c r="K15" s="50"/>
    </row>
    <row r="16" spans="1:11" x14ac:dyDescent="0.25">
      <c r="A16" s="14"/>
      <c r="B16" s="15"/>
      <c r="C16" s="15"/>
      <c r="D16" s="51" t="s">
        <v>160</v>
      </c>
      <c r="E16" s="44"/>
      <c r="F16" s="44"/>
      <c r="G16" s="205"/>
      <c r="H16" s="206"/>
      <c r="I16" s="50"/>
      <c r="J16" s="50"/>
      <c r="K16" s="50"/>
    </row>
    <row r="17" spans="1:11" x14ac:dyDescent="0.25">
      <c r="A17" s="14"/>
      <c r="B17" s="15"/>
      <c r="C17" s="15"/>
      <c r="D17" s="51" t="s">
        <v>129</v>
      </c>
      <c r="E17" s="44"/>
      <c r="F17" s="44"/>
      <c r="G17" s="205"/>
      <c r="H17" s="206"/>
      <c r="I17" s="50"/>
      <c r="J17" s="50"/>
      <c r="K17" s="50"/>
    </row>
    <row r="18" spans="1:11" x14ac:dyDescent="0.25">
      <c r="A18" s="14"/>
      <c r="B18" s="15"/>
      <c r="C18" s="15"/>
      <c r="D18" s="51" t="s">
        <v>131</v>
      </c>
      <c r="E18" s="44"/>
      <c r="F18" s="44"/>
      <c r="G18" s="205"/>
      <c r="H18" s="206"/>
      <c r="I18" s="50"/>
      <c r="J18" s="50"/>
      <c r="K18" s="50"/>
    </row>
    <row r="19" spans="1:11" x14ac:dyDescent="0.25">
      <c r="A19" s="14"/>
      <c r="B19" s="15"/>
      <c r="C19" s="15"/>
      <c r="D19" s="51"/>
      <c r="E19" s="44"/>
      <c r="F19" s="44"/>
      <c r="G19" s="205"/>
      <c r="H19" s="206"/>
      <c r="I19" s="50"/>
      <c r="J19" s="50"/>
      <c r="K19" s="50"/>
    </row>
    <row r="20" spans="1:11" x14ac:dyDescent="0.25">
      <c r="A20" s="14"/>
      <c r="B20" s="15"/>
      <c r="C20" s="15"/>
      <c r="D20" s="120" t="s">
        <v>126</v>
      </c>
      <c r="E20" s="44"/>
      <c r="F20" s="44"/>
      <c r="G20" s="205"/>
      <c r="H20" s="206"/>
      <c r="I20" s="50"/>
      <c r="J20" s="50"/>
      <c r="K20" s="50"/>
    </row>
    <row r="21" spans="1:11" x14ac:dyDescent="0.25">
      <c r="A21" s="14"/>
      <c r="B21" s="15"/>
      <c r="C21" s="15"/>
      <c r="D21" s="120"/>
      <c r="E21" s="44"/>
      <c r="F21" s="44"/>
      <c r="G21" s="205"/>
      <c r="H21" s="206"/>
      <c r="I21" s="50"/>
      <c r="J21" s="50"/>
      <c r="K21" s="50"/>
    </row>
    <row r="22" spans="1:11" x14ac:dyDescent="0.25">
      <c r="A22" s="14"/>
      <c r="B22" s="15"/>
      <c r="C22" s="15"/>
      <c r="D22" s="74" t="s">
        <v>151</v>
      </c>
      <c r="E22" s="44">
        <v>24</v>
      </c>
      <c r="F22" s="44" t="s">
        <v>125</v>
      </c>
      <c r="G22" s="193"/>
      <c r="H22" s="192"/>
      <c r="I22" s="193">
        <f>E22*G22</f>
        <v>0</v>
      </c>
      <c r="J22" s="193">
        <f>E22*H22</f>
        <v>0</v>
      </c>
      <c r="K22" s="193">
        <f>I22+J22</f>
        <v>0</v>
      </c>
    </row>
    <row r="23" spans="1:11" x14ac:dyDescent="0.25">
      <c r="A23" s="14"/>
      <c r="B23" s="15"/>
      <c r="C23" s="15"/>
      <c r="D23" s="74" t="s">
        <v>137</v>
      </c>
      <c r="E23" s="44">
        <v>6</v>
      </c>
      <c r="F23" s="44" t="s">
        <v>125</v>
      </c>
      <c r="G23" s="193"/>
      <c r="H23" s="192"/>
      <c r="I23" s="193">
        <f>E23*G23</f>
        <v>0</v>
      </c>
      <c r="J23" s="193">
        <f>E23*H23</f>
        <v>0</v>
      </c>
      <c r="K23" s="193">
        <f>I23+J23</f>
        <v>0</v>
      </c>
    </row>
    <row r="24" spans="1:11" x14ac:dyDescent="0.25">
      <c r="A24" s="14"/>
      <c r="B24" s="15"/>
      <c r="C24" s="15"/>
      <c r="D24" s="74" t="s">
        <v>138</v>
      </c>
      <c r="E24" s="44">
        <v>6</v>
      </c>
      <c r="F24" s="44" t="s">
        <v>125</v>
      </c>
      <c r="G24" s="193"/>
      <c r="H24" s="192"/>
      <c r="I24" s="193">
        <f t="shared" ref="I24:I32" si="0">E24*G24</f>
        <v>0</v>
      </c>
      <c r="J24" s="193">
        <f t="shared" ref="J24:J32" si="1">E24*H24</f>
        <v>0</v>
      </c>
      <c r="K24" s="193">
        <f t="shared" ref="K24:K32" si="2">I24+J24</f>
        <v>0</v>
      </c>
    </row>
    <row r="25" spans="1:11" x14ac:dyDescent="0.25">
      <c r="A25" s="14"/>
      <c r="B25" s="15"/>
      <c r="C25" s="15"/>
      <c r="D25" s="74" t="s">
        <v>139</v>
      </c>
      <c r="E25" s="44">
        <v>54</v>
      </c>
      <c r="F25" s="44" t="s">
        <v>125</v>
      </c>
      <c r="G25" s="193"/>
      <c r="H25" s="192"/>
      <c r="I25" s="193">
        <f t="shared" si="0"/>
        <v>0</v>
      </c>
      <c r="J25" s="193">
        <f t="shared" si="1"/>
        <v>0</v>
      </c>
      <c r="K25" s="193">
        <f t="shared" si="2"/>
        <v>0</v>
      </c>
    </row>
    <row r="26" spans="1:11" x14ac:dyDescent="0.25">
      <c r="A26" s="14"/>
      <c r="B26" s="15"/>
      <c r="C26" s="15"/>
      <c r="D26" s="74" t="s">
        <v>132</v>
      </c>
      <c r="E26" s="44">
        <v>42</v>
      </c>
      <c r="F26" s="44" t="s">
        <v>125</v>
      </c>
      <c r="G26" s="193"/>
      <c r="H26" s="192"/>
      <c r="I26" s="193">
        <f t="shared" si="0"/>
        <v>0</v>
      </c>
      <c r="J26" s="193">
        <f t="shared" si="1"/>
        <v>0</v>
      </c>
      <c r="K26" s="193">
        <f t="shared" si="2"/>
        <v>0</v>
      </c>
    </row>
    <row r="27" spans="1:11" x14ac:dyDescent="0.25">
      <c r="A27" s="14"/>
      <c r="B27" s="15"/>
      <c r="C27" s="15"/>
      <c r="D27" s="74" t="s">
        <v>133</v>
      </c>
      <c r="E27" s="44">
        <v>18</v>
      </c>
      <c r="F27" s="44" t="s">
        <v>125</v>
      </c>
      <c r="G27" s="193"/>
      <c r="H27" s="192"/>
      <c r="I27" s="193">
        <f t="shared" si="0"/>
        <v>0</v>
      </c>
      <c r="J27" s="193">
        <f t="shared" si="1"/>
        <v>0</v>
      </c>
      <c r="K27" s="193">
        <f t="shared" si="2"/>
        <v>0</v>
      </c>
    </row>
    <row r="28" spans="1:11" x14ac:dyDescent="0.25">
      <c r="A28" s="14"/>
      <c r="B28" s="15"/>
      <c r="C28" s="15"/>
      <c r="D28" s="74" t="s">
        <v>134</v>
      </c>
      <c r="E28" s="44">
        <v>6</v>
      </c>
      <c r="F28" s="44" t="s">
        <v>125</v>
      </c>
      <c r="G28" s="193"/>
      <c r="H28" s="192"/>
      <c r="I28" s="193">
        <f t="shared" si="0"/>
        <v>0</v>
      </c>
      <c r="J28" s="193">
        <f t="shared" si="1"/>
        <v>0</v>
      </c>
      <c r="K28" s="193">
        <f t="shared" si="2"/>
        <v>0</v>
      </c>
    </row>
    <row r="29" spans="1:11" x14ac:dyDescent="0.25">
      <c r="A29" s="14"/>
      <c r="B29" s="15"/>
      <c r="C29" s="15"/>
      <c r="D29" s="74" t="s">
        <v>135</v>
      </c>
      <c r="E29" s="44">
        <v>48</v>
      </c>
      <c r="F29" s="44" t="s">
        <v>125</v>
      </c>
      <c r="G29" s="193"/>
      <c r="H29" s="192"/>
      <c r="I29" s="193">
        <f t="shared" si="0"/>
        <v>0</v>
      </c>
      <c r="J29" s="193">
        <f t="shared" si="1"/>
        <v>0</v>
      </c>
      <c r="K29" s="193">
        <f t="shared" si="2"/>
        <v>0</v>
      </c>
    </row>
    <row r="30" spans="1:11" x14ac:dyDescent="0.25">
      <c r="A30" s="14"/>
      <c r="B30" s="15"/>
      <c r="C30" s="15"/>
      <c r="D30" s="74" t="s">
        <v>136</v>
      </c>
      <c r="E30" s="44">
        <v>12</v>
      </c>
      <c r="F30" s="44" t="s">
        <v>125</v>
      </c>
      <c r="G30" s="193"/>
      <c r="H30" s="192"/>
      <c r="I30" s="193">
        <f t="shared" si="0"/>
        <v>0</v>
      </c>
      <c r="J30" s="193">
        <f t="shared" si="1"/>
        <v>0</v>
      </c>
      <c r="K30" s="193">
        <f t="shared" si="2"/>
        <v>0</v>
      </c>
    </row>
    <row r="31" spans="1:11" x14ac:dyDescent="0.25">
      <c r="A31" s="14"/>
      <c r="B31" s="15"/>
      <c r="C31" s="15"/>
      <c r="D31" s="74" t="s">
        <v>524</v>
      </c>
      <c r="E31" s="44">
        <v>6</v>
      </c>
      <c r="F31" s="44" t="s">
        <v>125</v>
      </c>
      <c r="G31" s="193"/>
      <c r="H31" s="192"/>
      <c r="I31" s="193">
        <f t="shared" si="0"/>
        <v>0</v>
      </c>
      <c r="J31" s="193">
        <f t="shared" si="1"/>
        <v>0</v>
      </c>
      <c r="K31" s="193">
        <f t="shared" si="2"/>
        <v>0</v>
      </c>
    </row>
    <row r="32" spans="1:11" x14ac:dyDescent="0.25">
      <c r="A32" s="14"/>
      <c r="B32" s="15"/>
      <c r="C32" s="15"/>
      <c r="D32" s="74" t="s">
        <v>684</v>
      </c>
      <c r="E32" s="44">
        <v>48</v>
      </c>
      <c r="F32" s="44" t="s">
        <v>125</v>
      </c>
      <c r="G32" s="193"/>
      <c r="H32" s="192"/>
      <c r="I32" s="193">
        <f t="shared" si="0"/>
        <v>0</v>
      </c>
      <c r="J32" s="193">
        <f t="shared" si="1"/>
        <v>0</v>
      </c>
      <c r="K32" s="193">
        <f t="shared" si="2"/>
        <v>0</v>
      </c>
    </row>
    <row r="33" spans="1:11" x14ac:dyDescent="0.25">
      <c r="A33" s="14"/>
      <c r="B33" s="15"/>
      <c r="C33" s="15"/>
      <c r="D33" s="74"/>
      <c r="E33" s="44"/>
      <c r="F33" s="44"/>
      <c r="G33" s="193"/>
      <c r="H33" s="192"/>
      <c r="I33" s="75"/>
      <c r="J33" s="76"/>
      <c r="K33" s="76"/>
    </row>
    <row r="34" spans="1:11" x14ac:dyDescent="0.25">
      <c r="A34" s="14"/>
      <c r="B34" s="15"/>
      <c r="C34" s="15"/>
      <c r="D34" s="74"/>
      <c r="E34" s="44"/>
      <c r="F34" s="44"/>
      <c r="G34" s="193"/>
      <c r="H34" s="192"/>
    </row>
    <row r="35" spans="1:11" x14ac:dyDescent="0.25">
      <c r="A35" s="14"/>
      <c r="B35" s="15"/>
      <c r="C35" s="15"/>
      <c r="D35" s="48" t="s">
        <v>130</v>
      </c>
      <c r="E35" s="44"/>
      <c r="F35" s="44"/>
      <c r="G35" s="205"/>
      <c r="H35" s="192"/>
    </row>
    <row r="36" spans="1:11" x14ac:dyDescent="0.25">
      <c r="A36" s="14"/>
      <c r="B36" s="15"/>
      <c r="C36" s="15"/>
      <c r="D36" s="48"/>
      <c r="E36" s="44"/>
      <c r="F36" s="44"/>
      <c r="G36" s="205"/>
      <c r="H36" s="192"/>
    </row>
    <row r="37" spans="1:11" x14ac:dyDescent="0.25">
      <c r="A37" s="14"/>
      <c r="B37" s="15"/>
      <c r="C37" s="15"/>
      <c r="D37" s="74" t="s">
        <v>522</v>
      </c>
      <c r="E37" s="44">
        <v>10</v>
      </c>
      <c r="F37" s="44" t="s">
        <v>6</v>
      </c>
      <c r="G37" s="205"/>
      <c r="H37" s="192"/>
      <c r="I37" s="193">
        <f t="shared" ref="I37:I38" si="3">E37*G37</f>
        <v>0</v>
      </c>
      <c r="J37" s="193">
        <f t="shared" ref="J37:J38" si="4">E37*H37</f>
        <v>0</v>
      </c>
      <c r="K37" s="193">
        <f t="shared" ref="K37:K38" si="5">I37+J37</f>
        <v>0</v>
      </c>
    </row>
    <row r="38" spans="1:11" x14ac:dyDescent="0.25">
      <c r="A38" s="14"/>
      <c r="B38" s="15"/>
      <c r="C38" s="15"/>
      <c r="D38" s="74" t="s">
        <v>703</v>
      </c>
      <c r="E38" s="44">
        <v>2</v>
      </c>
      <c r="F38" s="44" t="s">
        <v>6</v>
      </c>
      <c r="G38" s="205"/>
      <c r="H38" s="192"/>
      <c r="I38" s="193">
        <f t="shared" si="3"/>
        <v>0</v>
      </c>
      <c r="J38" s="193">
        <f t="shared" si="4"/>
        <v>0</v>
      </c>
      <c r="K38" s="193">
        <f t="shared" si="5"/>
        <v>0</v>
      </c>
    </row>
    <row r="39" spans="1:11" x14ac:dyDescent="0.25">
      <c r="A39" s="14"/>
      <c r="B39" s="15"/>
      <c r="C39" s="15"/>
      <c r="D39" s="74" t="s">
        <v>700</v>
      </c>
      <c r="E39" s="44">
        <v>3</v>
      </c>
      <c r="F39" s="44" t="s">
        <v>6</v>
      </c>
      <c r="G39" s="205"/>
      <c r="H39" s="192"/>
      <c r="I39" s="193">
        <f t="shared" ref="I39:I48" si="6">E39*G39</f>
        <v>0</v>
      </c>
      <c r="J39" s="193">
        <f t="shared" ref="J39:J48" si="7">E39*H39</f>
        <v>0</v>
      </c>
      <c r="K39" s="193">
        <f t="shared" ref="K39:K48" si="8">I39+J39</f>
        <v>0</v>
      </c>
    </row>
    <row r="40" spans="1:11" x14ac:dyDescent="0.25">
      <c r="A40" s="14"/>
      <c r="B40" s="15"/>
      <c r="C40" s="15"/>
      <c r="D40" s="74" t="s">
        <v>152</v>
      </c>
      <c r="E40" s="44">
        <v>1</v>
      </c>
      <c r="F40" s="44" t="s">
        <v>6</v>
      </c>
      <c r="G40" s="205"/>
      <c r="H40" s="192"/>
      <c r="I40" s="193">
        <f t="shared" si="6"/>
        <v>0</v>
      </c>
      <c r="J40" s="193">
        <f t="shared" si="7"/>
        <v>0</v>
      </c>
      <c r="K40" s="193">
        <f t="shared" si="8"/>
        <v>0</v>
      </c>
    </row>
    <row r="41" spans="1:11" x14ac:dyDescent="0.25">
      <c r="A41" s="14"/>
      <c r="B41" s="15"/>
      <c r="C41" s="15"/>
      <c r="D41" s="74" t="s">
        <v>701</v>
      </c>
      <c r="E41" s="44">
        <v>20</v>
      </c>
      <c r="F41" s="44" t="s">
        <v>6</v>
      </c>
      <c r="G41" s="205"/>
      <c r="H41" s="192"/>
      <c r="I41" s="193">
        <f t="shared" si="6"/>
        <v>0</v>
      </c>
      <c r="J41" s="193">
        <f t="shared" si="7"/>
        <v>0</v>
      </c>
      <c r="K41" s="193">
        <f t="shared" si="8"/>
        <v>0</v>
      </c>
    </row>
    <row r="42" spans="1:11" x14ac:dyDescent="0.25">
      <c r="A42" s="14"/>
      <c r="B42" s="15"/>
      <c r="C42" s="15"/>
      <c r="D42" s="74" t="s">
        <v>702</v>
      </c>
      <c r="E42" s="44">
        <v>21</v>
      </c>
      <c r="F42" s="44" t="s">
        <v>6</v>
      </c>
      <c r="G42" s="205"/>
      <c r="H42" s="192"/>
      <c r="I42" s="193">
        <f t="shared" si="6"/>
        <v>0</v>
      </c>
      <c r="J42" s="193">
        <f t="shared" si="7"/>
        <v>0</v>
      </c>
      <c r="K42" s="193">
        <f t="shared" si="8"/>
        <v>0</v>
      </c>
    </row>
    <row r="43" spans="1:11" x14ac:dyDescent="0.25">
      <c r="A43" s="14"/>
      <c r="B43" s="15"/>
      <c r="C43" s="15"/>
      <c r="D43" s="74" t="s">
        <v>141</v>
      </c>
      <c r="E43" s="44">
        <v>4</v>
      </c>
      <c r="F43" s="44" t="s">
        <v>6</v>
      </c>
      <c r="G43" s="205"/>
      <c r="H43" s="192"/>
      <c r="I43" s="193">
        <f t="shared" si="6"/>
        <v>0</v>
      </c>
      <c r="J43" s="193">
        <f t="shared" si="7"/>
        <v>0</v>
      </c>
      <c r="K43" s="193">
        <f t="shared" si="8"/>
        <v>0</v>
      </c>
    </row>
    <row r="44" spans="1:11" x14ac:dyDescent="0.25">
      <c r="A44" s="14"/>
      <c r="B44" s="15"/>
      <c r="C44" s="15"/>
      <c r="D44" s="74" t="s">
        <v>153</v>
      </c>
      <c r="E44" s="44">
        <v>2</v>
      </c>
      <c r="F44" s="44" t="s">
        <v>6</v>
      </c>
      <c r="G44" s="205"/>
      <c r="H44" s="192"/>
      <c r="I44" s="193">
        <f t="shared" si="6"/>
        <v>0</v>
      </c>
      <c r="J44" s="193">
        <f t="shared" si="7"/>
        <v>0</v>
      </c>
      <c r="K44" s="193">
        <f t="shared" si="8"/>
        <v>0</v>
      </c>
    </row>
    <row r="45" spans="1:11" x14ac:dyDescent="0.25">
      <c r="A45" s="14"/>
      <c r="B45" s="15"/>
      <c r="C45" s="15"/>
      <c r="D45" s="74" t="s">
        <v>142</v>
      </c>
      <c r="E45" s="44">
        <v>28</v>
      </c>
      <c r="F45" s="44" t="s">
        <v>6</v>
      </c>
      <c r="G45" s="205"/>
      <c r="H45" s="192"/>
      <c r="I45" s="193">
        <f t="shared" si="6"/>
        <v>0</v>
      </c>
      <c r="J45" s="193">
        <f t="shared" si="7"/>
        <v>0</v>
      </c>
      <c r="K45" s="193">
        <f t="shared" si="8"/>
        <v>0</v>
      </c>
    </row>
    <row r="46" spans="1:11" x14ac:dyDescent="0.25">
      <c r="A46" s="14"/>
      <c r="B46" s="15"/>
      <c r="C46" s="15"/>
      <c r="D46" s="74" t="s">
        <v>154</v>
      </c>
      <c r="E46" s="44">
        <v>10</v>
      </c>
      <c r="F46" s="44" t="s">
        <v>6</v>
      </c>
      <c r="G46" s="205"/>
      <c r="H46" s="192"/>
      <c r="I46" s="193">
        <f t="shared" si="6"/>
        <v>0</v>
      </c>
      <c r="J46" s="193">
        <f t="shared" si="7"/>
        <v>0</v>
      </c>
      <c r="K46" s="193">
        <f t="shared" si="8"/>
        <v>0</v>
      </c>
    </row>
    <row r="47" spans="1:11" x14ac:dyDescent="0.25">
      <c r="A47" s="14"/>
      <c r="B47" s="15"/>
      <c r="C47" s="15"/>
      <c r="D47" s="74" t="s">
        <v>525</v>
      </c>
      <c r="E47" s="44">
        <v>2</v>
      </c>
      <c r="F47" s="44" t="s">
        <v>6</v>
      </c>
      <c r="G47" s="205"/>
      <c r="H47" s="192"/>
      <c r="I47" s="193">
        <f t="shared" si="6"/>
        <v>0</v>
      </c>
      <c r="J47" s="193">
        <f t="shared" si="7"/>
        <v>0</v>
      </c>
      <c r="K47" s="193">
        <f t="shared" si="8"/>
        <v>0</v>
      </c>
    </row>
    <row r="48" spans="1:11" x14ac:dyDescent="0.25">
      <c r="A48" s="14"/>
      <c r="B48" s="15"/>
      <c r="C48" s="15"/>
      <c r="D48" s="74" t="s">
        <v>694</v>
      </c>
      <c r="E48" s="44">
        <v>14</v>
      </c>
      <c r="F48" s="44" t="s">
        <v>6</v>
      </c>
      <c r="G48" s="205"/>
      <c r="H48" s="192"/>
      <c r="I48" s="193">
        <f t="shared" si="6"/>
        <v>0</v>
      </c>
      <c r="J48" s="193">
        <f t="shared" si="7"/>
        <v>0</v>
      </c>
      <c r="K48" s="193">
        <f t="shared" si="8"/>
        <v>0</v>
      </c>
    </row>
    <row r="49" spans="1:11" x14ac:dyDescent="0.25">
      <c r="A49" s="14"/>
      <c r="B49" s="15"/>
      <c r="C49" s="15"/>
      <c r="D49" s="74"/>
      <c r="E49" s="44"/>
      <c r="F49" s="44"/>
      <c r="G49" s="205"/>
      <c r="H49" s="192"/>
    </row>
    <row r="50" spans="1:11" x14ac:dyDescent="0.25">
      <c r="A50" s="14"/>
      <c r="B50" s="15"/>
      <c r="C50" s="15"/>
      <c r="D50" s="74" t="s">
        <v>523</v>
      </c>
      <c r="E50" s="44">
        <v>3</v>
      </c>
      <c r="F50" s="44" t="s">
        <v>6</v>
      </c>
      <c r="G50" s="205"/>
      <c r="H50" s="192"/>
      <c r="I50" s="193">
        <f t="shared" ref="I50:I56" si="9">E50*G50</f>
        <v>0</v>
      </c>
      <c r="J50" s="193">
        <f t="shared" ref="J50:J56" si="10">E50*H50</f>
        <v>0</v>
      </c>
      <c r="K50" s="193">
        <f t="shared" ref="K50:K56" si="11">I50+J50</f>
        <v>0</v>
      </c>
    </row>
    <row r="51" spans="1:11" x14ac:dyDescent="0.25">
      <c r="A51" s="14"/>
      <c r="B51" s="15"/>
      <c r="C51" s="15"/>
      <c r="D51" s="74" t="s">
        <v>749</v>
      </c>
      <c r="E51" s="44">
        <v>2</v>
      </c>
      <c r="F51" s="44" t="s">
        <v>6</v>
      </c>
      <c r="G51" s="205"/>
      <c r="H51" s="192"/>
      <c r="I51" s="193">
        <f t="shared" si="9"/>
        <v>0</v>
      </c>
      <c r="J51" s="193">
        <f t="shared" si="10"/>
        <v>0</v>
      </c>
      <c r="K51" s="193">
        <f t="shared" si="11"/>
        <v>0</v>
      </c>
    </row>
    <row r="52" spans="1:11" x14ac:dyDescent="0.25">
      <c r="A52" s="14"/>
      <c r="B52" s="15"/>
      <c r="C52" s="15"/>
      <c r="D52" s="74" t="s">
        <v>692</v>
      </c>
      <c r="E52" s="44">
        <v>1</v>
      </c>
      <c r="F52" s="44" t="s">
        <v>6</v>
      </c>
      <c r="G52" s="205"/>
      <c r="H52" s="192"/>
      <c r="I52" s="193">
        <f t="shared" si="9"/>
        <v>0</v>
      </c>
      <c r="J52" s="193">
        <f t="shared" si="10"/>
        <v>0</v>
      </c>
      <c r="K52" s="193">
        <f t="shared" si="11"/>
        <v>0</v>
      </c>
    </row>
    <row r="53" spans="1:11" x14ac:dyDescent="0.25">
      <c r="A53" s="14"/>
      <c r="B53" s="15"/>
      <c r="C53" s="15"/>
      <c r="D53" s="74" t="s">
        <v>704</v>
      </c>
      <c r="E53" s="44">
        <v>1</v>
      </c>
      <c r="F53" s="44" t="s">
        <v>6</v>
      </c>
      <c r="G53" s="205"/>
      <c r="H53" s="192"/>
      <c r="I53" s="193">
        <f t="shared" si="9"/>
        <v>0</v>
      </c>
      <c r="J53" s="193">
        <f t="shared" si="10"/>
        <v>0</v>
      </c>
      <c r="K53" s="193">
        <f t="shared" si="11"/>
        <v>0</v>
      </c>
    </row>
    <row r="54" spans="1:11" x14ac:dyDescent="0.25">
      <c r="A54" s="14"/>
      <c r="B54" s="15"/>
      <c r="C54" s="15"/>
      <c r="D54" s="74" t="s">
        <v>691</v>
      </c>
      <c r="E54" s="44">
        <v>1</v>
      </c>
      <c r="F54" s="44" t="s">
        <v>6</v>
      </c>
      <c r="G54" s="205"/>
      <c r="H54" s="192"/>
      <c r="I54" s="193">
        <f t="shared" si="9"/>
        <v>0</v>
      </c>
      <c r="J54" s="193">
        <f t="shared" si="10"/>
        <v>0</v>
      </c>
      <c r="K54" s="193">
        <f t="shared" si="11"/>
        <v>0</v>
      </c>
    </row>
    <row r="55" spans="1:11" x14ac:dyDescent="0.25">
      <c r="A55" s="14"/>
      <c r="B55" s="15"/>
      <c r="C55" s="15"/>
      <c r="D55" s="74" t="s">
        <v>527</v>
      </c>
      <c r="E55" s="44">
        <v>2</v>
      </c>
      <c r="F55" s="44" t="s">
        <v>6</v>
      </c>
      <c r="G55" s="205"/>
      <c r="H55" s="192"/>
      <c r="I55" s="193">
        <f t="shared" si="9"/>
        <v>0</v>
      </c>
      <c r="J55" s="193">
        <f t="shared" si="10"/>
        <v>0</v>
      </c>
      <c r="K55" s="193">
        <f t="shared" si="11"/>
        <v>0</v>
      </c>
    </row>
    <row r="56" spans="1:11" x14ac:dyDescent="0.25">
      <c r="A56" s="14"/>
      <c r="B56" s="15"/>
      <c r="C56" s="15"/>
      <c r="D56" s="74" t="s">
        <v>526</v>
      </c>
      <c r="E56" s="44">
        <v>2</v>
      </c>
      <c r="F56" s="44" t="s">
        <v>6</v>
      </c>
      <c r="G56" s="205"/>
      <c r="H56" s="192"/>
      <c r="I56" s="193">
        <f t="shared" si="9"/>
        <v>0</v>
      </c>
      <c r="J56" s="193">
        <f t="shared" si="10"/>
        <v>0</v>
      </c>
      <c r="K56" s="193">
        <f t="shared" si="11"/>
        <v>0</v>
      </c>
    </row>
    <row r="57" spans="1:11" x14ac:dyDescent="0.25">
      <c r="A57" s="14"/>
      <c r="B57" s="15"/>
      <c r="C57" s="15"/>
      <c r="D57" s="74" t="s">
        <v>697</v>
      </c>
      <c r="E57" s="44">
        <v>5</v>
      </c>
      <c r="F57" s="44" t="s">
        <v>6</v>
      </c>
      <c r="G57" s="205"/>
      <c r="H57" s="192"/>
      <c r="I57" s="193">
        <f t="shared" ref="I57:I58" si="12">E57*G57</f>
        <v>0</v>
      </c>
      <c r="J57" s="193">
        <f t="shared" ref="J57:J58" si="13">E57*H57</f>
        <v>0</v>
      </c>
      <c r="K57" s="193">
        <f t="shared" ref="K57:K58" si="14">I57+J57</f>
        <v>0</v>
      </c>
    </row>
    <row r="58" spans="1:11" x14ac:dyDescent="0.25">
      <c r="A58" s="14"/>
      <c r="B58" s="15"/>
      <c r="C58" s="15"/>
      <c r="D58" s="74" t="s">
        <v>696</v>
      </c>
      <c r="E58" s="44">
        <v>2</v>
      </c>
      <c r="F58" s="44" t="s">
        <v>6</v>
      </c>
      <c r="G58" s="205"/>
      <c r="H58" s="192"/>
      <c r="I58" s="193">
        <f t="shared" si="12"/>
        <v>0</v>
      </c>
      <c r="J58" s="193">
        <f t="shared" si="13"/>
        <v>0</v>
      </c>
      <c r="K58" s="193">
        <f t="shared" si="14"/>
        <v>0</v>
      </c>
    </row>
    <row r="59" spans="1:11" x14ac:dyDescent="0.25">
      <c r="D59" s="52"/>
      <c r="E59" s="55"/>
      <c r="F59" s="55"/>
      <c r="G59" s="192"/>
      <c r="H59" s="192"/>
    </row>
    <row r="60" spans="1:11" x14ac:dyDescent="0.25">
      <c r="A60" s="14"/>
      <c r="B60" s="15"/>
      <c r="C60" s="15"/>
      <c r="D60" s="74" t="s">
        <v>690</v>
      </c>
      <c r="E60" s="44">
        <v>1</v>
      </c>
      <c r="F60" s="44" t="s">
        <v>6</v>
      </c>
      <c r="G60" s="205"/>
      <c r="H60" s="192"/>
      <c r="I60" s="193">
        <f t="shared" ref="I60" si="15">E60*G60</f>
        <v>0</v>
      </c>
      <c r="J60" s="193">
        <f t="shared" ref="J60" si="16">E60*H60</f>
        <v>0</v>
      </c>
      <c r="K60" s="193">
        <f t="shared" ref="K60" si="17">I60+J60</f>
        <v>0</v>
      </c>
    </row>
    <row r="61" spans="1:11" x14ac:dyDescent="0.25">
      <c r="A61" s="14"/>
      <c r="B61" s="15"/>
      <c r="C61" s="15"/>
      <c r="D61" s="74" t="s">
        <v>693</v>
      </c>
      <c r="E61" s="44">
        <v>2</v>
      </c>
      <c r="F61" s="44" t="s">
        <v>6</v>
      </c>
      <c r="G61" s="205"/>
      <c r="H61" s="192"/>
      <c r="I61" s="193">
        <f t="shared" ref="I61:I65" si="18">E61*G61</f>
        <v>0</v>
      </c>
      <c r="J61" s="193">
        <f t="shared" ref="J61:J65" si="19">E61*H61</f>
        <v>0</v>
      </c>
      <c r="K61" s="193">
        <f t="shared" ref="K61:K65" si="20">I61+J61</f>
        <v>0</v>
      </c>
    </row>
    <row r="62" spans="1:11" x14ac:dyDescent="0.25">
      <c r="A62" s="14"/>
      <c r="B62" s="15"/>
      <c r="C62" s="15"/>
      <c r="D62" s="74" t="s">
        <v>539</v>
      </c>
      <c r="E62" s="44">
        <v>2</v>
      </c>
      <c r="F62" s="44" t="s">
        <v>6</v>
      </c>
      <c r="G62" s="205"/>
      <c r="H62" s="192"/>
      <c r="I62" s="193">
        <f t="shared" si="18"/>
        <v>0</v>
      </c>
      <c r="J62" s="193">
        <f t="shared" si="19"/>
        <v>0</v>
      </c>
      <c r="K62" s="193">
        <f t="shared" si="20"/>
        <v>0</v>
      </c>
    </row>
    <row r="63" spans="1:11" x14ac:dyDescent="0.25">
      <c r="A63" s="14"/>
      <c r="B63" s="15"/>
      <c r="C63" s="15"/>
      <c r="D63" s="74" t="s">
        <v>540</v>
      </c>
      <c r="E63" s="44">
        <v>2</v>
      </c>
      <c r="F63" s="44" t="s">
        <v>6</v>
      </c>
      <c r="G63" s="205"/>
      <c r="H63" s="192"/>
      <c r="I63" s="193">
        <f t="shared" si="18"/>
        <v>0</v>
      </c>
      <c r="J63" s="193">
        <f t="shared" si="19"/>
        <v>0</v>
      </c>
      <c r="K63" s="193">
        <f t="shared" si="20"/>
        <v>0</v>
      </c>
    </row>
    <row r="64" spans="1:11" x14ac:dyDescent="0.25">
      <c r="A64" s="14"/>
      <c r="B64" s="15"/>
      <c r="C64" s="15"/>
      <c r="D64" s="74" t="s">
        <v>698</v>
      </c>
      <c r="E64" s="44">
        <v>6</v>
      </c>
      <c r="F64" s="44" t="s">
        <v>6</v>
      </c>
      <c r="G64" s="205"/>
      <c r="H64" s="192"/>
      <c r="I64" s="193">
        <f t="shared" si="18"/>
        <v>0</v>
      </c>
      <c r="J64" s="193">
        <f t="shared" si="19"/>
        <v>0</v>
      </c>
      <c r="K64" s="193">
        <f t="shared" si="20"/>
        <v>0</v>
      </c>
    </row>
    <row r="65" spans="1:11" x14ac:dyDescent="0.25">
      <c r="A65" s="14"/>
      <c r="B65" s="15"/>
      <c r="C65" s="15"/>
      <c r="D65" s="74" t="s">
        <v>695</v>
      </c>
      <c r="E65" s="44">
        <v>1</v>
      </c>
      <c r="F65" s="44" t="s">
        <v>6</v>
      </c>
      <c r="G65" s="205"/>
      <c r="H65" s="192"/>
      <c r="I65" s="193">
        <f t="shared" si="18"/>
        <v>0</v>
      </c>
      <c r="J65" s="193">
        <f t="shared" si="19"/>
        <v>0</v>
      </c>
      <c r="K65" s="193">
        <f t="shared" si="20"/>
        <v>0</v>
      </c>
    </row>
    <row r="66" spans="1:11" x14ac:dyDescent="0.25">
      <c r="A66" s="14"/>
      <c r="B66" s="15"/>
      <c r="C66" s="15"/>
      <c r="D66" s="74"/>
      <c r="E66" s="44"/>
      <c r="F66" s="44"/>
      <c r="G66" s="205"/>
      <c r="H66" s="192"/>
    </row>
    <row r="67" spans="1:11" x14ac:dyDescent="0.25">
      <c r="A67" s="14"/>
      <c r="B67" s="15"/>
      <c r="C67" s="15"/>
      <c r="D67" s="74" t="s">
        <v>699</v>
      </c>
      <c r="E67" s="44">
        <v>2</v>
      </c>
      <c r="F67" s="44" t="s">
        <v>6</v>
      </c>
      <c r="G67" s="205"/>
      <c r="H67" s="192"/>
      <c r="I67" s="193">
        <f t="shared" ref="I67" si="21">E67*G67</f>
        <v>0</v>
      </c>
      <c r="J67" s="193">
        <f t="shared" ref="J67" si="22">E67*H67</f>
        <v>0</v>
      </c>
      <c r="K67" s="193">
        <f t="shared" ref="K67" si="23">I67+J67</f>
        <v>0</v>
      </c>
    </row>
    <row r="68" spans="1:11" x14ac:dyDescent="0.25">
      <c r="A68" s="14"/>
      <c r="B68" s="15"/>
      <c r="C68" s="15"/>
      <c r="D68" s="74"/>
      <c r="E68" s="44"/>
      <c r="F68" s="44"/>
      <c r="G68" s="205"/>
      <c r="H68" s="192"/>
    </row>
    <row r="69" spans="1:11" x14ac:dyDescent="0.25">
      <c r="A69" s="14"/>
      <c r="B69" s="15"/>
      <c r="C69" s="15"/>
      <c r="D69" s="74"/>
      <c r="E69" s="44"/>
      <c r="F69" s="44"/>
      <c r="G69" s="205"/>
      <c r="H69" s="192"/>
    </row>
    <row r="70" spans="1:11" x14ac:dyDescent="0.25">
      <c r="A70" s="14"/>
      <c r="B70" s="15"/>
      <c r="C70" s="15"/>
      <c r="D70" s="74"/>
      <c r="E70" s="44"/>
      <c r="F70" s="44"/>
      <c r="G70" s="205"/>
      <c r="H70" s="192"/>
    </row>
    <row r="71" spans="1:11" x14ac:dyDescent="0.25">
      <c r="A71" s="14"/>
      <c r="B71" s="15"/>
      <c r="C71" s="15"/>
      <c r="D71" s="42" t="s">
        <v>705</v>
      </c>
      <c r="E71" s="36"/>
      <c r="F71" s="43"/>
      <c r="G71" s="205"/>
      <c r="H71" s="192"/>
    </row>
    <row r="72" spans="1:11" x14ac:dyDescent="0.25">
      <c r="A72" s="14"/>
      <c r="B72" s="15"/>
      <c r="C72" s="15"/>
      <c r="D72" s="36" t="s">
        <v>529</v>
      </c>
      <c r="E72" s="36"/>
      <c r="F72" s="43"/>
      <c r="G72" s="205"/>
      <c r="H72" s="206"/>
      <c r="I72" s="50"/>
      <c r="J72" s="50"/>
      <c r="K72" s="50"/>
    </row>
    <row r="73" spans="1:11" x14ac:dyDescent="0.25">
      <c r="A73" s="14"/>
      <c r="B73" s="15"/>
      <c r="C73" s="15"/>
      <c r="D73" s="74" t="s">
        <v>530</v>
      </c>
      <c r="E73" s="44">
        <v>15</v>
      </c>
      <c r="F73" s="44" t="s">
        <v>156</v>
      </c>
      <c r="G73" s="205"/>
      <c r="H73" s="206"/>
      <c r="I73" s="193">
        <f t="shared" ref="I73:I84" si="24">E73*G73</f>
        <v>0</v>
      </c>
      <c r="J73" s="193">
        <f t="shared" ref="J73:J84" si="25">E73*H73</f>
        <v>0</v>
      </c>
      <c r="K73" s="193">
        <f t="shared" ref="K73:K84" si="26">I73+J73</f>
        <v>0</v>
      </c>
    </row>
    <row r="74" spans="1:11" x14ac:dyDescent="0.25">
      <c r="A74" s="14"/>
      <c r="B74" s="15"/>
      <c r="C74" s="15"/>
      <c r="D74" s="74" t="s">
        <v>531</v>
      </c>
      <c r="E74" s="44">
        <v>6</v>
      </c>
      <c r="F74" s="44" t="s">
        <v>157</v>
      </c>
      <c r="G74" s="205"/>
      <c r="H74" s="206"/>
      <c r="I74" s="193">
        <f t="shared" si="24"/>
        <v>0</v>
      </c>
      <c r="J74" s="193">
        <f t="shared" si="25"/>
        <v>0</v>
      </c>
      <c r="K74" s="193">
        <f t="shared" si="26"/>
        <v>0</v>
      </c>
    </row>
    <row r="75" spans="1:11" x14ac:dyDescent="0.25">
      <c r="A75" s="14"/>
      <c r="B75" s="15"/>
      <c r="C75" s="15"/>
      <c r="D75" s="74" t="s">
        <v>532</v>
      </c>
      <c r="E75" s="44">
        <v>6</v>
      </c>
      <c r="F75" s="44" t="s">
        <v>157</v>
      </c>
      <c r="G75" s="205"/>
      <c r="H75" s="206"/>
      <c r="I75" s="193">
        <f t="shared" si="24"/>
        <v>0</v>
      </c>
      <c r="J75" s="193">
        <f t="shared" si="25"/>
        <v>0</v>
      </c>
      <c r="K75" s="193">
        <f t="shared" si="26"/>
        <v>0</v>
      </c>
    </row>
    <row r="76" spans="1:11" x14ac:dyDescent="0.25">
      <c r="A76" s="14"/>
      <c r="B76" s="15"/>
      <c r="C76" s="15"/>
      <c r="D76" s="74" t="s">
        <v>533</v>
      </c>
      <c r="E76" s="44">
        <v>54</v>
      </c>
      <c r="F76" s="44" t="s">
        <v>157</v>
      </c>
      <c r="G76" s="205"/>
      <c r="H76" s="206"/>
      <c r="I76" s="193">
        <f t="shared" si="24"/>
        <v>0</v>
      </c>
      <c r="J76" s="193">
        <f t="shared" si="25"/>
        <v>0</v>
      </c>
      <c r="K76" s="193">
        <f t="shared" si="26"/>
        <v>0</v>
      </c>
    </row>
    <row r="77" spans="1:11" x14ac:dyDescent="0.25">
      <c r="A77" s="14"/>
      <c r="B77" s="15"/>
      <c r="C77" s="15"/>
      <c r="D77" s="74" t="s">
        <v>534</v>
      </c>
      <c r="E77" s="44">
        <v>42</v>
      </c>
      <c r="F77" s="44" t="s">
        <v>157</v>
      </c>
      <c r="G77" s="205"/>
      <c r="H77" s="206"/>
      <c r="I77" s="193">
        <f t="shared" si="24"/>
        <v>0</v>
      </c>
      <c r="J77" s="193">
        <f t="shared" si="25"/>
        <v>0</v>
      </c>
      <c r="K77" s="193">
        <f t="shared" si="26"/>
        <v>0</v>
      </c>
    </row>
    <row r="78" spans="1:11" x14ac:dyDescent="0.25">
      <c r="A78" s="14"/>
      <c r="B78" s="15"/>
      <c r="C78" s="15"/>
      <c r="D78" s="74" t="s">
        <v>535</v>
      </c>
      <c r="E78" s="44">
        <v>18</v>
      </c>
      <c r="F78" s="44" t="s">
        <v>157</v>
      </c>
      <c r="G78" s="205"/>
      <c r="H78" s="206"/>
      <c r="I78" s="193">
        <f t="shared" si="24"/>
        <v>0</v>
      </c>
      <c r="J78" s="193">
        <f t="shared" si="25"/>
        <v>0</v>
      </c>
      <c r="K78" s="193">
        <f t="shared" si="26"/>
        <v>0</v>
      </c>
    </row>
    <row r="79" spans="1:11" x14ac:dyDescent="0.25">
      <c r="A79" s="14"/>
      <c r="B79" s="15"/>
      <c r="C79" s="15"/>
      <c r="D79" s="74" t="s">
        <v>536</v>
      </c>
      <c r="E79" s="44">
        <v>6</v>
      </c>
      <c r="F79" s="44" t="s">
        <v>157</v>
      </c>
      <c r="G79" s="205"/>
      <c r="H79" s="206"/>
      <c r="I79" s="193">
        <f t="shared" si="24"/>
        <v>0</v>
      </c>
      <c r="J79" s="193">
        <f t="shared" si="25"/>
        <v>0</v>
      </c>
      <c r="K79" s="193">
        <f t="shared" si="26"/>
        <v>0</v>
      </c>
    </row>
    <row r="80" spans="1:11" x14ac:dyDescent="0.25">
      <c r="A80" s="14"/>
      <c r="B80" s="15"/>
      <c r="C80" s="15"/>
      <c r="D80" s="74" t="s">
        <v>537</v>
      </c>
      <c r="E80" s="44">
        <v>48</v>
      </c>
      <c r="F80" s="44" t="s">
        <v>157</v>
      </c>
      <c r="G80" s="205"/>
      <c r="H80" s="206"/>
      <c r="I80" s="193">
        <f t="shared" si="24"/>
        <v>0</v>
      </c>
      <c r="J80" s="193">
        <f t="shared" si="25"/>
        <v>0</v>
      </c>
      <c r="K80" s="193">
        <f t="shared" si="26"/>
        <v>0</v>
      </c>
    </row>
    <row r="81" spans="1:11" x14ac:dyDescent="0.25">
      <c r="A81" s="14"/>
      <c r="B81" s="15"/>
      <c r="C81" s="15"/>
      <c r="D81" s="74" t="s">
        <v>538</v>
      </c>
      <c r="E81" s="44">
        <v>12</v>
      </c>
      <c r="F81" s="44" t="s">
        <v>157</v>
      </c>
      <c r="G81" s="205"/>
      <c r="H81" s="206"/>
      <c r="I81" s="193">
        <f t="shared" si="24"/>
        <v>0</v>
      </c>
      <c r="J81" s="193">
        <f t="shared" si="25"/>
        <v>0</v>
      </c>
      <c r="K81" s="193">
        <f t="shared" si="26"/>
        <v>0</v>
      </c>
    </row>
    <row r="82" spans="1:11" x14ac:dyDescent="0.25">
      <c r="A82" s="14"/>
      <c r="B82" s="15"/>
      <c r="C82" s="15"/>
      <c r="D82" s="74" t="s">
        <v>541</v>
      </c>
      <c r="E82" s="44">
        <v>6</v>
      </c>
      <c r="F82" s="44" t="s">
        <v>157</v>
      </c>
      <c r="G82" s="205"/>
      <c r="H82" s="206"/>
      <c r="I82" s="193">
        <f t="shared" si="24"/>
        <v>0</v>
      </c>
      <c r="J82" s="193">
        <f t="shared" si="25"/>
        <v>0</v>
      </c>
      <c r="K82" s="193">
        <f t="shared" si="26"/>
        <v>0</v>
      </c>
    </row>
    <row r="83" spans="1:11" x14ac:dyDescent="0.25">
      <c r="A83" s="14"/>
      <c r="B83" s="15"/>
      <c r="C83" s="15"/>
      <c r="D83" s="74" t="s">
        <v>155</v>
      </c>
      <c r="E83" s="44">
        <v>10</v>
      </c>
      <c r="F83" s="44" t="s">
        <v>156</v>
      </c>
      <c r="G83" s="205"/>
      <c r="H83" s="206"/>
      <c r="I83" s="193">
        <f t="shared" si="24"/>
        <v>0</v>
      </c>
      <c r="J83" s="193">
        <f t="shared" si="25"/>
        <v>0</v>
      </c>
      <c r="K83" s="193">
        <f t="shared" si="26"/>
        <v>0</v>
      </c>
    </row>
    <row r="84" spans="1:11" x14ac:dyDescent="0.25">
      <c r="A84" s="14"/>
      <c r="B84" s="15"/>
      <c r="C84" s="15"/>
      <c r="D84" s="74" t="s">
        <v>542</v>
      </c>
      <c r="E84" s="44">
        <v>6</v>
      </c>
      <c r="F84" s="44" t="s">
        <v>6</v>
      </c>
      <c r="G84" s="205"/>
      <c r="H84" s="206"/>
      <c r="I84" s="193">
        <f t="shared" si="24"/>
        <v>0</v>
      </c>
      <c r="J84" s="193">
        <f t="shared" si="25"/>
        <v>0</v>
      </c>
      <c r="K84" s="193">
        <f t="shared" si="26"/>
        <v>0</v>
      </c>
    </row>
    <row r="85" spans="1:11" x14ac:dyDescent="0.25">
      <c r="A85" s="14"/>
      <c r="B85" s="15"/>
      <c r="C85" s="15"/>
      <c r="D85" s="74" t="s">
        <v>543</v>
      </c>
      <c r="E85" s="44">
        <v>24</v>
      </c>
      <c r="F85" s="44" t="s">
        <v>6</v>
      </c>
      <c r="G85" s="205"/>
      <c r="H85" s="206"/>
      <c r="I85" s="193">
        <f t="shared" ref="I85:I86" si="27">E85*G85</f>
        <v>0</v>
      </c>
      <c r="J85" s="193">
        <f t="shared" ref="J85:J86" si="28">E85*H85</f>
        <v>0</v>
      </c>
      <c r="K85" s="193">
        <f t="shared" ref="K85:K86" si="29">I85+J85</f>
        <v>0</v>
      </c>
    </row>
    <row r="86" spans="1:11" x14ac:dyDescent="0.25">
      <c r="A86" s="14"/>
      <c r="B86" s="15"/>
      <c r="C86" s="15"/>
      <c r="D86" s="74" t="s">
        <v>544</v>
      </c>
      <c r="E86" s="44">
        <v>12</v>
      </c>
      <c r="F86" s="44" t="s">
        <v>6</v>
      </c>
      <c r="G86" s="205"/>
      <c r="H86" s="206"/>
      <c r="I86" s="193">
        <f t="shared" si="27"/>
        <v>0</v>
      </c>
      <c r="J86" s="193">
        <f t="shared" si="28"/>
        <v>0</v>
      </c>
      <c r="K86" s="193">
        <f t="shared" si="29"/>
        <v>0</v>
      </c>
    </row>
    <row r="87" spans="1:11" x14ac:dyDescent="0.25">
      <c r="A87" s="14"/>
      <c r="B87" s="15"/>
      <c r="C87" s="15"/>
      <c r="D87" s="74"/>
      <c r="E87" s="44"/>
      <c r="F87" s="44"/>
      <c r="G87" s="205"/>
      <c r="H87" s="206"/>
      <c r="I87" s="50"/>
      <c r="J87" s="50"/>
      <c r="K87" s="50"/>
    </row>
    <row r="88" spans="1:11" x14ac:dyDescent="0.25">
      <c r="A88" s="14"/>
      <c r="B88" s="15"/>
      <c r="C88" s="15"/>
      <c r="D88" s="42" t="s">
        <v>545</v>
      </c>
      <c r="E88" s="46"/>
      <c r="F88" s="46"/>
      <c r="G88" s="205"/>
      <c r="H88" s="206"/>
      <c r="I88" s="50"/>
      <c r="J88" s="50"/>
      <c r="K88" s="50"/>
    </row>
    <row r="89" spans="1:11" x14ac:dyDescent="0.25">
      <c r="A89" s="14"/>
      <c r="B89" s="15"/>
      <c r="C89" s="15"/>
      <c r="D89" s="36"/>
      <c r="E89" s="80"/>
      <c r="F89" s="80"/>
      <c r="G89" s="205"/>
      <c r="H89" s="206"/>
      <c r="I89" s="50"/>
      <c r="J89" s="50"/>
      <c r="K89" s="50"/>
    </row>
    <row r="90" spans="1:11" x14ac:dyDescent="0.25">
      <c r="A90" s="14"/>
      <c r="B90" s="15"/>
      <c r="C90" s="15"/>
      <c r="D90" s="74" t="s">
        <v>574</v>
      </c>
      <c r="E90" s="44">
        <v>4</v>
      </c>
      <c r="F90" s="44" t="s">
        <v>6</v>
      </c>
      <c r="G90" s="205"/>
      <c r="H90" s="206"/>
      <c r="I90" s="193">
        <f t="shared" ref="I90:I97" si="30">E90*G90</f>
        <v>0</v>
      </c>
      <c r="J90" s="193">
        <f t="shared" ref="J90:J97" si="31">E90*H90</f>
        <v>0</v>
      </c>
      <c r="K90" s="193">
        <f t="shared" ref="K90:K97" si="32">I90+J90</f>
        <v>0</v>
      </c>
    </row>
    <row r="91" spans="1:11" x14ac:dyDescent="0.25">
      <c r="A91" s="14"/>
      <c r="B91" s="15"/>
      <c r="C91" s="15"/>
      <c r="D91" s="74" t="s">
        <v>707</v>
      </c>
      <c r="E91" s="44">
        <v>10</v>
      </c>
      <c r="F91" s="44" t="s">
        <v>6</v>
      </c>
      <c r="G91" s="205"/>
      <c r="H91" s="206"/>
      <c r="I91" s="193">
        <f t="shared" si="30"/>
        <v>0</v>
      </c>
      <c r="J91" s="193">
        <f t="shared" si="31"/>
        <v>0</v>
      </c>
      <c r="K91" s="193">
        <f t="shared" si="32"/>
        <v>0</v>
      </c>
    </row>
    <row r="92" spans="1:11" x14ac:dyDescent="0.25">
      <c r="A92" s="14"/>
      <c r="B92" s="15"/>
      <c r="C92" s="15"/>
      <c r="D92" s="74" t="s">
        <v>546</v>
      </c>
      <c r="E92" s="44">
        <v>10</v>
      </c>
      <c r="F92" s="44" t="s">
        <v>6</v>
      </c>
      <c r="G92" s="205"/>
      <c r="H92" s="206"/>
      <c r="I92" s="193">
        <f t="shared" si="30"/>
        <v>0</v>
      </c>
      <c r="J92" s="193">
        <f t="shared" si="31"/>
        <v>0</v>
      </c>
      <c r="K92" s="193">
        <f t="shared" si="32"/>
        <v>0</v>
      </c>
    </row>
    <row r="93" spans="1:11" x14ac:dyDescent="0.25">
      <c r="A93" s="14"/>
      <c r="B93" s="15"/>
      <c r="C93" s="15"/>
      <c r="D93" s="74" t="s">
        <v>547</v>
      </c>
      <c r="E93" s="44">
        <v>4</v>
      </c>
      <c r="F93" s="44" t="s">
        <v>6</v>
      </c>
      <c r="G93" s="205"/>
      <c r="H93" s="206"/>
      <c r="I93" s="193">
        <f t="shared" si="30"/>
        <v>0</v>
      </c>
      <c r="J93" s="193">
        <f t="shared" si="31"/>
        <v>0</v>
      </c>
      <c r="K93" s="193">
        <f t="shared" si="32"/>
        <v>0</v>
      </c>
    </row>
    <row r="94" spans="1:11" x14ac:dyDescent="0.25">
      <c r="A94" s="14"/>
      <c r="B94" s="15"/>
      <c r="C94" s="15"/>
      <c r="D94" s="74" t="s">
        <v>706</v>
      </c>
      <c r="E94" s="44">
        <v>2</v>
      </c>
      <c r="F94" s="44" t="s">
        <v>6</v>
      </c>
      <c r="G94" s="205"/>
      <c r="H94" s="206"/>
      <c r="I94" s="193">
        <f t="shared" si="30"/>
        <v>0</v>
      </c>
      <c r="J94" s="193">
        <f t="shared" si="31"/>
        <v>0</v>
      </c>
      <c r="K94" s="193">
        <f t="shared" si="32"/>
        <v>0</v>
      </c>
    </row>
    <row r="95" spans="1:11" x14ac:dyDescent="0.25">
      <c r="A95" s="14"/>
      <c r="B95" s="15"/>
      <c r="C95" s="15"/>
      <c r="D95" s="74" t="s">
        <v>548</v>
      </c>
      <c r="E95" s="44">
        <v>16</v>
      </c>
      <c r="F95" s="44" t="s">
        <v>6</v>
      </c>
      <c r="G95" s="205"/>
      <c r="H95" s="206"/>
      <c r="I95" s="193">
        <f t="shared" si="30"/>
        <v>0</v>
      </c>
      <c r="J95" s="193">
        <f t="shared" si="31"/>
        <v>0</v>
      </c>
      <c r="K95" s="193">
        <f t="shared" si="32"/>
        <v>0</v>
      </c>
    </row>
    <row r="96" spans="1:11" x14ac:dyDescent="0.25">
      <c r="A96" s="14"/>
      <c r="B96" s="15"/>
      <c r="C96" s="15"/>
      <c r="D96" s="74" t="s">
        <v>549</v>
      </c>
      <c r="E96" s="44">
        <v>4</v>
      </c>
      <c r="F96" s="44" t="s">
        <v>6</v>
      </c>
      <c r="G96" s="205"/>
      <c r="H96" s="206"/>
      <c r="I96" s="193">
        <f t="shared" si="30"/>
        <v>0</v>
      </c>
      <c r="J96" s="193">
        <f t="shared" si="31"/>
        <v>0</v>
      </c>
      <c r="K96" s="193">
        <f t="shared" si="32"/>
        <v>0</v>
      </c>
    </row>
    <row r="97" spans="1:11" x14ac:dyDescent="0.25">
      <c r="A97" s="14"/>
      <c r="B97" s="15"/>
      <c r="C97" s="15"/>
      <c r="D97" s="74" t="s">
        <v>550</v>
      </c>
      <c r="E97" s="44">
        <v>3</v>
      </c>
      <c r="F97" s="44" t="s">
        <v>6</v>
      </c>
      <c r="G97" s="205"/>
      <c r="H97" s="206"/>
      <c r="I97" s="193">
        <f t="shared" si="30"/>
        <v>0</v>
      </c>
      <c r="J97" s="193">
        <f t="shared" si="31"/>
        <v>0</v>
      </c>
      <c r="K97" s="193">
        <f t="shared" si="32"/>
        <v>0</v>
      </c>
    </row>
    <row r="98" spans="1:11" x14ac:dyDescent="0.25">
      <c r="A98" s="14"/>
      <c r="B98" s="15"/>
      <c r="C98" s="15"/>
      <c r="D98" s="42"/>
      <c r="E98" s="46"/>
      <c r="F98" s="46"/>
      <c r="G98" s="205"/>
      <c r="H98" s="206"/>
      <c r="I98" s="50"/>
      <c r="J98" s="50"/>
      <c r="K98" s="50"/>
    </row>
    <row r="99" spans="1:11" x14ac:dyDescent="0.25">
      <c r="A99" s="14"/>
      <c r="B99" s="15"/>
      <c r="C99" s="15"/>
      <c r="D99" s="42" t="s">
        <v>310</v>
      </c>
      <c r="E99" s="46"/>
      <c r="F99" s="46"/>
      <c r="G99" s="205"/>
      <c r="H99" s="206"/>
      <c r="I99" s="50"/>
      <c r="J99" s="50"/>
      <c r="K99" s="50"/>
    </row>
    <row r="100" spans="1:11" x14ac:dyDescent="0.25">
      <c r="A100" s="14"/>
      <c r="B100" s="15"/>
      <c r="C100" s="15"/>
      <c r="D100" s="42"/>
      <c r="E100" s="46"/>
      <c r="F100" s="46"/>
      <c r="G100" s="205"/>
      <c r="H100" s="206"/>
      <c r="I100" s="50"/>
      <c r="J100" s="50"/>
      <c r="K100" s="50"/>
    </row>
    <row r="101" spans="1:11" x14ac:dyDescent="0.25">
      <c r="A101" s="14"/>
      <c r="B101" s="15"/>
      <c r="C101" s="15"/>
      <c r="D101" s="74" t="s">
        <v>528</v>
      </c>
      <c r="E101" s="44">
        <v>60</v>
      </c>
      <c r="F101" s="44" t="s">
        <v>156</v>
      </c>
      <c r="G101" s="205"/>
      <c r="H101" s="206"/>
      <c r="I101" s="193">
        <f t="shared" ref="I101" si="33">E101*G101</f>
        <v>0</v>
      </c>
      <c r="J101" s="193">
        <f t="shared" ref="J101" si="34">E101*H101</f>
        <v>0</v>
      </c>
      <c r="K101" s="193">
        <f t="shared" ref="K101" si="35">I101+J101</f>
        <v>0</v>
      </c>
    </row>
    <row r="102" spans="1:11" x14ac:dyDescent="0.25">
      <c r="A102" s="14"/>
      <c r="B102" s="15"/>
      <c r="C102" s="15"/>
      <c r="D102" s="74"/>
      <c r="E102" s="44"/>
      <c r="F102" s="44"/>
      <c r="G102" s="205"/>
      <c r="H102" s="206"/>
      <c r="I102" s="50"/>
      <c r="J102" s="50"/>
      <c r="K102" s="50"/>
    </row>
    <row r="103" spans="1:11" x14ac:dyDescent="0.25">
      <c r="A103" s="14"/>
      <c r="B103" s="15"/>
      <c r="C103" s="15"/>
      <c r="D103" s="42" t="s">
        <v>158</v>
      </c>
      <c r="E103" s="46"/>
      <c r="F103" s="46"/>
      <c r="G103" s="205"/>
      <c r="H103" s="206"/>
      <c r="I103" s="50"/>
      <c r="J103" s="50"/>
      <c r="K103" s="50"/>
    </row>
    <row r="104" spans="1:11" x14ac:dyDescent="0.25">
      <c r="A104" s="14"/>
      <c r="B104" s="15"/>
      <c r="C104" s="15"/>
      <c r="D104" s="52"/>
      <c r="E104" s="44"/>
      <c r="F104" s="44"/>
      <c r="G104" s="205"/>
      <c r="H104" s="206"/>
      <c r="I104" s="50"/>
      <c r="J104" s="50"/>
      <c r="K104" s="50"/>
    </row>
    <row r="105" spans="1:11" x14ac:dyDescent="0.25">
      <c r="A105" s="14"/>
      <c r="B105" s="15"/>
      <c r="C105" s="15"/>
      <c r="D105" s="51" t="s">
        <v>736</v>
      </c>
      <c r="E105" s="44">
        <v>1</v>
      </c>
      <c r="F105" s="44" t="s">
        <v>122</v>
      </c>
      <c r="G105" s="205"/>
      <c r="H105" s="206"/>
      <c r="I105" s="193">
        <f t="shared" ref="I105:I106" si="36">E105*G105</f>
        <v>0</v>
      </c>
      <c r="J105" s="193">
        <f t="shared" ref="J105:J106" si="37">E105*H105</f>
        <v>0</v>
      </c>
      <c r="K105" s="193">
        <f t="shared" ref="K105:K106" si="38">I105+J105</f>
        <v>0</v>
      </c>
    </row>
    <row r="106" spans="1:11" x14ac:dyDescent="0.25">
      <c r="A106" s="14"/>
      <c r="B106" s="15"/>
      <c r="C106" s="15"/>
      <c r="D106" s="74" t="s">
        <v>735</v>
      </c>
      <c r="E106" s="44">
        <v>1</v>
      </c>
      <c r="F106" s="44" t="s">
        <v>122</v>
      </c>
      <c r="G106" s="207"/>
      <c r="H106" s="207"/>
      <c r="I106" s="193">
        <f t="shared" si="36"/>
        <v>0</v>
      </c>
      <c r="J106" s="193">
        <f t="shared" si="37"/>
        <v>0</v>
      </c>
      <c r="K106" s="193">
        <f t="shared" si="38"/>
        <v>0</v>
      </c>
    </row>
    <row r="107" spans="1:11" x14ac:dyDescent="0.25">
      <c r="A107" s="14"/>
      <c r="B107" s="15"/>
      <c r="C107" s="15"/>
      <c r="D107" s="74"/>
      <c r="E107" s="44"/>
      <c r="F107" s="44"/>
      <c r="G107" s="207"/>
      <c r="H107" s="207"/>
      <c r="I107" s="78"/>
      <c r="J107" s="79"/>
      <c r="K107" s="79"/>
    </row>
    <row r="108" spans="1:11" x14ac:dyDescent="0.25">
      <c r="D108" s="36" t="s">
        <v>751</v>
      </c>
      <c r="E108" s="44">
        <v>1</v>
      </c>
      <c r="F108" s="44" t="s">
        <v>122</v>
      </c>
      <c r="G108" s="192"/>
      <c r="H108" s="192"/>
      <c r="I108" s="193"/>
      <c r="J108" s="193"/>
      <c r="K108" s="193"/>
    </row>
    <row r="109" spans="1:11" x14ac:dyDescent="0.25">
      <c r="G109" s="192"/>
      <c r="H109" s="192"/>
    </row>
    <row r="110" spans="1:11" x14ac:dyDescent="0.25">
      <c r="G110" s="192"/>
      <c r="H110" s="192"/>
    </row>
    <row r="111" spans="1:11" ht="15.75" thickBot="1" x14ac:dyDescent="0.3">
      <c r="G111" s="192"/>
      <c r="H111" s="192"/>
    </row>
    <row r="112" spans="1:11" ht="15.75" thickBot="1" x14ac:dyDescent="0.3">
      <c r="A112" s="191" t="s">
        <v>772</v>
      </c>
      <c r="B112" s="189"/>
      <c r="C112" s="189"/>
      <c r="D112" s="189"/>
      <c r="E112" s="170"/>
      <c r="F112" s="170"/>
      <c r="G112" s="194"/>
      <c r="H112" s="194"/>
      <c r="I112" s="195">
        <f>SUM(I9:I111)</f>
        <v>0</v>
      </c>
      <c r="J112" s="195">
        <f>SUM(J9:J111)</f>
        <v>0</v>
      </c>
      <c r="K112" s="195">
        <f>SUM(K9:K111)</f>
        <v>0</v>
      </c>
    </row>
  </sheetData>
  <mergeCells count="10">
    <mergeCell ref="G2:H7"/>
    <mergeCell ref="I2:J7"/>
    <mergeCell ref="K2:K7"/>
    <mergeCell ref="B7:E7"/>
    <mergeCell ref="A1:E1"/>
    <mergeCell ref="B2:E2"/>
    <mergeCell ref="B3:E3"/>
    <mergeCell ref="B4:E4"/>
    <mergeCell ref="B5:E5"/>
    <mergeCell ref="B6:E6"/>
  </mergeCells>
  <phoneticPr fontId="3" type="noConversion"/>
  <pageMargins left="0.7" right="0.7" top="0.75" bottom="0.75" header="0.3" footer="0.3"/>
  <pageSetup paperSize="9" scale="62" fitToHeight="0" orientation="portrait" r:id="rId1"/>
  <headerFooter>
    <oddFooter>&amp;LProjektová dokumentácia nenahrádza výrobnú a dielenskú dokumentáciu.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Hárky</vt:lpstr>
      </vt:variant>
      <vt:variant>
        <vt:i4>16</vt:i4>
      </vt:variant>
      <vt:variant>
        <vt:lpstr>Pomenované rozsahy</vt:lpstr>
      </vt:variant>
      <vt:variant>
        <vt:i4>1</vt:i4>
      </vt:variant>
    </vt:vector>
  </HeadingPairs>
  <TitlesOfParts>
    <vt:vector size="17" baseType="lpstr">
      <vt:lpstr>Rekapitulácia</vt:lpstr>
      <vt:lpstr>Demontáž</vt:lpstr>
      <vt:lpstr>Zariadenia</vt:lpstr>
      <vt:lpstr>Tlakové nádoby a výmenníky</vt:lpstr>
      <vt:lpstr>Dopĺňacie zariadenie</vt:lpstr>
      <vt:lpstr>Obehové čerpadlá</vt:lpstr>
      <vt:lpstr>Chladiče vzduchu</vt:lpstr>
      <vt:lpstr>Armatúry</vt:lpstr>
      <vt:lpstr>Potrubia</vt:lpstr>
      <vt:lpstr>Ostatné</vt:lpstr>
      <vt:lpstr>MRAZIAREŇ  (-25°C)</vt:lpstr>
      <vt:lpstr>20-K-100-Potrubie_1003</vt:lpstr>
      <vt:lpstr>20-K-100-Potrubie_1004</vt:lpstr>
      <vt:lpstr>20-K-100-Potrubie_1005_1017</vt:lpstr>
      <vt:lpstr>20-K-100-Potrubie_1010_1011_16</vt:lpstr>
      <vt:lpstr>20-K-100_Potrubie_1018_1019</vt:lpstr>
      <vt:lpstr>Armatúry!Oblasť_tlače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2023-10-04T07:20:37Z</cp:lastPrinted>
  <dcterms:created xsi:type="dcterms:W3CDTF">2021-04-27T09:08:20Z</dcterms:created>
  <dcterms:modified xsi:type="dcterms:W3CDTF">2023-10-17T09:22:34Z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bab56c-cb8e-4113-8624-e46783b0d95b_Enabled">
    <vt:lpwstr>true</vt:lpwstr>
  </property>
  <property fmtid="{D5CDD505-2E9C-101B-9397-08002B2CF9AE}" pid="3" name="MSIP_Label_c8bab56c-cb8e-4113-8624-e46783b0d95b_SetDate">
    <vt:lpwstr>2021-05-13T08:52:20Z</vt:lpwstr>
  </property>
  <property fmtid="{D5CDD505-2E9C-101B-9397-08002B2CF9AE}" pid="4" name="MSIP_Label_c8bab56c-cb8e-4113-8624-e46783b0d95b_Method">
    <vt:lpwstr>Privileged</vt:lpwstr>
  </property>
  <property fmtid="{D5CDD505-2E9C-101B-9397-08002B2CF9AE}" pid="5" name="MSIP_Label_c8bab56c-cb8e-4113-8624-e46783b0d95b_Name">
    <vt:lpwstr>Without Visual Marking_0</vt:lpwstr>
  </property>
  <property fmtid="{D5CDD505-2E9C-101B-9397-08002B2CF9AE}" pid="6" name="MSIP_Label_c8bab56c-cb8e-4113-8624-e46783b0d95b_SiteId">
    <vt:lpwstr>0e17f90f-88a3-4f93-a5d7-cc847cff307e</vt:lpwstr>
  </property>
  <property fmtid="{D5CDD505-2E9C-101B-9397-08002B2CF9AE}" pid="7" name="MSIP_Label_c8bab56c-cb8e-4113-8624-e46783b0d95b_ActionId">
    <vt:lpwstr>6a6ffff0-3e05-4b41-948e-182be75e5b60</vt:lpwstr>
  </property>
  <property fmtid="{D5CDD505-2E9C-101B-9397-08002B2CF9AE}" pid="8" name="MSIP_Label_c8bab56c-cb8e-4113-8624-e46783b0d95b_ContentBits">
    <vt:lpwstr>0</vt:lpwstr>
  </property>
</Properties>
</file>