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us.Streit\Desktop\DOKUMENTYLS Skýcov 19 – kópia\Ťažba 2023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G12" i="1" l="1"/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<sst xmlns="http://schemas.openxmlformats.org/spreadsheetml/2006/main" count="78" uniqueCount="75">
  <si>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</si>
  <si>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</si>
  <si>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</si>
  <si>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</si>
  <si>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</si>
  <si>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</si>
  <si>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</si>
  <si>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</si>
  <si>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</si>
  <si>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</si>
  <si>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</si>
  <si>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</si>
  <si>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</si>
  <si>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</si>
  <si>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</si>
  <si>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</si>
  <si>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</si>
  <si>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</si>
  <si>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</si>
  <si>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</si>
  <si>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</si>
  <si>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</si>
  <si>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</si>
  <si>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</si>
  <si>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</si>
  <si>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</si>
  <si>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</si>
  <si>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</si>
  <si>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</si>
  <si>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</si>
  <si>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</si>
  <si>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</si>
  <si>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</si>
  <si>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</si>
  <si>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</si>
  <si>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</si>
  <si>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</si>
  <si>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</si>
  <si>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</si>
  <si>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</si>
  <si>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</si>
  <si>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</si>
  <si>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</si>
  <si>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</si>
  <si>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</si>
  <si>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</si>
  <si>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</si>
  <si>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</si>
  <si>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</si>
  <si>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</si>
  <si>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</si>
  <si>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</si>
  <si>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</si>
  <si>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</si>
  <si>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</si>
  <si>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</si>
  <si>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</si>
  <si>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</si>
  <si>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</si>
  <si>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</si>
  <si>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</si>
  <si>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</si>
  <si>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</si>
  <si>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</si>
  <si>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</si>
  <si>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</si>
  <si>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</si>
  <si>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</si>
  <si>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</si>
  <si>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</si>
  <si>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</si>
  <si>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1,2,4a,7</t>
  </si>
  <si>
    <t>Rozsah zákazky a cenová ponuka dodávateľa november 4</t>
  </si>
  <si>
    <t>Tompinová</t>
  </si>
  <si>
    <t>1036 00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</si>
</sst>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2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5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 wrapText="1"/>
    </xf>
    <xf numFmtId="3" fontId="3" fillId="3" borderId="26" xfId="0" applyNumberFormat="1" applyFont="1" applyFill="1" applyBorder="1" applyAlignment="1" applyProtection="1">
      <alignment horizontal="left" vertical="center"/>
    </xf>
    <xf numFmtId="0" fontId="3" fillId="3" borderId="42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 wrapText="1"/>
    </xf>
    <xf numFmtId="3" fontId="3" fillId="3" borderId="29" xfId="0" applyNumberFormat="1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7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8" xfId="0" applyNumberFormat="1" applyFont="1" applyFill="1" applyBorder="1" applyAlignment="1" applyProtection="1">
      <alignment horizontal="center" vertical="center"/>
      <protection locked="0"/>
    </xf>
    <xf numFmtId="2" fontId="4" fillId="2" borderId="44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6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7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2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49" fontId="3" fillId="3" borderId="26" xfId="0" applyNumberFormat="1" applyFont="1" applyFill="1" applyBorder="1" applyAlignment="1" applyProtection="1">
      <alignment horizontal="left" vertical="center"/>
    </xf>
    <xf numFmtId="0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3" borderId="45" xfId="0" applyNumberFormat="1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30" xfId="0" applyFont="1" applyFill="1" applyBorder="1" applyAlignment="1" applyProtection="1">
      <alignment horizontal="left" vertical="center"/>
    </xf>
    <xf numFmtId="0" fontId="8" fillId="3" borderId="3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6" fillId="3" borderId="33" xfId="0" applyFont="1" applyFill="1" applyBorder="1" applyAlignment="1" applyProtection="1">
      <alignment horizontal="left"/>
    </xf>
    <xf numFmtId="0" fontId="6" fillId="3" borderId="34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9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O14" sqref="O14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5" width="9.140625" style="39"/>
    <col min="6" max="6" width="10.28515625" style="39" customWidth="1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112" t="s">
        <v>72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N1" s="8"/>
      <c r="O1" s="8"/>
      <c r="P1" s="44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4" t="s">
        <v>68</v>
      </c>
    </row>
    <row r="3" spans="1:16" ht="18" customHeight="1" x14ac:dyDescent="0.25">
      <c r="A3" s="66" t="s">
        <v>0</v>
      </c>
      <c r="B3" s="66"/>
      <c r="C3" s="65" t="s">
        <v>69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" ht="10.5" customHeight="1" x14ac:dyDescent="0.2">
      <c r="A4" s="16"/>
      <c r="B4" s="16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9"/>
      <c r="P4" s="59"/>
    </row>
    <row r="5" spans="1:16" x14ac:dyDescent="0.2">
      <c r="A5" s="45"/>
      <c r="B5" s="45"/>
      <c r="C5" s="46"/>
      <c r="D5" s="46"/>
      <c r="E5" s="124"/>
      <c r="F5" s="124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66" t="s">
        <v>1</v>
      </c>
      <c r="B6" s="66"/>
      <c r="C6" s="66" t="s">
        <v>70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6" customHeight="1" x14ac:dyDescent="0.2">
      <c r="A7" s="47"/>
      <c r="B7" s="125"/>
      <c r="C7" s="125"/>
      <c r="D7" s="125"/>
      <c r="E7" s="125"/>
      <c r="F7" s="125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91" t="s">
        <v>59</v>
      </c>
      <c r="B8" s="92"/>
      <c r="C8" s="92"/>
      <c r="D8" s="92"/>
      <c r="E8" s="48"/>
      <c r="F8" s="48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126" t="s">
        <v>6</v>
      </c>
      <c r="B9" s="126" t="s">
        <v>2</v>
      </c>
      <c r="C9" s="127" t="s">
        <v>43</v>
      </c>
      <c r="D9" s="128"/>
      <c r="E9" s="93" t="s">
        <v>3</v>
      </c>
      <c r="F9" s="129"/>
      <c r="G9" s="94"/>
      <c r="H9" s="116" t="s">
        <v>4</v>
      </c>
      <c r="I9" s="67" t="s">
        <v>35</v>
      </c>
      <c r="J9" s="119" t="s">
        <v>36</v>
      </c>
      <c r="K9" s="122" t="s">
        <v>58</v>
      </c>
      <c r="L9" s="67" t="s">
        <v>55</v>
      </c>
      <c r="M9" s="80" t="s">
        <v>63</v>
      </c>
      <c r="N9" s="67" t="s">
        <v>61</v>
      </c>
      <c r="O9" s="93" t="s">
        <v>65</v>
      </c>
      <c r="P9" s="94"/>
    </row>
    <row r="10" spans="1:16" ht="21.75" customHeight="1" x14ac:dyDescent="0.2">
      <c r="A10" s="68"/>
      <c r="B10" s="68"/>
      <c r="C10" s="70" t="s">
        <v>30</v>
      </c>
      <c r="D10" s="71"/>
      <c r="E10" s="70" t="s">
        <v>32</v>
      </c>
      <c r="F10" s="72" t="s">
        <v>33</v>
      </c>
      <c r="G10" s="67" t="s">
        <v>34</v>
      </c>
      <c r="H10" s="117"/>
      <c r="I10" s="72"/>
      <c r="J10" s="120"/>
      <c r="K10" s="123"/>
      <c r="L10" s="72"/>
      <c r="M10" s="81"/>
      <c r="N10" s="68"/>
      <c r="O10" s="54"/>
      <c r="P10" s="54"/>
    </row>
    <row r="11" spans="1:16" ht="50.25" customHeight="1" thickBot="1" x14ac:dyDescent="0.25">
      <c r="A11" s="69"/>
      <c r="B11" s="68"/>
      <c r="C11" s="70"/>
      <c r="D11" s="71"/>
      <c r="E11" s="70"/>
      <c r="F11" s="72"/>
      <c r="G11" s="72"/>
      <c r="H11" s="118"/>
      <c r="I11" s="72"/>
      <c r="J11" s="121"/>
      <c r="K11" s="123"/>
      <c r="L11" s="79"/>
      <c r="M11" s="81"/>
      <c r="N11" s="69"/>
      <c r="O11" s="53" t="s">
        <v>66</v>
      </c>
      <c r="P11" s="53" t="s">
        <v>67</v>
      </c>
    </row>
    <row r="12" spans="1:16" ht="15" thickBot="1" x14ac:dyDescent="0.25">
      <c r="A12" s="19" t="s">
        <v>73</v>
      </c>
      <c r="B12" s="20" t="s">
        <v>74</v>
      </c>
      <c r="C12" s="113" t="s">
        <v>71</v>
      </c>
      <c r="D12" s="114"/>
      <c r="E12" s="21"/>
      <c r="F12" s="21">
        <v>453.09</v>
      </c>
      <c r="G12" s="22">
        <f>SUM(E12,F12)</f>
        <v>453.09</v>
      </c>
      <c r="H12" s="21" t="s">
        <v>7</v>
      </c>
      <c r="I12" s="21">
        <v>15</v>
      </c>
      <c r="J12" s="21">
        <v>0.95</v>
      </c>
      <c r="K12" s="23">
        <v>700</v>
      </c>
      <c r="L12" s="37">
        <v>14.95</v>
      </c>
      <c r="M12" s="40"/>
      <c r="N12" s="38">
        <f t="shared" ref="N12:N17" si="0">SUM(M12*G12)</f>
        <v>0</v>
      </c>
      <c r="O12" s="55">
        <v>45231</v>
      </c>
      <c r="P12" s="55">
        <v>45275</v>
      </c>
    </row>
    <row r="13" spans="1:16" ht="15" thickBot="1" x14ac:dyDescent="0.25">
      <c r="A13" s="24"/>
      <c r="B13" s="25"/>
      <c r="C13" s="89"/>
      <c r="D13" s="115"/>
      <c r="E13" s="26"/>
      <c r="F13" s="63"/>
      <c r="G13" s="64"/>
      <c r="H13" s="21"/>
      <c r="I13" s="25"/>
      <c r="J13" s="25"/>
      <c r="K13" s="28"/>
      <c r="L13" s="17"/>
      <c r="M13" s="41"/>
      <c r="N13" s="17">
        <f t="shared" si="0"/>
        <v>0</v>
      </c>
      <c r="O13" s="55"/>
      <c r="P13" s="55"/>
    </row>
    <row r="14" spans="1:16" x14ac:dyDescent="0.2">
      <c r="A14" s="24"/>
      <c r="B14" s="29"/>
      <c r="C14" s="89"/>
      <c r="D14" s="115"/>
      <c r="E14" s="30"/>
      <c r="F14" s="62"/>
      <c r="G14" s="25"/>
      <c r="H14" s="21"/>
      <c r="I14" s="29"/>
      <c r="J14" s="29"/>
      <c r="K14" s="31"/>
      <c r="L14" s="17"/>
      <c r="M14" s="42"/>
      <c r="N14" s="17">
        <f t="shared" si="0"/>
        <v>0</v>
      </c>
      <c r="O14" s="55"/>
      <c r="P14" s="55"/>
    </row>
    <row r="15" spans="1:16" x14ac:dyDescent="0.2">
      <c r="A15" s="24"/>
      <c r="B15" s="25"/>
      <c r="C15" s="89"/>
      <c r="D15" s="90"/>
      <c r="E15" s="26"/>
      <c r="F15" s="26"/>
      <c r="G15" s="25"/>
      <c r="H15" s="27"/>
      <c r="I15" s="25"/>
      <c r="J15" s="25"/>
      <c r="K15" s="28"/>
      <c r="L15" s="17"/>
      <c r="M15" s="41"/>
      <c r="N15" s="17">
        <f t="shared" si="0"/>
        <v>0</v>
      </c>
      <c r="O15" s="56"/>
      <c r="P15" s="56"/>
    </row>
    <row r="16" spans="1:16" x14ac:dyDescent="0.2">
      <c r="A16" s="24"/>
      <c r="B16" s="25"/>
      <c r="C16" s="89"/>
      <c r="D16" s="90"/>
      <c r="E16" s="26"/>
      <c r="F16" s="26"/>
      <c r="G16" s="25"/>
      <c r="H16" s="27"/>
      <c r="I16" s="25"/>
      <c r="J16" s="25"/>
      <c r="K16" s="28"/>
      <c r="L16" s="17"/>
      <c r="M16" s="41"/>
      <c r="N16" s="17">
        <f t="shared" si="0"/>
        <v>0</v>
      </c>
      <c r="O16" s="56"/>
      <c r="P16" s="56"/>
    </row>
    <row r="17" spans="1:16" ht="15" thickBot="1" x14ac:dyDescent="0.25">
      <c r="A17" s="32"/>
      <c r="B17" s="33"/>
      <c r="C17" s="87"/>
      <c r="D17" s="88"/>
      <c r="E17" s="34"/>
      <c r="F17" s="34"/>
      <c r="G17" s="33"/>
      <c r="H17" s="35"/>
      <c r="I17" s="33"/>
      <c r="J17" s="33"/>
      <c r="K17" s="36"/>
      <c r="L17" s="18"/>
      <c r="M17" s="43"/>
      <c r="N17" s="18">
        <f t="shared" si="0"/>
        <v>0</v>
      </c>
      <c r="O17" s="57"/>
      <c r="P17" s="57"/>
    </row>
    <row r="18" spans="1:16" ht="15.75" customHeight="1" thickBot="1" x14ac:dyDescent="0.25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</row>
    <row r="19" spans="1:16" ht="15.75" customHeight="1" thickBot="1" x14ac:dyDescent="0.25">
      <c r="A19" s="84" t="s">
        <v>8</v>
      </c>
      <c r="B19" s="85"/>
      <c r="C19" s="85"/>
      <c r="D19" s="85"/>
      <c r="E19" s="85"/>
      <c r="F19" s="85"/>
      <c r="G19" s="85"/>
      <c r="H19" s="85"/>
      <c r="I19" s="85"/>
      <c r="J19" s="85"/>
      <c r="K19" s="86"/>
      <c r="L19" s="50">
        <f>SUM(L12:L17)</f>
        <v>14.95</v>
      </c>
      <c r="M19" s="49" t="s">
        <v>9</v>
      </c>
      <c r="N19" s="50">
        <f>SUM(N12:N17)</f>
        <v>0</v>
      </c>
      <c r="O19" s="60"/>
      <c r="P19" s="60"/>
    </row>
    <row r="20" spans="1:16" ht="15" thickBot="1" x14ac:dyDescent="0.25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5"/>
      <c r="M20" s="49" t="s">
        <v>10</v>
      </c>
      <c r="N20" s="50">
        <f>N21-N19</f>
        <v>0</v>
      </c>
      <c r="O20" s="60"/>
      <c r="P20" s="60"/>
    </row>
    <row r="21" spans="1:16" ht="15" thickBot="1" x14ac:dyDescent="0.25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8"/>
      <c r="M21" s="49" t="s">
        <v>11</v>
      </c>
      <c r="N21" s="50">
        <f>IF("nie"=MID(H29,1,3),N19,(N19*1.2))</f>
        <v>0</v>
      </c>
      <c r="O21" s="60"/>
      <c r="P21" s="60"/>
    </row>
    <row r="22" spans="1:16" x14ac:dyDescent="0.2">
      <c r="A22" s="100"/>
      <c r="B22" s="100"/>
      <c r="C22" s="100"/>
      <c r="D22" s="9"/>
      <c r="E22" s="9"/>
      <c r="F22" s="9"/>
      <c r="G22" s="9"/>
      <c r="H22" s="9"/>
      <c r="I22" s="9" t="s">
        <v>40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11" t="s">
        <v>57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61"/>
      <c r="P23" s="61"/>
    </row>
    <row r="24" spans="1:16" ht="25.5" customHeight="1" x14ac:dyDescent="0.2">
      <c r="A24" s="52" t="s">
        <v>38</v>
      </c>
      <c r="B24" s="14"/>
      <c r="C24" s="14"/>
      <c r="D24" s="14"/>
      <c r="E24" s="14"/>
      <c r="F24" s="14"/>
      <c r="G24" s="13" t="s">
        <v>37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102" t="s">
        <v>60</v>
      </c>
      <c r="B25" s="103"/>
      <c r="C25" s="103"/>
      <c r="D25" s="103"/>
      <c r="E25" s="104"/>
      <c r="F25" s="101" t="s">
        <v>42</v>
      </c>
      <c r="G25" s="11" t="s">
        <v>12</v>
      </c>
      <c r="H25" s="95"/>
      <c r="I25" s="96"/>
      <c r="J25" s="96"/>
      <c r="K25" s="96"/>
      <c r="L25" s="96"/>
      <c r="M25" s="96"/>
      <c r="N25" s="97"/>
      <c r="O25" s="61"/>
      <c r="P25" s="61"/>
    </row>
    <row r="26" spans="1:16" x14ac:dyDescent="0.2">
      <c r="A26" s="105"/>
      <c r="B26" s="106"/>
      <c r="C26" s="106"/>
      <c r="D26" s="106"/>
      <c r="E26" s="107"/>
      <c r="F26" s="101"/>
      <c r="G26" s="11" t="s">
        <v>13</v>
      </c>
      <c r="H26" s="95"/>
      <c r="I26" s="96"/>
      <c r="J26" s="96"/>
      <c r="K26" s="96"/>
      <c r="L26" s="96"/>
      <c r="M26" s="96"/>
      <c r="N26" s="97"/>
      <c r="O26" s="61"/>
      <c r="P26" s="61"/>
    </row>
    <row r="27" spans="1:16" ht="18" customHeight="1" x14ac:dyDescent="0.2">
      <c r="A27" s="105"/>
      <c r="B27" s="106"/>
      <c r="C27" s="106"/>
      <c r="D27" s="106"/>
      <c r="E27" s="107"/>
      <c r="F27" s="101"/>
      <c r="G27" s="11" t="s">
        <v>14</v>
      </c>
      <c r="H27" s="95"/>
      <c r="I27" s="96"/>
      <c r="J27" s="96"/>
      <c r="K27" s="96"/>
      <c r="L27" s="96"/>
      <c r="M27" s="96"/>
      <c r="N27" s="97"/>
      <c r="O27" s="61"/>
      <c r="P27" s="61"/>
    </row>
    <row r="28" spans="1:16" x14ac:dyDescent="0.2">
      <c r="A28" s="105"/>
      <c r="B28" s="106"/>
      <c r="C28" s="106"/>
      <c r="D28" s="106"/>
      <c r="E28" s="107"/>
      <c r="F28" s="101"/>
      <c r="G28" s="11" t="s">
        <v>15</v>
      </c>
      <c r="H28" s="95"/>
      <c r="I28" s="96"/>
      <c r="J28" s="96"/>
      <c r="K28" s="96"/>
      <c r="L28" s="96"/>
      <c r="M28" s="96"/>
      <c r="N28" s="97"/>
      <c r="O28" s="61"/>
      <c r="P28" s="61"/>
    </row>
    <row r="29" spans="1:16" x14ac:dyDescent="0.2">
      <c r="A29" s="105"/>
      <c r="B29" s="106"/>
      <c r="C29" s="106"/>
      <c r="D29" s="106"/>
      <c r="E29" s="107"/>
      <c r="F29" s="101"/>
      <c r="G29" s="11" t="s">
        <v>16</v>
      </c>
      <c r="H29" s="95"/>
      <c r="I29" s="96"/>
      <c r="J29" s="96"/>
      <c r="K29" s="96"/>
      <c r="L29" s="96"/>
      <c r="M29" s="96"/>
      <c r="N29" s="97"/>
      <c r="O29" s="61"/>
      <c r="P29" s="61"/>
    </row>
    <row r="30" spans="1:16" x14ac:dyDescent="0.2">
      <c r="A30" s="105"/>
      <c r="B30" s="106"/>
      <c r="C30" s="106"/>
      <c r="D30" s="106"/>
      <c r="E30" s="107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105"/>
      <c r="B31" s="106"/>
      <c r="C31" s="106"/>
      <c r="D31" s="106"/>
      <c r="E31" s="107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108"/>
      <c r="B32" s="109"/>
      <c r="C32" s="109"/>
      <c r="D32" s="109"/>
      <c r="E32" s="110"/>
      <c r="F32" s="10"/>
      <c r="G32" s="48"/>
      <c r="H32" s="45"/>
      <c r="I32" s="48"/>
      <c r="J32" s="48" t="s">
        <v>39</v>
      </c>
      <c r="K32" s="48"/>
      <c r="L32" s="98"/>
      <c r="M32" s="99"/>
      <c r="N32" s="48"/>
      <c r="O32" s="48"/>
      <c r="P32" s="48"/>
    </row>
    <row r="33" spans="1:16" x14ac:dyDescent="0.2">
      <c r="A33" s="10"/>
      <c r="B33" s="10"/>
      <c r="C33" s="10"/>
      <c r="D33" s="10"/>
      <c r="E33" s="10"/>
      <c r="F33" s="10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x14ac:dyDescent="0.2">
      <c r="A34" s="51"/>
      <c r="B34" s="51"/>
      <c r="C34" s="51"/>
      <c r="D34" s="51"/>
      <c r="E34" s="51"/>
      <c r="F34" s="51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43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C3:P3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x14ac:dyDescent="0.25">
      <c r="A2" s="2" t="s">
        <v>18</v>
      </c>
      <c r="B2" s="130" t="s">
        <v>44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x14ac:dyDescent="0.25">
      <c r="A3" s="2" t="s">
        <v>6</v>
      </c>
      <c r="B3" s="130" t="s">
        <v>45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2" t="s">
        <v>2</v>
      </c>
      <c r="B4" s="130" t="s">
        <v>19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2" t="s">
        <v>7</v>
      </c>
      <c r="B5" s="130" t="s">
        <v>46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3" t="s">
        <v>48</v>
      </c>
      <c r="B6" s="130" t="s">
        <v>47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3" t="s">
        <v>49</v>
      </c>
      <c r="B7" s="130" t="s">
        <v>50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1:14" x14ac:dyDescent="0.25">
      <c r="A8" s="4" t="s">
        <v>20</v>
      </c>
      <c r="B8" s="130" t="s">
        <v>51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5" t="s">
        <v>21</v>
      </c>
      <c r="B9" s="130" t="s">
        <v>52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4" t="s">
        <v>41</v>
      </c>
      <c r="B10" s="130" t="s">
        <v>64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ht="16.5" customHeight="1" x14ac:dyDescent="0.25">
      <c r="A11" s="4" t="s">
        <v>5</v>
      </c>
      <c r="B11" s="130" t="s">
        <v>28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4" t="s">
        <v>22</v>
      </c>
      <c r="B12" s="130" t="s">
        <v>23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16.5" customHeight="1" x14ac:dyDescent="0.25">
      <c r="A13" s="6" t="s">
        <v>62</v>
      </c>
      <c r="B13" s="130" t="s">
        <v>24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x14ac:dyDescent="0.25">
      <c r="A14" s="6" t="s">
        <v>25</v>
      </c>
      <c r="B14" s="130" t="s">
        <v>53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7" t="s">
        <v>26</v>
      </c>
      <c r="B15" s="130" t="s">
        <v>54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45" x14ac:dyDescent="0.25">
      <c r="A16" s="12" t="s">
        <v>29</v>
      </c>
      <c r="B16" s="132" t="s">
        <v>56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Matus.Streit</cp:lastModifiedBy>
  <cp:lastPrinted>2020-12-16T07:24:06Z</cp:lastPrinted>
  <dcterms:created xsi:type="dcterms:W3CDTF">2012-08-13T12:29:09Z</dcterms:created>
  <dcterms:modified xsi:type="dcterms:W3CDTF">2023-10-16T10:14:56Z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