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relia.surosz\Documents\Praca\zamówienia 2018\Zamówienia publiczne\2024\Dokumenty na postępowanie 2024\"/>
    </mc:Choice>
  </mc:AlternateContent>
  <xr:revisionPtr revIDLastSave="0" documentId="8_{C4146AED-14AB-411B-91FD-B925983F727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ormularz ofertowy" sheetId="1" r:id="rId1"/>
  </sheets>
  <calcPr calcId="181029"/>
</workbook>
</file>

<file path=xl/calcChain.xml><?xml version="1.0" encoding="utf-8"?>
<calcChain xmlns="http://schemas.openxmlformats.org/spreadsheetml/2006/main">
  <c r="B26" i="1" l="1"/>
  <c r="F70" i="1"/>
  <c r="F69" i="1"/>
  <c r="L67" i="1"/>
  <c r="K67" i="1"/>
  <c r="I67" i="1"/>
  <c r="L66" i="1"/>
  <c r="K66" i="1"/>
  <c r="I66" i="1"/>
  <c r="L65" i="1"/>
  <c r="K65" i="1"/>
  <c r="I65" i="1"/>
  <c r="L64" i="1"/>
  <c r="K64" i="1"/>
  <c r="I64" i="1"/>
  <c r="L63" i="1"/>
  <c r="K63" i="1"/>
  <c r="I63" i="1"/>
  <c r="L62" i="1"/>
  <c r="K62" i="1"/>
  <c r="I62" i="1"/>
  <c r="L61" i="1"/>
  <c r="K61" i="1"/>
  <c r="I61" i="1"/>
  <c r="L60" i="1"/>
  <c r="K60" i="1"/>
  <c r="I60" i="1"/>
  <c r="L59" i="1"/>
  <c r="K59" i="1"/>
  <c r="I59" i="1"/>
  <c r="L58" i="1"/>
  <c r="K58" i="1"/>
  <c r="I58" i="1"/>
  <c r="L57" i="1"/>
  <c r="K57" i="1"/>
  <c r="I57" i="1"/>
  <c r="L56" i="1"/>
  <c r="K56" i="1"/>
  <c r="I56" i="1"/>
  <c r="L55" i="1"/>
  <c r="K55" i="1"/>
  <c r="I55" i="1"/>
  <c r="L54" i="1"/>
  <c r="K54" i="1"/>
  <c r="I54" i="1"/>
  <c r="L53" i="1"/>
  <c r="K53" i="1"/>
  <c r="I53" i="1"/>
  <c r="L52" i="1"/>
  <c r="K52" i="1"/>
  <c r="I52" i="1"/>
  <c r="L49" i="1"/>
  <c r="K49" i="1"/>
  <c r="I49" i="1"/>
  <c r="L44" i="1"/>
  <c r="K44" i="1"/>
  <c r="I44" i="1"/>
  <c r="L43" i="1"/>
  <c r="K43" i="1"/>
  <c r="I43" i="1"/>
  <c r="L38" i="1"/>
  <c r="K38" i="1"/>
  <c r="I38" i="1"/>
  <c r="L37" i="1"/>
  <c r="K37" i="1"/>
  <c r="I37" i="1"/>
  <c r="L32" i="1"/>
  <c r="K32" i="1"/>
  <c r="I32" i="1"/>
</calcChain>
</file>

<file path=xl/sharedStrings.xml><?xml version="1.0" encoding="utf-8"?>
<sst xmlns="http://schemas.openxmlformats.org/spreadsheetml/2006/main" count="175" uniqueCount="103">
  <si>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</si>
  <si>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</si>
  <si>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</si>
  <si>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</si>
  <si>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</si>
  <si>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</si>
  <si>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</si>
  <si>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</si>
  <si>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</si>
  <si>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</si>
  <si>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</si>
  <si>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</si>
  <si>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</si>
  <si>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</si>
  <si>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</si>
  <si>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 1</t>
  </si>
  <si>
    <t>CWD-P</t>
  </si>
  <si>
    <t>Całkowity wyrób drewna pilarką</t>
  </si>
  <si>
    <t xml:space="preserve"> 52</t>
  </si>
  <si>
    <t>WYK-TAL40</t>
  </si>
  <si>
    <t>Zdarcie pokrywy na talerzach 40 cm x 40 cm</t>
  </si>
  <si>
    <t>TSZT</t>
  </si>
  <si>
    <t xml:space="preserve"> 53</t>
  </si>
  <si>
    <t>WYK-TAL60</t>
  </si>
  <si>
    <t>Zdarcie pokrywy na talerzach 60 cm x 60 cm</t>
  </si>
  <si>
    <t xml:space="preserve"> 73</t>
  </si>
  <si>
    <t>WYK-POGCZ</t>
  </si>
  <si>
    <t>Wyorywanie bruzd pługiem leśnym z pogłębiaczem na powierzchni pow. 0,5 ha</t>
  </si>
  <si>
    <t>KMTR</t>
  </si>
  <si>
    <t xml:space="preserve"> 99</t>
  </si>
  <si>
    <t>SADZ 1R</t>
  </si>
  <si>
    <t>Sadzenie 1-latek z odkrytym systemem korzeniowym</t>
  </si>
  <si>
    <t>111</t>
  </si>
  <si>
    <t>DOW-SADZ</t>
  </si>
  <si>
    <t>Dowóz sadzonek</t>
  </si>
  <si>
    <t>115</t>
  </si>
  <si>
    <t>KOSZ UA</t>
  </si>
  <si>
    <t>Wykaszanie chwastów w uprawach i usuwanie zbędnych nalotów - stopień trudności I i II</t>
  </si>
  <si>
    <t>HA</t>
  </si>
  <si>
    <t>116</t>
  </si>
  <si>
    <t>KOSZ UB</t>
  </si>
  <si>
    <t>Wykaszanie chwastów w uprawach i usuwanie zbędnych nalotów - stopień trudności III i IV</t>
  </si>
  <si>
    <t>124</t>
  </si>
  <si>
    <t>CP-W</t>
  </si>
  <si>
    <t>Czyszczenia późne</t>
  </si>
  <si>
    <t>125</t>
  </si>
  <si>
    <t>ZAB-REPEL</t>
  </si>
  <si>
    <t>Zabezpieczenie upraw przed zwierzyną przy użyciu repelentów</t>
  </si>
  <si>
    <t>139</t>
  </si>
  <si>
    <t>PUŁ-RYJ</t>
  </si>
  <si>
    <t>Wykładanie pułapek na ryjkowce - dołki chwytne, wałki itp.</t>
  </si>
  <si>
    <t>SZT</t>
  </si>
  <si>
    <t>142</t>
  </si>
  <si>
    <t>SZUK-OWAD</t>
  </si>
  <si>
    <t>Próbne poszukiwania owadów w ściółce</t>
  </si>
  <si>
    <t>165</t>
  </si>
  <si>
    <t>CZYSZ-BUD</t>
  </si>
  <si>
    <t>Czyszczenie budek lęgowych i schronów dla nietoperzy</t>
  </si>
  <si>
    <t>396</t>
  </si>
  <si>
    <t>GODZ RH8</t>
  </si>
  <si>
    <t>Prace wykonywane ręcznie</t>
  </si>
  <si>
    <t>H</t>
  </si>
  <si>
    <t>397</t>
  </si>
  <si>
    <t>GODZ PILA</t>
  </si>
  <si>
    <t>Prace wykonywane ręcznie z użyciem pilarki</t>
  </si>
  <si>
    <t>398</t>
  </si>
  <si>
    <t>GODZ RU8</t>
  </si>
  <si>
    <t>Prace godzinowe ręczne z urządzeniem</t>
  </si>
  <si>
    <t>403</t>
  </si>
  <si>
    <t>GODZ MH8</t>
  </si>
  <si>
    <t>Prace wykonywane innym sprzętem mechaniczny</t>
  </si>
  <si>
    <t>Cena łączna netto w PLN</t>
  </si>
  <si>
    <t>Cena łączna brutto w PLN</t>
  </si>
  <si>
    <t>Podwykonawca 
(firma lub nazwa, adres)</t>
  </si>
  <si>
    <t>Zakres rzeczowy</t>
  </si>
  <si>
    <t xml:space="preserve">Wykonawca wspólnie ubiegający się o udzielenie zamówienia 
(nazwa/firma, adres)
</t>
  </si>
  <si>
    <t>Zakres zamówienia, który zostanie wykonany przez danego Wykonawcę wspólnie ubiegającego się o udzielenie zamówienia</t>
  </si>
  <si>
    <t xml:space="preserve">Załącznik nr 1 do SWZ </t>
  </si>
  <si>
    <t>(Nazwa i adres wykonawcy)</t>
  </si>
  <si>
    <t>____________________________, dnia ______________</t>
  </si>
  <si>
    <t>FORMULARZ OFERTOWY</t>
  </si>
  <si>
    <t>Skarb Państwa</t>
  </si>
  <si>
    <t>Państwowe Gospodarstwo Leśne Lasy Państwowe</t>
  </si>
  <si>
    <t>Nadleśnictwo Olkusz</t>
  </si>
  <si>
    <t xml:space="preserve">32-300 OLKUSZ; ŁUKASIŃSKIEGO;3               </t>
  </si>
  <si>
    <t>Odpowiadając na ogłoszenie o przetargu nieograniczonym na „Wykonywanie usług z zakresu gospodarki leśnej na terenie Nadleśnictwa Olkusz w roku 2024''  składamy niniejszym ofertę na pakiet 08 tego zamówienia: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</si>
  <si>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</si>
  <si>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</si>
  <si>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</si>
  <si>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</si>
  <si>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</si>
  <si>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</si>
  <si>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</si>
  <si>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</si>
  <si>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</si>
  <si>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</si>
  <si>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</si>
  <si>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</si>
  <si>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</si>
  <si>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</si>
  <si>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</si>
  <si>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(podpis)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</si>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</sst>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;[Red]#,##0.00"/>
  </numFmts>
  <fonts count="10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1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2"/>
      <color rgb="FF333333"/>
      <name val="Arial"/>
    </font>
    <font>
      <i/>
      <sz val="10"/>
      <color rgb="FF333333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8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1" fillId="2" borderId="0" xfId="0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horizontal="left" vertical="center" wrapText="1"/>
    </xf>
    <xf numFmtId="4" fontId="5" fillId="2" borderId="0" xfId="0" applyNumberFormat="1" applyFont="1" applyFill="1" applyAlignment="1">
      <alignment horizontal="left" vertical="center" wrapText="1"/>
    </xf>
    <xf numFmtId="49" fontId="8" fillId="2" borderId="0" xfId="0" applyNumberFormat="1" applyFont="1" applyFill="1" applyAlignment="1">
      <alignment horizontal="left" vertical="center"/>
    </xf>
    <xf numFmtId="49" fontId="4" fillId="3" borderId="1" xfId="0" applyNumberFormat="1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left" vertical="center"/>
    </xf>
    <xf numFmtId="49" fontId="3" fillId="2" borderId="0" xfId="0" applyNumberFormat="1" applyFont="1" applyFill="1" applyAlignment="1">
      <alignment horizontal="center" vertical="top"/>
    </xf>
    <xf numFmtId="0" fontId="1" fillId="2" borderId="2" xfId="0" applyFont="1" applyFill="1" applyBorder="1" applyAlignment="1" applyProtection="1">
      <alignment horizontal="left"/>
      <protection locked="0"/>
    </xf>
    <xf numFmtId="49" fontId="6" fillId="2" borderId="0" xfId="0" applyNumberFormat="1" applyFont="1" applyFill="1" applyAlignment="1" applyProtection="1">
      <alignment horizontal="left" vertical="center"/>
      <protection locked="0"/>
    </xf>
    <xf numFmtId="4" fontId="1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right" vertical="center"/>
    </xf>
    <xf numFmtId="49" fontId="5" fillId="2" borderId="0" xfId="0" applyNumberFormat="1" applyFont="1" applyFill="1" applyAlignment="1" applyProtection="1">
      <alignment horizontal="left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49" fontId="7" fillId="2" borderId="0" xfId="0" applyNumberFormat="1" applyFont="1" applyFill="1" applyAlignment="1">
      <alignment horizontal="center" vertical="center"/>
    </xf>
    <xf numFmtId="4" fontId="4" fillId="2" borderId="5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vertical="center"/>
    </xf>
    <xf numFmtId="49" fontId="4" fillId="2" borderId="7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7" xfId="0" applyNumberFormat="1" applyFont="1" applyFill="1" applyBorder="1" applyAlignment="1">
      <alignment horizontal="right" vertical="center"/>
    </xf>
    <xf numFmtId="49" fontId="4" fillId="3" borderId="2" xfId="0" applyNumberFormat="1" applyFont="1" applyFill="1" applyBorder="1" applyAlignment="1" applyProtection="1">
      <alignment horizontal="center" vertical="center"/>
      <protection locked="0"/>
    </xf>
    <xf numFmtId="49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9" fillId="2" borderId="4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right" vertical="top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109"/>
  <sheetViews>
    <sheetView tabSelected="1" workbookViewId="0"/>
  </sheetViews>
  <sheetFormatPr defaultRowHeight="12.5" x14ac:dyDescent="0.25"/>
  <cols>
    <col min="1" max="1" width="0.1796875" customWidth="1"/>
    <col min="2" max="2" width="5.7265625" customWidth="1"/>
    <col min="3" max="3" width="7.26953125" customWidth="1"/>
    <col min="4" max="4" width="11.1796875" customWidth="1"/>
    <col min="5" max="5" width="43.81640625" customWidth="1"/>
    <col min="6" max="6" width="6.81640625" customWidth="1"/>
    <col min="7" max="7" width="10.1796875" customWidth="1"/>
    <col min="8" max="8" width="11.1796875" customWidth="1"/>
    <col min="9" max="9" width="12.7265625" customWidth="1"/>
    <col min="10" max="10" width="6.81640625" customWidth="1"/>
    <col min="11" max="11" width="9.54296875" customWidth="1"/>
    <col min="12" max="12" width="9" customWidth="1"/>
    <col min="13" max="13" width="3.54296875" customWidth="1"/>
    <col min="14" max="14" width="0.7265625" customWidth="1"/>
    <col min="15" max="15" width="0.54296875" customWidth="1"/>
    <col min="16" max="16" width="0.1796875" customWidth="1"/>
    <col min="17" max="17" width="4.54296875" customWidth="1"/>
  </cols>
  <sheetData>
    <row r="1" spans="2:15" s="1" customFormat="1" ht="5.25" customHeight="1" x14ac:dyDescent="0.25"/>
    <row r="2" spans="2:15" s="1" customFormat="1" ht="17.149999999999999" customHeight="1" x14ac:dyDescent="0.25">
      <c r="I2" s="37" t="s">
        <v>77</v>
      </c>
      <c r="J2" s="37"/>
      <c r="K2" s="37"/>
      <c r="L2" s="37"/>
      <c r="M2" s="37"/>
      <c r="N2" s="37"/>
      <c r="O2" s="37"/>
    </row>
    <row r="3" spans="2:15" s="1" customFormat="1" ht="28.75" customHeight="1" x14ac:dyDescent="0.25">
      <c r="B3" s="11"/>
      <c r="C3" s="11"/>
      <c r="D3" s="11"/>
      <c r="E3" s="11"/>
    </row>
    <row r="4" spans="2:15" s="1" customFormat="1" ht="2.65" customHeight="1" x14ac:dyDescent="0.25">
      <c r="B4" s="19"/>
      <c r="C4" s="19"/>
      <c r="D4" s="19"/>
    </row>
    <row r="5" spans="2:15" s="1" customFormat="1" ht="28.75" customHeight="1" x14ac:dyDescent="0.25">
      <c r="B5" s="11"/>
      <c r="C5" s="11"/>
      <c r="D5" s="11"/>
      <c r="E5" s="11"/>
    </row>
    <row r="6" spans="2:15" s="1" customFormat="1" ht="2.65" customHeight="1" x14ac:dyDescent="0.25">
      <c r="B6" s="19"/>
      <c r="C6" s="19"/>
      <c r="D6" s="19"/>
    </row>
    <row r="7" spans="2:15" s="1" customFormat="1" ht="28.75" customHeight="1" x14ac:dyDescent="0.25">
      <c r="B7" s="11"/>
      <c r="C7" s="11"/>
      <c r="D7" s="11"/>
      <c r="E7" s="11"/>
    </row>
    <row r="8" spans="2:15" s="1" customFormat="1" ht="5.25" customHeight="1" x14ac:dyDescent="0.25">
      <c r="B8" s="19"/>
      <c r="C8" s="19"/>
      <c r="D8" s="19"/>
    </row>
    <row r="9" spans="2:15" s="1" customFormat="1" ht="4.4000000000000004" customHeight="1" x14ac:dyDescent="0.25"/>
    <row r="10" spans="2:15" s="1" customFormat="1" ht="7" customHeight="1" x14ac:dyDescent="0.25">
      <c r="B10" s="20" t="s">
        <v>78</v>
      </c>
      <c r="C10" s="20"/>
      <c r="D10" s="20"/>
    </row>
    <row r="11" spans="2:15" s="1" customFormat="1" ht="12.25" customHeight="1" x14ac:dyDescent="0.25">
      <c r="B11" s="20"/>
      <c r="C11" s="20"/>
      <c r="D11" s="20"/>
      <c r="G11" s="22" t="s">
        <v>79</v>
      </c>
      <c r="H11" s="22"/>
      <c r="I11" s="22"/>
      <c r="J11" s="22"/>
      <c r="K11" s="22"/>
      <c r="L11" s="22"/>
      <c r="M11" s="22"/>
      <c r="N11" s="22"/>
    </row>
    <row r="12" spans="2:15" s="1" customFormat="1" ht="8.15" customHeight="1" x14ac:dyDescent="0.25">
      <c r="G12" s="22"/>
      <c r="H12" s="22"/>
      <c r="I12" s="22"/>
      <c r="J12" s="22"/>
      <c r="K12" s="22"/>
      <c r="L12" s="22"/>
      <c r="M12" s="22"/>
      <c r="N12" s="22"/>
    </row>
    <row r="13" spans="2:15" s="1" customFormat="1" ht="20.25" customHeight="1" x14ac:dyDescent="0.25"/>
    <row r="14" spans="2:15" s="1" customFormat="1" ht="24" customHeight="1" x14ac:dyDescent="0.25">
      <c r="E14" s="27" t="s">
        <v>80</v>
      </c>
      <c r="F14" s="27"/>
      <c r="G14" s="27"/>
    </row>
    <row r="15" spans="2:15" s="1" customFormat="1" ht="43.15" customHeight="1" x14ac:dyDescent="0.25"/>
    <row r="16" spans="2:15" s="1" customFormat="1" ht="20.9" customHeight="1" x14ac:dyDescent="0.25">
      <c r="B16" s="17" t="s">
        <v>81</v>
      </c>
      <c r="C16" s="17"/>
      <c r="D16" s="17"/>
      <c r="E16" s="17"/>
      <c r="F16" s="17"/>
      <c r="G16" s="17"/>
      <c r="H16" s="17"/>
      <c r="I16" s="17"/>
    </row>
    <row r="17" spans="2:13" s="1" customFormat="1" ht="2.65" customHeight="1" x14ac:dyDescent="0.25"/>
    <row r="18" spans="2:13" s="1" customFormat="1" ht="20.9" customHeight="1" x14ac:dyDescent="0.25">
      <c r="B18" s="17" t="s">
        <v>82</v>
      </c>
      <c r="C18" s="17"/>
      <c r="D18" s="17"/>
      <c r="E18" s="17"/>
      <c r="F18" s="17"/>
      <c r="G18" s="17"/>
      <c r="H18" s="17"/>
      <c r="I18" s="17"/>
    </row>
    <row r="19" spans="2:13" s="1" customFormat="1" ht="2.65" customHeight="1" x14ac:dyDescent="0.25"/>
    <row r="20" spans="2:13" s="1" customFormat="1" ht="20.9" customHeight="1" x14ac:dyDescent="0.25">
      <c r="B20" s="17" t="s">
        <v>83</v>
      </c>
      <c r="C20" s="17"/>
      <c r="D20" s="17"/>
      <c r="E20" s="17"/>
      <c r="F20" s="17"/>
      <c r="G20" s="17"/>
      <c r="H20" s="17"/>
      <c r="I20" s="17"/>
    </row>
    <row r="21" spans="2:13" s="1" customFormat="1" ht="2.65" customHeight="1" x14ac:dyDescent="0.25"/>
    <row r="22" spans="2:13" s="1" customFormat="1" ht="20.9" customHeight="1" x14ac:dyDescent="0.25">
      <c r="B22" s="17" t="s">
        <v>84</v>
      </c>
      <c r="C22" s="17"/>
      <c r="D22" s="17"/>
      <c r="E22" s="17"/>
      <c r="F22" s="17"/>
      <c r="G22" s="17"/>
      <c r="H22" s="17"/>
      <c r="I22" s="17"/>
    </row>
    <row r="23" spans="2:13" s="1" customFormat="1" ht="34.75" customHeight="1" x14ac:dyDescent="0.25"/>
    <row r="24" spans="2:13" s="1" customFormat="1" ht="50.15" customHeight="1" x14ac:dyDescent="0.25">
      <c r="B24" s="15" t="s">
        <v>85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</row>
    <row r="25" spans="2:13" s="1" customFormat="1" ht="2.65" customHeight="1" x14ac:dyDescent="0.25"/>
    <row r="26" spans="2:13" s="1" customFormat="1" ht="50.15" customHeight="1" x14ac:dyDescent="0.25">
      <c r="B26" s="16" t="str">
        <f xml:space="preserve"> "1.  Za wykonanie przedmiotu zamówienia w tym Pakiecie oferujemy następujące wynagrodzenie brutto: " &amp; TEXT(F70,"#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</row>
    <row r="27" spans="2:13" s="1" customFormat="1" ht="28.75" customHeight="1" x14ac:dyDescent="0.25"/>
    <row r="28" spans="2:13" s="1" customFormat="1" ht="3.25" customHeight="1" x14ac:dyDescent="0.25"/>
    <row r="29" spans="2:13" s="1" customFormat="1" ht="18.25" customHeight="1" x14ac:dyDescent="0.25">
      <c r="B29" s="17" t="s">
        <v>86</v>
      </c>
      <c r="C29" s="17"/>
      <c r="D29" s="17"/>
      <c r="E29" s="17"/>
      <c r="F29" s="17"/>
      <c r="G29" s="17"/>
      <c r="H29" s="17"/>
      <c r="I29" s="17"/>
      <c r="J29" s="17"/>
      <c r="K29" s="17"/>
    </row>
    <row r="30" spans="2:13" s="1" customFormat="1" ht="5.25" customHeight="1" x14ac:dyDescent="0.25"/>
    <row r="31" spans="2:13" s="1" customFormat="1" ht="45.25" customHeight="1" x14ac:dyDescent="0.25">
      <c r="B31" s="2" t="s">
        <v>0</v>
      </c>
      <c r="C31" s="3" t="s">
        <v>1</v>
      </c>
      <c r="D31" s="4" t="s">
        <v>2</v>
      </c>
      <c r="E31" s="4" t="s">
        <v>3</v>
      </c>
      <c r="F31" s="4" t="s">
        <v>4</v>
      </c>
      <c r="G31" s="4" t="s">
        <v>5</v>
      </c>
      <c r="H31" s="4" t="s">
        <v>6</v>
      </c>
      <c r="I31" s="3" t="s">
        <v>7</v>
      </c>
      <c r="J31" s="4" t="s">
        <v>8</v>
      </c>
      <c r="K31" s="4" t="s">
        <v>9</v>
      </c>
      <c r="L31" s="38" t="s">
        <v>10</v>
      </c>
      <c r="M31" s="38"/>
    </row>
    <row r="32" spans="2:13" s="1" customFormat="1" ht="19.75" customHeight="1" x14ac:dyDescent="0.25">
      <c r="B32" s="5">
        <v>1</v>
      </c>
      <c r="C32" s="6" t="s">
        <v>11</v>
      </c>
      <c r="D32" s="6" t="s">
        <v>12</v>
      </c>
      <c r="E32" s="7" t="s">
        <v>13</v>
      </c>
      <c r="F32" s="6" t="s">
        <v>14</v>
      </c>
      <c r="G32" s="8">
        <v>466</v>
      </c>
      <c r="H32" s="10">
        <v>0</v>
      </c>
      <c r="I32" s="9">
        <f>ROUND(G32* H32,2)</f>
        <v>0</v>
      </c>
      <c r="J32" s="5">
        <v>8</v>
      </c>
      <c r="K32" s="9">
        <f>ROUND(I32* J32/100,2)</f>
        <v>0</v>
      </c>
      <c r="L32" s="23">
        <f>ROUND(I32+ K32,2)</f>
        <v>0</v>
      </c>
      <c r="M32" s="24"/>
    </row>
    <row r="33" spans="2:13" s="1" customFormat="1" ht="3.25" customHeight="1" x14ac:dyDescent="0.25"/>
    <row r="34" spans="2:13" s="1" customFormat="1" ht="18.25" customHeight="1" x14ac:dyDescent="0.25">
      <c r="B34" s="17" t="s">
        <v>87</v>
      </c>
      <c r="C34" s="17"/>
      <c r="D34" s="17"/>
      <c r="E34" s="17"/>
      <c r="F34" s="17"/>
      <c r="G34" s="17"/>
      <c r="H34" s="17"/>
      <c r="I34" s="17"/>
      <c r="J34" s="17"/>
      <c r="K34" s="17"/>
    </row>
    <row r="35" spans="2:13" s="1" customFormat="1" ht="5.25" customHeight="1" x14ac:dyDescent="0.25"/>
    <row r="36" spans="2:13" s="1" customFormat="1" ht="45.25" customHeight="1" x14ac:dyDescent="0.25">
      <c r="B36" s="2" t="s">
        <v>0</v>
      </c>
      <c r="C36" s="3" t="s">
        <v>1</v>
      </c>
      <c r="D36" s="4" t="s">
        <v>2</v>
      </c>
      <c r="E36" s="4" t="s">
        <v>3</v>
      </c>
      <c r="F36" s="4" t="s">
        <v>4</v>
      </c>
      <c r="G36" s="4" t="s">
        <v>5</v>
      </c>
      <c r="H36" s="4" t="s">
        <v>6</v>
      </c>
      <c r="I36" s="3" t="s">
        <v>7</v>
      </c>
      <c r="J36" s="4" t="s">
        <v>8</v>
      </c>
      <c r="K36" s="4" t="s">
        <v>9</v>
      </c>
      <c r="L36" s="38" t="s">
        <v>10</v>
      </c>
      <c r="M36" s="38"/>
    </row>
    <row r="37" spans="2:13" s="1" customFormat="1" ht="19.75" customHeight="1" x14ac:dyDescent="0.25">
      <c r="B37" s="5">
        <v>2</v>
      </c>
      <c r="C37" s="6" t="s">
        <v>15</v>
      </c>
      <c r="D37" s="6" t="s">
        <v>16</v>
      </c>
      <c r="E37" s="7" t="s">
        <v>17</v>
      </c>
      <c r="F37" s="6" t="s">
        <v>14</v>
      </c>
      <c r="G37" s="8">
        <v>121</v>
      </c>
      <c r="H37" s="10">
        <v>0</v>
      </c>
      <c r="I37" s="9">
        <f>ROUND(G37* H37,2)</f>
        <v>0</v>
      </c>
      <c r="J37" s="5">
        <v>8</v>
      </c>
      <c r="K37" s="9">
        <f>ROUND(I37* J37/100,2)</f>
        <v>0</v>
      </c>
      <c r="L37" s="23">
        <f>ROUND(I37+ K37,2)</f>
        <v>0</v>
      </c>
      <c r="M37" s="24"/>
    </row>
    <row r="38" spans="2:13" s="1" customFormat="1" ht="19.75" customHeight="1" x14ac:dyDescent="0.25">
      <c r="B38" s="5">
        <v>3</v>
      </c>
      <c r="C38" s="6" t="s">
        <v>11</v>
      </c>
      <c r="D38" s="6" t="s">
        <v>12</v>
      </c>
      <c r="E38" s="7" t="s">
        <v>13</v>
      </c>
      <c r="F38" s="6" t="s">
        <v>14</v>
      </c>
      <c r="G38" s="8">
        <v>669</v>
      </c>
      <c r="H38" s="10">
        <v>0</v>
      </c>
      <c r="I38" s="9">
        <f>ROUND(G38* H38,2)</f>
        <v>0</v>
      </c>
      <c r="J38" s="5">
        <v>8</v>
      </c>
      <c r="K38" s="9">
        <f>ROUND(I38* J38/100,2)</f>
        <v>0</v>
      </c>
      <c r="L38" s="23">
        <f>ROUND(I38+ K38,2)</f>
        <v>0</v>
      </c>
      <c r="M38" s="24"/>
    </row>
    <row r="39" spans="2:13" s="1" customFormat="1" ht="3.25" customHeight="1" x14ac:dyDescent="0.25"/>
    <row r="40" spans="2:13" s="1" customFormat="1" ht="18.25" customHeight="1" x14ac:dyDescent="0.25">
      <c r="B40" s="17" t="s">
        <v>88</v>
      </c>
      <c r="C40" s="17"/>
      <c r="D40" s="17"/>
      <c r="E40" s="17"/>
      <c r="F40" s="17"/>
      <c r="G40" s="17"/>
      <c r="H40" s="17"/>
      <c r="I40" s="17"/>
      <c r="J40" s="17"/>
      <c r="K40" s="17"/>
    </row>
    <row r="41" spans="2:13" s="1" customFormat="1" ht="5.25" customHeight="1" x14ac:dyDescent="0.25"/>
    <row r="42" spans="2:13" s="1" customFormat="1" ht="45.25" customHeight="1" x14ac:dyDescent="0.25">
      <c r="B42" s="2" t="s">
        <v>0</v>
      </c>
      <c r="C42" s="3" t="s">
        <v>1</v>
      </c>
      <c r="D42" s="4" t="s">
        <v>2</v>
      </c>
      <c r="E42" s="4" t="s">
        <v>3</v>
      </c>
      <c r="F42" s="4" t="s">
        <v>4</v>
      </c>
      <c r="G42" s="4" t="s">
        <v>5</v>
      </c>
      <c r="H42" s="4" t="s">
        <v>6</v>
      </c>
      <c r="I42" s="3" t="s">
        <v>7</v>
      </c>
      <c r="J42" s="4" t="s">
        <v>8</v>
      </c>
      <c r="K42" s="4" t="s">
        <v>9</v>
      </c>
      <c r="L42" s="38" t="s">
        <v>10</v>
      </c>
      <c r="M42" s="38"/>
    </row>
    <row r="43" spans="2:13" s="1" customFormat="1" ht="19.75" customHeight="1" x14ac:dyDescent="0.25">
      <c r="B43" s="5">
        <v>4</v>
      </c>
      <c r="C43" s="6" t="s">
        <v>15</v>
      </c>
      <c r="D43" s="6" t="s">
        <v>16</v>
      </c>
      <c r="E43" s="7" t="s">
        <v>17</v>
      </c>
      <c r="F43" s="6" t="s">
        <v>14</v>
      </c>
      <c r="G43" s="8">
        <v>128</v>
      </c>
      <c r="H43" s="10">
        <v>0</v>
      </c>
      <c r="I43" s="9">
        <f>ROUND(G43* H43,2)</f>
        <v>0</v>
      </c>
      <c r="J43" s="5">
        <v>8</v>
      </c>
      <c r="K43" s="9">
        <f>ROUND(I43* J43/100,2)</f>
        <v>0</v>
      </c>
      <c r="L43" s="23">
        <f>ROUND(I43+ K43,2)</f>
        <v>0</v>
      </c>
      <c r="M43" s="24"/>
    </row>
    <row r="44" spans="2:13" s="1" customFormat="1" ht="19.75" customHeight="1" x14ac:dyDescent="0.25">
      <c r="B44" s="5">
        <v>5</v>
      </c>
      <c r="C44" s="6" t="s">
        <v>11</v>
      </c>
      <c r="D44" s="6" t="s">
        <v>12</v>
      </c>
      <c r="E44" s="7" t="s">
        <v>13</v>
      </c>
      <c r="F44" s="6" t="s">
        <v>14</v>
      </c>
      <c r="G44" s="8">
        <v>305</v>
      </c>
      <c r="H44" s="10">
        <v>0</v>
      </c>
      <c r="I44" s="9">
        <f>ROUND(G44* H44,2)</f>
        <v>0</v>
      </c>
      <c r="J44" s="5">
        <v>8</v>
      </c>
      <c r="K44" s="9">
        <f>ROUND(I44* J44/100,2)</f>
        <v>0</v>
      </c>
      <c r="L44" s="23">
        <f>ROUND(I44+ K44,2)</f>
        <v>0</v>
      </c>
      <c r="M44" s="24"/>
    </row>
    <row r="45" spans="2:13" s="1" customFormat="1" ht="3.25" customHeight="1" x14ac:dyDescent="0.25"/>
    <row r="46" spans="2:13" s="1" customFormat="1" ht="18.25" customHeight="1" x14ac:dyDescent="0.25">
      <c r="B46" s="17" t="s">
        <v>89</v>
      </c>
      <c r="C46" s="17"/>
      <c r="D46" s="17"/>
      <c r="E46" s="17"/>
      <c r="F46" s="17"/>
      <c r="G46" s="17"/>
      <c r="H46" s="17"/>
      <c r="I46" s="17"/>
      <c r="J46" s="17"/>
      <c r="K46" s="17"/>
    </row>
    <row r="47" spans="2:13" s="1" customFormat="1" ht="5.25" customHeight="1" x14ac:dyDescent="0.25"/>
    <row r="48" spans="2:13" s="1" customFormat="1" ht="45.25" customHeight="1" x14ac:dyDescent="0.25">
      <c r="B48" s="2" t="s">
        <v>0</v>
      </c>
      <c r="C48" s="3" t="s">
        <v>1</v>
      </c>
      <c r="D48" s="4" t="s">
        <v>2</v>
      </c>
      <c r="E48" s="4" t="s">
        <v>3</v>
      </c>
      <c r="F48" s="4" t="s">
        <v>4</v>
      </c>
      <c r="G48" s="4" t="s">
        <v>5</v>
      </c>
      <c r="H48" s="4" t="s">
        <v>6</v>
      </c>
      <c r="I48" s="3" t="s">
        <v>7</v>
      </c>
      <c r="J48" s="4" t="s">
        <v>8</v>
      </c>
      <c r="K48" s="4" t="s">
        <v>9</v>
      </c>
      <c r="L48" s="38" t="s">
        <v>10</v>
      </c>
      <c r="M48" s="38"/>
    </row>
    <row r="49" spans="2:13" s="1" customFormat="1" ht="19.75" customHeight="1" x14ac:dyDescent="0.25">
      <c r="B49" s="5">
        <v>6</v>
      </c>
      <c r="C49" s="6" t="s">
        <v>11</v>
      </c>
      <c r="D49" s="6" t="s">
        <v>12</v>
      </c>
      <c r="E49" s="7" t="s">
        <v>13</v>
      </c>
      <c r="F49" s="6" t="s">
        <v>14</v>
      </c>
      <c r="G49" s="8">
        <v>70</v>
      </c>
      <c r="H49" s="10">
        <v>0</v>
      </c>
      <c r="I49" s="9">
        <f>ROUND(G49* H49,2)</f>
        <v>0</v>
      </c>
      <c r="J49" s="5">
        <v>8</v>
      </c>
      <c r="K49" s="9">
        <f>ROUND(I49* J49/100,2)</f>
        <v>0</v>
      </c>
      <c r="L49" s="23">
        <f>ROUND(I49+ K49,2)</f>
        <v>0</v>
      </c>
      <c r="M49" s="24"/>
    </row>
    <row r="50" spans="2:13" s="1" customFormat="1" ht="9" customHeight="1" x14ac:dyDescent="0.25"/>
    <row r="51" spans="2:13" s="1" customFormat="1" ht="45.25" customHeight="1" x14ac:dyDescent="0.25">
      <c r="B51" s="2" t="s">
        <v>0</v>
      </c>
      <c r="C51" s="3" t="s">
        <v>1</v>
      </c>
      <c r="D51" s="4" t="s">
        <v>2</v>
      </c>
      <c r="E51" s="4" t="s">
        <v>3</v>
      </c>
      <c r="F51" s="4" t="s">
        <v>4</v>
      </c>
      <c r="G51" s="4" t="s">
        <v>5</v>
      </c>
      <c r="H51" s="4" t="s">
        <v>6</v>
      </c>
      <c r="I51" s="3" t="s">
        <v>7</v>
      </c>
      <c r="J51" s="4" t="s">
        <v>8</v>
      </c>
      <c r="K51" s="4" t="s">
        <v>9</v>
      </c>
      <c r="L51" s="38" t="s">
        <v>10</v>
      </c>
      <c r="M51" s="38"/>
    </row>
    <row r="52" spans="2:13" s="1" customFormat="1" ht="19.75" customHeight="1" x14ac:dyDescent="0.25">
      <c r="B52" s="5">
        <v>7</v>
      </c>
      <c r="C52" s="6" t="s">
        <v>18</v>
      </c>
      <c r="D52" s="6" t="s">
        <v>19</v>
      </c>
      <c r="E52" s="7" t="s">
        <v>20</v>
      </c>
      <c r="F52" s="6" t="s">
        <v>21</v>
      </c>
      <c r="G52" s="8">
        <v>5</v>
      </c>
      <c r="H52" s="10">
        <v>0</v>
      </c>
      <c r="I52" s="9">
        <f t="shared" ref="I52:I67" si="0">ROUND(G52* H52,2)</f>
        <v>0</v>
      </c>
      <c r="J52" s="5">
        <v>8</v>
      </c>
      <c r="K52" s="9">
        <f t="shared" ref="K52:K67" si="1">ROUND(I52* J52/100,2)</f>
        <v>0</v>
      </c>
      <c r="L52" s="23">
        <f t="shared" ref="L52:L67" si="2">ROUND(I52+ K52,2)</f>
        <v>0</v>
      </c>
      <c r="M52" s="24"/>
    </row>
    <row r="53" spans="2:13" s="1" customFormat="1" ht="19.75" customHeight="1" x14ac:dyDescent="0.25">
      <c r="B53" s="5">
        <v>8</v>
      </c>
      <c r="C53" s="6" t="s">
        <v>22</v>
      </c>
      <c r="D53" s="6" t="s">
        <v>23</v>
      </c>
      <c r="E53" s="7" t="s">
        <v>24</v>
      </c>
      <c r="F53" s="6" t="s">
        <v>21</v>
      </c>
      <c r="G53" s="8">
        <v>12.67</v>
      </c>
      <c r="H53" s="10">
        <v>0</v>
      </c>
      <c r="I53" s="9">
        <f t="shared" si="0"/>
        <v>0</v>
      </c>
      <c r="J53" s="5">
        <v>8</v>
      </c>
      <c r="K53" s="9">
        <f t="shared" si="1"/>
        <v>0</v>
      </c>
      <c r="L53" s="23">
        <f t="shared" si="2"/>
        <v>0</v>
      </c>
      <c r="M53" s="24"/>
    </row>
    <row r="54" spans="2:13" s="1" customFormat="1" ht="28.75" customHeight="1" x14ac:dyDescent="0.25">
      <c r="B54" s="5">
        <v>9</v>
      </c>
      <c r="C54" s="6" t="s">
        <v>25</v>
      </c>
      <c r="D54" s="6" t="s">
        <v>26</v>
      </c>
      <c r="E54" s="7" t="s">
        <v>27</v>
      </c>
      <c r="F54" s="6" t="s">
        <v>28</v>
      </c>
      <c r="G54" s="8">
        <v>89.05</v>
      </c>
      <c r="H54" s="10">
        <v>0</v>
      </c>
      <c r="I54" s="9">
        <f t="shared" si="0"/>
        <v>0</v>
      </c>
      <c r="J54" s="5">
        <v>8</v>
      </c>
      <c r="K54" s="9">
        <f t="shared" si="1"/>
        <v>0</v>
      </c>
      <c r="L54" s="23">
        <f t="shared" si="2"/>
        <v>0</v>
      </c>
      <c r="M54" s="24"/>
    </row>
    <row r="55" spans="2:13" s="1" customFormat="1" ht="19.75" customHeight="1" x14ac:dyDescent="0.25">
      <c r="B55" s="5">
        <v>10</v>
      </c>
      <c r="C55" s="6" t="s">
        <v>29</v>
      </c>
      <c r="D55" s="6" t="s">
        <v>30</v>
      </c>
      <c r="E55" s="7" t="s">
        <v>31</v>
      </c>
      <c r="F55" s="6" t="s">
        <v>21</v>
      </c>
      <c r="G55" s="8">
        <v>34.5</v>
      </c>
      <c r="H55" s="10">
        <v>0</v>
      </c>
      <c r="I55" s="9">
        <f t="shared" si="0"/>
        <v>0</v>
      </c>
      <c r="J55" s="5">
        <v>8</v>
      </c>
      <c r="K55" s="9">
        <f t="shared" si="1"/>
        <v>0</v>
      </c>
      <c r="L55" s="23">
        <f t="shared" si="2"/>
        <v>0</v>
      </c>
      <c r="M55" s="24"/>
    </row>
    <row r="56" spans="2:13" s="1" customFormat="1" ht="19.75" customHeight="1" x14ac:dyDescent="0.25">
      <c r="B56" s="5">
        <v>11</v>
      </c>
      <c r="C56" s="6" t="s">
        <v>32</v>
      </c>
      <c r="D56" s="6" t="s">
        <v>33</v>
      </c>
      <c r="E56" s="7" t="s">
        <v>34</v>
      </c>
      <c r="F56" s="6" t="s">
        <v>21</v>
      </c>
      <c r="G56" s="8">
        <v>34.5</v>
      </c>
      <c r="H56" s="10">
        <v>0</v>
      </c>
      <c r="I56" s="9">
        <f t="shared" si="0"/>
        <v>0</v>
      </c>
      <c r="J56" s="5">
        <v>8</v>
      </c>
      <c r="K56" s="9">
        <f t="shared" si="1"/>
        <v>0</v>
      </c>
      <c r="L56" s="23">
        <f t="shared" si="2"/>
        <v>0</v>
      </c>
      <c r="M56" s="24"/>
    </row>
    <row r="57" spans="2:13" s="1" customFormat="1" ht="28.75" customHeight="1" x14ac:dyDescent="0.25">
      <c r="B57" s="5">
        <v>12</v>
      </c>
      <c r="C57" s="6" t="s">
        <v>35</v>
      </c>
      <c r="D57" s="6" t="s">
        <v>36</v>
      </c>
      <c r="E57" s="7" t="s">
        <v>37</v>
      </c>
      <c r="F57" s="6" t="s">
        <v>38</v>
      </c>
      <c r="G57" s="8">
        <v>53.66</v>
      </c>
      <c r="H57" s="10">
        <v>0</v>
      </c>
      <c r="I57" s="9">
        <f t="shared" si="0"/>
        <v>0</v>
      </c>
      <c r="J57" s="5">
        <v>8</v>
      </c>
      <c r="K57" s="9">
        <f t="shared" si="1"/>
        <v>0</v>
      </c>
      <c r="L57" s="23">
        <f t="shared" si="2"/>
        <v>0</v>
      </c>
      <c r="M57" s="24"/>
    </row>
    <row r="58" spans="2:13" s="1" customFormat="1" ht="28.75" customHeight="1" x14ac:dyDescent="0.25">
      <c r="B58" s="5">
        <v>13</v>
      </c>
      <c r="C58" s="6" t="s">
        <v>39</v>
      </c>
      <c r="D58" s="6" t="s">
        <v>40</v>
      </c>
      <c r="E58" s="7" t="s">
        <v>41</v>
      </c>
      <c r="F58" s="6" t="s">
        <v>38</v>
      </c>
      <c r="G58" s="8">
        <v>1.55</v>
      </c>
      <c r="H58" s="10">
        <v>0</v>
      </c>
      <c r="I58" s="9">
        <f t="shared" si="0"/>
        <v>0</v>
      </c>
      <c r="J58" s="5">
        <v>8</v>
      </c>
      <c r="K58" s="9">
        <f t="shared" si="1"/>
        <v>0</v>
      </c>
      <c r="L58" s="23">
        <f t="shared" si="2"/>
        <v>0</v>
      </c>
      <c r="M58" s="24"/>
    </row>
    <row r="59" spans="2:13" s="1" customFormat="1" ht="19.75" customHeight="1" x14ac:dyDescent="0.25">
      <c r="B59" s="5">
        <v>14</v>
      </c>
      <c r="C59" s="6" t="s">
        <v>42</v>
      </c>
      <c r="D59" s="6" t="s">
        <v>43</v>
      </c>
      <c r="E59" s="7" t="s">
        <v>44</v>
      </c>
      <c r="F59" s="6" t="s">
        <v>38</v>
      </c>
      <c r="G59" s="8">
        <v>35.76</v>
      </c>
      <c r="H59" s="10">
        <v>0</v>
      </c>
      <c r="I59" s="9">
        <f t="shared" si="0"/>
        <v>0</v>
      </c>
      <c r="J59" s="5">
        <v>8</v>
      </c>
      <c r="K59" s="9">
        <f t="shared" si="1"/>
        <v>0</v>
      </c>
      <c r="L59" s="23">
        <f t="shared" si="2"/>
        <v>0</v>
      </c>
      <c r="M59" s="24"/>
    </row>
    <row r="60" spans="2:13" s="1" customFormat="1" ht="28.75" customHeight="1" x14ac:dyDescent="0.25">
      <c r="B60" s="5">
        <v>15</v>
      </c>
      <c r="C60" s="6" t="s">
        <v>45</v>
      </c>
      <c r="D60" s="6" t="s">
        <v>46</v>
      </c>
      <c r="E60" s="7" t="s">
        <v>47</v>
      </c>
      <c r="F60" s="6" t="s">
        <v>38</v>
      </c>
      <c r="G60" s="8">
        <v>0.1</v>
      </c>
      <c r="H60" s="10">
        <v>0</v>
      </c>
      <c r="I60" s="9">
        <f t="shared" si="0"/>
        <v>0</v>
      </c>
      <c r="J60" s="5">
        <v>8</v>
      </c>
      <c r="K60" s="9">
        <f t="shared" si="1"/>
        <v>0</v>
      </c>
      <c r="L60" s="23">
        <f t="shared" si="2"/>
        <v>0</v>
      </c>
      <c r="M60" s="24"/>
    </row>
    <row r="61" spans="2:13" s="1" customFormat="1" ht="19.75" customHeight="1" x14ac:dyDescent="0.25">
      <c r="B61" s="5">
        <v>16</v>
      </c>
      <c r="C61" s="6" t="s">
        <v>48</v>
      </c>
      <c r="D61" s="6" t="s">
        <v>49</v>
      </c>
      <c r="E61" s="7" t="s">
        <v>50</v>
      </c>
      <c r="F61" s="6" t="s">
        <v>51</v>
      </c>
      <c r="G61" s="8">
        <v>510</v>
      </c>
      <c r="H61" s="10">
        <v>0</v>
      </c>
      <c r="I61" s="9">
        <f t="shared" si="0"/>
        <v>0</v>
      </c>
      <c r="J61" s="5">
        <v>8</v>
      </c>
      <c r="K61" s="9">
        <f t="shared" si="1"/>
        <v>0</v>
      </c>
      <c r="L61" s="23">
        <f t="shared" si="2"/>
        <v>0</v>
      </c>
      <c r="M61" s="24"/>
    </row>
    <row r="62" spans="2:13" s="1" customFormat="1" ht="19.75" customHeight="1" x14ac:dyDescent="0.25">
      <c r="B62" s="5">
        <v>17</v>
      </c>
      <c r="C62" s="6" t="s">
        <v>52</v>
      </c>
      <c r="D62" s="6" t="s">
        <v>53</v>
      </c>
      <c r="E62" s="7" t="s">
        <v>54</v>
      </c>
      <c r="F62" s="6" t="s">
        <v>51</v>
      </c>
      <c r="G62" s="8">
        <v>5</v>
      </c>
      <c r="H62" s="10">
        <v>0</v>
      </c>
      <c r="I62" s="9">
        <f t="shared" si="0"/>
        <v>0</v>
      </c>
      <c r="J62" s="5">
        <v>8</v>
      </c>
      <c r="K62" s="9">
        <f t="shared" si="1"/>
        <v>0</v>
      </c>
      <c r="L62" s="23">
        <f t="shared" si="2"/>
        <v>0</v>
      </c>
      <c r="M62" s="24"/>
    </row>
    <row r="63" spans="2:13" s="1" customFormat="1" ht="19.75" customHeight="1" x14ac:dyDescent="0.25">
      <c r="B63" s="5">
        <v>18</v>
      </c>
      <c r="C63" s="6" t="s">
        <v>55</v>
      </c>
      <c r="D63" s="6" t="s">
        <v>56</v>
      </c>
      <c r="E63" s="7" t="s">
        <v>57</v>
      </c>
      <c r="F63" s="6" t="s">
        <v>51</v>
      </c>
      <c r="G63" s="8">
        <v>319</v>
      </c>
      <c r="H63" s="10">
        <v>0</v>
      </c>
      <c r="I63" s="9">
        <f t="shared" si="0"/>
        <v>0</v>
      </c>
      <c r="J63" s="5">
        <v>8</v>
      </c>
      <c r="K63" s="9">
        <f t="shared" si="1"/>
        <v>0</v>
      </c>
      <c r="L63" s="23">
        <f t="shared" si="2"/>
        <v>0</v>
      </c>
      <c r="M63" s="24"/>
    </row>
    <row r="64" spans="2:13" s="1" customFormat="1" ht="19.75" customHeight="1" x14ac:dyDescent="0.25">
      <c r="B64" s="5">
        <v>19</v>
      </c>
      <c r="C64" s="6" t="s">
        <v>58</v>
      </c>
      <c r="D64" s="6" t="s">
        <v>59</v>
      </c>
      <c r="E64" s="7" t="s">
        <v>60</v>
      </c>
      <c r="F64" s="6" t="s">
        <v>61</v>
      </c>
      <c r="G64" s="8">
        <v>500</v>
      </c>
      <c r="H64" s="10">
        <v>0</v>
      </c>
      <c r="I64" s="9">
        <f t="shared" si="0"/>
        <v>0</v>
      </c>
      <c r="J64" s="5">
        <v>8</v>
      </c>
      <c r="K64" s="9">
        <f t="shared" si="1"/>
        <v>0</v>
      </c>
      <c r="L64" s="23">
        <f t="shared" si="2"/>
        <v>0</v>
      </c>
      <c r="M64" s="24"/>
    </row>
    <row r="65" spans="2:14" s="1" customFormat="1" ht="19.75" customHeight="1" x14ac:dyDescent="0.25">
      <c r="B65" s="5">
        <v>20</v>
      </c>
      <c r="C65" s="6" t="s">
        <v>62</v>
      </c>
      <c r="D65" s="6" t="s">
        <v>63</v>
      </c>
      <c r="E65" s="7" t="s">
        <v>64</v>
      </c>
      <c r="F65" s="6" t="s">
        <v>61</v>
      </c>
      <c r="G65" s="8">
        <v>159</v>
      </c>
      <c r="H65" s="10">
        <v>0</v>
      </c>
      <c r="I65" s="9">
        <f t="shared" si="0"/>
        <v>0</v>
      </c>
      <c r="J65" s="5">
        <v>8</v>
      </c>
      <c r="K65" s="9">
        <f t="shared" si="1"/>
        <v>0</v>
      </c>
      <c r="L65" s="23">
        <f t="shared" si="2"/>
        <v>0</v>
      </c>
      <c r="M65" s="24"/>
    </row>
    <row r="66" spans="2:14" s="1" customFormat="1" ht="19.75" customHeight="1" x14ac:dyDescent="0.25">
      <c r="B66" s="5">
        <v>21</v>
      </c>
      <c r="C66" s="6" t="s">
        <v>65</v>
      </c>
      <c r="D66" s="6" t="s">
        <v>66</v>
      </c>
      <c r="E66" s="7" t="s">
        <v>67</v>
      </c>
      <c r="F66" s="6" t="s">
        <v>61</v>
      </c>
      <c r="G66" s="8">
        <v>20</v>
      </c>
      <c r="H66" s="10">
        <v>0</v>
      </c>
      <c r="I66" s="9">
        <f t="shared" si="0"/>
        <v>0</v>
      </c>
      <c r="J66" s="5">
        <v>8</v>
      </c>
      <c r="K66" s="9">
        <f t="shared" si="1"/>
        <v>0</v>
      </c>
      <c r="L66" s="23">
        <f t="shared" si="2"/>
        <v>0</v>
      </c>
      <c r="M66" s="24"/>
    </row>
    <row r="67" spans="2:14" s="1" customFormat="1" ht="19.75" customHeight="1" x14ac:dyDescent="0.25">
      <c r="B67" s="5">
        <v>22</v>
      </c>
      <c r="C67" s="6" t="s">
        <v>68</v>
      </c>
      <c r="D67" s="6" t="s">
        <v>69</v>
      </c>
      <c r="E67" s="7" t="s">
        <v>70</v>
      </c>
      <c r="F67" s="6" t="s">
        <v>61</v>
      </c>
      <c r="G67" s="8">
        <v>10</v>
      </c>
      <c r="H67" s="10">
        <v>0</v>
      </c>
      <c r="I67" s="9">
        <f t="shared" si="0"/>
        <v>0</v>
      </c>
      <c r="J67" s="5">
        <v>8</v>
      </c>
      <c r="K67" s="9">
        <f t="shared" si="1"/>
        <v>0</v>
      </c>
      <c r="L67" s="23">
        <f t="shared" si="2"/>
        <v>0</v>
      </c>
      <c r="M67" s="24"/>
    </row>
    <row r="68" spans="2:14" s="1" customFormat="1" ht="56.15" customHeight="1" x14ac:dyDescent="0.25"/>
    <row r="69" spans="2:14" s="1" customFormat="1" ht="21.25" customHeight="1" x14ac:dyDescent="0.25">
      <c r="B69" s="18" t="s">
        <v>71</v>
      </c>
      <c r="C69" s="18"/>
      <c r="D69" s="18"/>
      <c r="E69" s="18"/>
      <c r="F69" s="28">
        <f>ROUND(I32+I37+I38+I43+I44+I49+I52+I53+I54+I55+I56+I57+I58+I59+I60+I61+I62+I63+I64+I65+I66+I67,2)</f>
        <v>0</v>
      </c>
      <c r="G69" s="29"/>
      <c r="H69" s="29"/>
      <c r="I69" s="29"/>
      <c r="J69" s="29"/>
      <c r="K69" s="29"/>
      <c r="L69" s="29"/>
      <c r="M69" s="30"/>
    </row>
    <row r="70" spans="2:14" s="1" customFormat="1" ht="21.25" customHeight="1" x14ac:dyDescent="0.25">
      <c r="B70" s="18" t="s">
        <v>72</v>
      </c>
      <c r="C70" s="18"/>
      <c r="D70" s="18"/>
      <c r="E70" s="18"/>
      <c r="F70" s="31">
        <f>ROUND(L32+L37+L38+L43+L44+L49+L52+L53+L54+L55+L56+L57+L58+L59+L60+L61+L62+L63+L64+L65+L66+L67,2)</f>
        <v>0</v>
      </c>
      <c r="G70" s="32"/>
      <c r="H70" s="32"/>
      <c r="I70" s="32"/>
      <c r="J70" s="32"/>
      <c r="K70" s="32"/>
      <c r="L70" s="32"/>
      <c r="M70" s="33"/>
    </row>
    <row r="71" spans="2:14" s="1" customFormat="1" ht="11.15" customHeight="1" x14ac:dyDescent="0.25"/>
    <row r="72" spans="2:14" s="1" customFormat="1" ht="80.150000000000006" customHeight="1" x14ac:dyDescent="0.25">
      <c r="B72" s="13" t="s">
        <v>90</v>
      </c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</row>
    <row r="73" spans="2:14" s="1" customFormat="1" ht="2.65" customHeight="1" x14ac:dyDescent="0.25"/>
    <row r="74" spans="2:14" s="1" customFormat="1" ht="110.15" customHeight="1" x14ac:dyDescent="0.25">
      <c r="B74" s="13" t="s">
        <v>91</v>
      </c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</row>
    <row r="75" spans="2:14" s="1" customFormat="1" ht="5.25" customHeight="1" x14ac:dyDescent="0.25"/>
    <row r="76" spans="2:14" s="1" customFormat="1" ht="110.15" customHeight="1" x14ac:dyDescent="0.25">
      <c r="B76" s="12" t="s">
        <v>92</v>
      </c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</row>
    <row r="77" spans="2:14" s="1" customFormat="1" ht="5.25" customHeight="1" x14ac:dyDescent="0.25"/>
    <row r="78" spans="2:14" s="1" customFormat="1" ht="37.9" customHeight="1" x14ac:dyDescent="0.25">
      <c r="B78" s="26" t="s">
        <v>73</v>
      </c>
      <c r="C78" s="26"/>
      <c r="D78" s="26"/>
      <c r="E78" s="26"/>
      <c r="F78" s="34" t="s">
        <v>74</v>
      </c>
      <c r="G78" s="34"/>
      <c r="H78" s="34"/>
      <c r="I78" s="34"/>
      <c r="J78" s="34"/>
      <c r="K78" s="34"/>
      <c r="L78" s="34"/>
    </row>
    <row r="79" spans="2:14" s="1" customFormat="1" ht="28.75" customHeight="1" x14ac:dyDescent="0.25"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</row>
    <row r="80" spans="2:14" s="1" customFormat="1" ht="28.75" customHeight="1" x14ac:dyDescent="0.25"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</row>
    <row r="81" spans="2:14" s="1" customFormat="1" ht="28.75" customHeight="1" x14ac:dyDescent="0.25"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</row>
    <row r="82" spans="2:14" s="1" customFormat="1" ht="28.75" customHeight="1" x14ac:dyDescent="0.25"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</row>
    <row r="83" spans="2:14" s="1" customFormat="1" ht="2.65" customHeight="1" x14ac:dyDescent="0.25"/>
    <row r="84" spans="2:14" s="1" customFormat="1" ht="203.15" customHeight="1" x14ac:dyDescent="0.25">
      <c r="B84" s="13" t="s">
        <v>93</v>
      </c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</row>
    <row r="85" spans="2:14" s="1" customFormat="1" ht="2.65" customHeight="1" x14ac:dyDescent="0.25"/>
    <row r="86" spans="2:14" s="1" customFormat="1" ht="37" customHeight="1" x14ac:dyDescent="0.25">
      <c r="B86" s="25" t="s">
        <v>94</v>
      </c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</row>
    <row r="87" spans="2:14" s="1" customFormat="1" ht="2.65" customHeight="1" x14ac:dyDescent="0.25"/>
    <row r="88" spans="2:14" s="1" customFormat="1" ht="37.9" customHeight="1" x14ac:dyDescent="0.25">
      <c r="B88" s="26" t="s">
        <v>75</v>
      </c>
      <c r="C88" s="26"/>
      <c r="D88" s="26"/>
      <c r="E88" s="26"/>
      <c r="F88" s="35" t="s">
        <v>76</v>
      </c>
      <c r="G88" s="35"/>
      <c r="H88" s="35"/>
      <c r="I88" s="35"/>
      <c r="J88" s="35"/>
      <c r="K88" s="35"/>
      <c r="L88" s="35"/>
    </row>
    <row r="89" spans="2:14" s="1" customFormat="1" ht="28.75" customHeight="1" x14ac:dyDescent="0.25"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</row>
    <row r="90" spans="2:14" s="1" customFormat="1" ht="28.75" customHeight="1" x14ac:dyDescent="0.25"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</row>
    <row r="91" spans="2:14" s="1" customFormat="1" ht="28.75" customHeight="1" x14ac:dyDescent="0.25"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</row>
    <row r="92" spans="2:14" s="1" customFormat="1" ht="28.75" customHeight="1" x14ac:dyDescent="0.25"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</row>
    <row r="93" spans="2:14" s="1" customFormat="1" ht="2.65" customHeight="1" x14ac:dyDescent="0.25"/>
    <row r="94" spans="2:14" s="1" customFormat="1" ht="160" customHeight="1" x14ac:dyDescent="0.25">
      <c r="B94" s="13" t="s">
        <v>95</v>
      </c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</row>
    <row r="95" spans="2:14" s="1" customFormat="1" ht="2.65" customHeight="1" x14ac:dyDescent="0.25"/>
    <row r="96" spans="2:14" s="1" customFormat="1" ht="55" customHeight="1" x14ac:dyDescent="0.25">
      <c r="B96" s="13" t="s">
        <v>96</v>
      </c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</row>
    <row r="97" spans="2:14" s="1" customFormat="1" ht="2.65" customHeight="1" x14ac:dyDescent="0.25"/>
    <row r="98" spans="2:14" s="1" customFormat="1" ht="60" customHeight="1" x14ac:dyDescent="0.25">
      <c r="B98" s="12" t="s">
        <v>97</v>
      </c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</row>
    <row r="99" spans="2:14" s="1" customFormat="1" ht="2.65" customHeight="1" x14ac:dyDescent="0.25"/>
    <row r="100" spans="2:14" s="1" customFormat="1" ht="48" customHeight="1" x14ac:dyDescent="0.25">
      <c r="B100" s="12" t="s">
        <v>98</v>
      </c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</row>
    <row r="101" spans="2:14" s="1" customFormat="1" ht="2.65" customHeight="1" x14ac:dyDescent="0.25"/>
    <row r="102" spans="2:14" s="1" customFormat="1" ht="125.15" customHeight="1" x14ac:dyDescent="0.25">
      <c r="B102" s="13" t="s">
        <v>99</v>
      </c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</row>
    <row r="103" spans="2:14" s="1" customFormat="1" ht="2.65" customHeight="1" x14ac:dyDescent="0.25"/>
    <row r="104" spans="2:14" s="1" customFormat="1" ht="85" customHeight="1" x14ac:dyDescent="0.25">
      <c r="B104" s="13" t="s">
        <v>100</v>
      </c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</row>
    <row r="105" spans="2:14" s="1" customFormat="1" ht="86.9" customHeight="1" x14ac:dyDescent="0.25"/>
    <row r="106" spans="2:14" s="1" customFormat="1" ht="17.5" customHeight="1" x14ac:dyDescent="0.25">
      <c r="I106" s="36" t="s">
        <v>101</v>
      </c>
      <c r="J106" s="36"/>
    </row>
    <row r="107" spans="2:14" s="1" customFormat="1" ht="145" customHeight="1" x14ac:dyDescent="0.25"/>
    <row r="108" spans="2:14" s="1" customFormat="1" ht="81.650000000000006" customHeight="1" x14ac:dyDescent="0.25">
      <c r="B108" s="14" t="s">
        <v>102</v>
      </c>
      <c r="C108" s="14"/>
      <c r="D108" s="14"/>
      <c r="E108" s="14"/>
      <c r="F108" s="14"/>
      <c r="G108" s="14"/>
      <c r="H108" s="14"/>
      <c r="I108" s="14"/>
      <c r="J108" s="14"/>
    </row>
    <row r="109" spans="2:14" s="1" customFormat="1" ht="28.75" customHeight="1" x14ac:dyDescent="0.25"/>
  </sheetData>
  <mergeCells count="84">
    <mergeCell ref="I106:J106"/>
    <mergeCell ref="I2:O2"/>
    <mergeCell ref="L31:M31"/>
    <mergeCell ref="L32:M32"/>
    <mergeCell ref="L36:M36"/>
    <mergeCell ref="L37:M37"/>
    <mergeCell ref="L38:M38"/>
    <mergeCell ref="L42:M42"/>
    <mergeCell ref="L43:M43"/>
    <mergeCell ref="L44:M44"/>
    <mergeCell ref="L48:M48"/>
    <mergeCell ref="L49:M49"/>
    <mergeCell ref="L51:M51"/>
    <mergeCell ref="L52:M52"/>
    <mergeCell ref="L53:M53"/>
    <mergeCell ref="L54:M54"/>
    <mergeCell ref="B96:N96"/>
    <mergeCell ref="B98:N98"/>
    <mergeCell ref="E14:G14"/>
    <mergeCell ref="F69:M69"/>
    <mergeCell ref="F70:M70"/>
    <mergeCell ref="F78:L78"/>
    <mergeCell ref="F79:L79"/>
    <mergeCell ref="F80:L80"/>
    <mergeCell ref="F81:L81"/>
    <mergeCell ref="F82:L82"/>
    <mergeCell ref="F88:L88"/>
    <mergeCell ref="F89:L89"/>
    <mergeCell ref="F90:L90"/>
    <mergeCell ref="F91:L91"/>
    <mergeCell ref="L55:M55"/>
    <mergeCell ref="B89:E89"/>
    <mergeCell ref="B90:E90"/>
    <mergeCell ref="B91:E91"/>
    <mergeCell ref="B92:E92"/>
    <mergeCell ref="B76:N76"/>
    <mergeCell ref="B78:E78"/>
    <mergeCell ref="B79:E79"/>
    <mergeCell ref="L66:M66"/>
    <mergeCell ref="L67:M67"/>
    <mergeCell ref="B94:N94"/>
    <mergeCell ref="B81:E81"/>
    <mergeCell ref="B82:E82"/>
    <mergeCell ref="B84:N84"/>
    <mergeCell ref="B86:N86"/>
    <mergeCell ref="B88:E88"/>
    <mergeCell ref="F92:L92"/>
    <mergeCell ref="L61:M61"/>
    <mergeCell ref="L62:M62"/>
    <mergeCell ref="L63:M63"/>
    <mergeCell ref="L64:M64"/>
    <mergeCell ref="L65:M65"/>
    <mergeCell ref="B104:N104"/>
    <mergeCell ref="B108:J108"/>
    <mergeCell ref="B24:L24"/>
    <mergeCell ref="B26:L26"/>
    <mergeCell ref="B29:K29"/>
    <mergeCell ref="B34:K34"/>
    <mergeCell ref="B70:E70"/>
    <mergeCell ref="B72:N72"/>
    <mergeCell ref="B74:N74"/>
    <mergeCell ref="B40:K40"/>
    <mergeCell ref="B46:K46"/>
    <mergeCell ref="B69:E69"/>
    <mergeCell ref="B80:E80"/>
    <mergeCell ref="L56:M56"/>
    <mergeCell ref="L57:M57"/>
    <mergeCell ref="L58:M58"/>
    <mergeCell ref="B3:E3"/>
    <mergeCell ref="B5:E5"/>
    <mergeCell ref="B7:E7"/>
    <mergeCell ref="B100:N100"/>
    <mergeCell ref="B102:N102"/>
    <mergeCell ref="B16:I16"/>
    <mergeCell ref="B4:D4"/>
    <mergeCell ref="B6:D6"/>
    <mergeCell ref="B10:D11"/>
    <mergeCell ref="B18:I18"/>
    <mergeCell ref="B20:I20"/>
    <mergeCell ref="B22:I22"/>
    <mergeCell ref="B8:D8"/>
    <mergeCell ref="G11:N12"/>
    <mergeCell ref="L59:M59"/>
    <mergeCell ref="L60:M60"/>
  </mergeCells>
  <pageMargins left="0.7" right="0.7" top="0.75" bottom="0.75" header="0.3" footer="0.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Aurelia Surosz</cp:lastModifiedBy>
  <dcterms:created xsi:type="dcterms:W3CDTF">2023-10-20T10:10:52Z</dcterms:created>
  <dcterms:modified xsi:type="dcterms:W3CDTF">2023-11-02T20:24:54Z</dcterms:modified>
</cp:coreProperties>
</file>