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vzduchotechnika\"/>
    </mc:Choice>
  </mc:AlternateContent>
  <xr:revisionPtr revIDLastSave="0" documentId="13_ncr:1_{99ED4139-77AE-4181-95E4-ABDB81424C08}" xr6:coauthVersionLast="47" xr6:coauthVersionMax="47" xr10:uidLastSave="{00000000-0000-0000-0000-000000000000}"/>
  <bookViews>
    <workbookView xWindow="-110" yWindow="-110" windowWidth="38620" windowHeight="21220" xr2:uid="{542E043F-E9A9-48CD-89B7-A9C379025E4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2'!$A$1:$A$42</definedName>
    <definedName name="_xlnm.Print_Area" localSheetId="0">'Príloha č. 2'!$B$4:$K$42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29" i="1"/>
  <c r="K29" i="1" s="1"/>
  <c r="A26" i="1"/>
  <c r="A18" i="1" s="1"/>
  <c r="A36" i="1" l="1"/>
  <c r="A25" i="1"/>
  <c r="A17" i="1"/>
  <c r="A10" i="1"/>
  <c r="A4" i="1"/>
  <c r="A34" i="1"/>
  <c r="A9" i="1"/>
  <c r="A33" i="1"/>
  <c r="A23" i="1"/>
  <c r="A15" i="1"/>
  <c r="A8" i="1"/>
  <c r="A28" i="1"/>
  <c r="A13" i="1"/>
  <c r="A24" i="1"/>
  <c r="A16" i="1"/>
  <c r="A21" i="1"/>
  <c r="A32" i="1"/>
  <c r="A29" i="1"/>
  <c r="A22" i="1"/>
  <c r="A14" i="1"/>
  <c r="A7" i="1"/>
  <c r="A27" i="1"/>
  <c r="A20" i="1"/>
  <c r="A6" i="1"/>
  <c r="A31" i="1"/>
  <c r="A19" i="1"/>
  <c r="A12" i="1"/>
  <c r="A5" i="1"/>
  <c r="A30" i="1"/>
  <c r="K31" i="1"/>
  <c r="A11" i="1"/>
  <c r="J31" i="1"/>
  <c r="A37" i="1" l="1"/>
  <c r="A35" i="1"/>
  <c r="A40" i="1"/>
  <c r="A39" i="1"/>
  <c r="A38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<sst xmlns="http://schemas.openxmlformats.org/spreadsheetml/2006/main" count="35" uniqueCount="34">
  <si>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</si>
  <si>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</si>
  <si>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</si>
  <si>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</si>
  <si>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</si>
  <si>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</si>
  <si>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</si>
  <si>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</si>
  <si>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</si>
  <si>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</si>
  <si>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</si>
  <si>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</si>
  <si>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</si>
  <si>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</si>
  <si>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</si>
  <si>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</si>
  <si>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</si>
  <si>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</si>
  <si>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</si>
  <si>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</si>
  <si>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</si>
  <si>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</si>
  <si>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</si>
  <si>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</si>
  <si>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</si>
  <si>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</si>
  <si>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</si>
  <si>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Kúpna zmluva – Príloha č. 2:</t>
  </si>
  <si>
    <t>Cena dodávaného predmetu</t>
  </si>
  <si>
    <t>Identifikačné údaje dodávateľa:</t>
  </si>
  <si>
    <t>Obstaranie investícií v rámci ŽV v podniku BRANKO NITRA, a.s. - Vzduchotechnika</t>
  </si>
  <si>
    <t>Vzduchotechnika expedície</t>
  </si>
  <si>
    <t>Vzduchotechnika predliahne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</si>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</sst>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30" xfId="0" applyFont="1" applyFill="1" applyBorder="1" applyAlignment="1" applyProtection="1">
      <alignment vertical="center" wrapText="1"/>
      <protection locked="0"/>
    </xf>
    <xf numFmtId="0" fontId="12" fillId="3" borderId="14" xfId="0" applyFont="1" applyFill="1" applyBorder="1" applyAlignment="1" applyProtection="1">
      <alignment vertical="center" wrapText="1"/>
      <protection locked="0"/>
    </xf>
    <xf numFmtId="4" fontId="11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vertical="center" wrapText="1"/>
    </xf>
    <xf numFmtId="0" fontId="11" fillId="4" borderId="15" xfId="0" applyFont="1" applyFill="1" applyBorder="1" applyAlignment="1" applyProtection="1">
      <alignment vertical="center" wrapText="1"/>
    </xf>
    <xf numFmtId="0" fontId="11" fillId="4" borderId="16" xfId="0" applyFont="1" applyFill="1" applyBorder="1" applyAlignment="1" applyProtection="1">
      <alignment vertical="center" wrapText="1"/>
    </xf>
    <xf numFmtId="164" fontId="11" fillId="4" borderId="31" xfId="0" applyNumberFormat="1" applyFont="1" applyFill="1" applyBorder="1" applyAlignment="1" applyProtection="1">
      <alignment horizontal="center" vertical="center" wrapText="1"/>
    </xf>
    <xf numFmtId="164" fontId="11" fillId="4" borderId="33" xfId="0" applyNumberFormat="1" applyFont="1" applyFill="1" applyBorder="1" applyAlignment="1" applyProtection="1">
      <alignment vertical="center" wrapText="1"/>
    </xf>
    <xf numFmtId="4" fontId="11" fillId="0" borderId="33" xfId="0" applyNumberFormat="1" applyFont="1" applyBorder="1" applyAlignment="1" applyProtection="1">
      <alignment vertical="center" wrapText="1"/>
    </xf>
    <xf numFmtId="4" fontId="11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5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36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5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5" xfId="1" applyNumberFormat="1" applyFont="1" applyBorder="1" applyAlignment="1" applyProtection="1">
      <alignment vertical="center"/>
      <protection locked="0"/>
    </xf>
  </cellXfs>
  <cellStyles count="2">
    <cellStyle name="Normal 2" xfId="1" xr:uid="{35868962-A629-4FE8-8B24-C752CC16DA9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VO%20vzduchotechnika\BRANKO%20Vzduch_usmernenie_8_2017%20-%20aktualiz&#225;cia%20&#269;.%205.xlsm" TargetMode="External"/><Relationship Id="rId1" Type="http://schemas.openxmlformats.org/officeDocument/2006/relationships/externalLinkPath" Target="BRANKO%20Vzduch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C682-506C-49A3-8AD9-AB512C5BD203}">
  <sheetPr codeName="Sheet22"/>
  <dimension ref="A1:M42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19" customWidth="1"/>
    <col min="2" max="2" width="4.26953125" style="26" customWidth="1"/>
    <col min="3" max="3" width="15.7265625" style="19" customWidth="1"/>
    <col min="4" max="4" width="18.7265625" style="19" customWidth="1"/>
    <col min="5" max="6" width="14.453125" style="19" customWidth="1"/>
    <col min="7" max="7" width="7.1796875" style="19" customWidth="1"/>
    <col min="8" max="8" width="13.7265625" style="19" customWidth="1"/>
    <col min="9" max="9" width="7.54296875" style="19" customWidth="1"/>
    <col min="10" max="11" width="13.7265625" style="19" customWidth="1"/>
    <col min="12" max="12" width="6.54296875" style="19" bestFit="1" customWidth="1"/>
    <col min="13" max="13" width="14.54296875" style="20" bestFit="1" customWidth="1"/>
    <col min="14" max="25" width="9.1796875" style="19"/>
    <col min="26" max="26" width="9.453125" style="19" bestFit="1" customWidth="1"/>
    <col min="27" max="16384" width="9.1796875" style="19"/>
  </cols>
  <sheetData>
    <row r="1" spans="1:13" x14ac:dyDescent="0.35">
      <c r="A1" s="19">
        <v>1</v>
      </c>
      <c r="B1" s="19"/>
    </row>
    <row r="2" spans="1:13" ht="18.5" x14ac:dyDescent="0.35">
      <c r="A2" s="21">
        <v>1</v>
      </c>
      <c r="B2" s="22" t="s">
        <v>0</v>
      </c>
      <c r="C2" s="22"/>
      <c r="D2" s="22"/>
    </row>
    <row r="3" spans="1:13" x14ac:dyDescent="0.35">
      <c r="A3" s="19">
        <v>1</v>
      </c>
      <c r="B3" s="19"/>
    </row>
    <row r="4" spans="1:13" s="21" customFormat="1" ht="23.5" x14ac:dyDescent="0.35">
      <c r="A4" s="21">
        <f>A26</f>
        <v>1</v>
      </c>
      <c r="B4" s="23" t="s">
        <v>27</v>
      </c>
      <c r="C4" s="23"/>
      <c r="D4" s="23"/>
      <c r="E4" s="23"/>
      <c r="F4" s="23"/>
      <c r="G4" s="23"/>
      <c r="H4" s="23"/>
      <c r="I4" s="23"/>
      <c r="J4" s="23"/>
      <c r="K4" s="23"/>
      <c r="M4" s="24"/>
    </row>
    <row r="5" spans="1:13" s="21" customFormat="1" x14ac:dyDescent="0.35">
      <c r="A5" s="21">
        <f>A26</f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21" customFormat="1" ht="23.5" x14ac:dyDescent="0.35">
      <c r="A6" s="21">
        <f>A26</f>
        <v>1</v>
      </c>
      <c r="B6" s="23" t="s">
        <v>28</v>
      </c>
      <c r="C6" s="23"/>
      <c r="D6" s="23"/>
      <c r="E6" s="23"/>
      <c r="F6" s="23"/>
      <c r="G6" s="23"/>
      <c r="H6" s="23"/>
      <c r="I6" s="23"/>
      <c r="J6" s="23"/>
      <c r="K6" s="23"/>
      <c r="M6" s="24"/>
    </row>
    <row r="7" spans="1:13" x14ac:dyDescent="0.35">
      <c r="A7" s="21">
        <f>A26</f>
        <v>1</v>
      </c>
    </row>
    <row r="8" spans="1:13" ht="15" customHeight="1" x14ac:dyDescent="0.35">
      <c r="A8" s="21">
        <f>A26</f>
        <v>1</v>
      </c>
      <c r="B8" s="27" t="s">
        <v>1</v>
      </c>
      <c r="C8" s="27"/>
      <c r="D8" s="27"/>
      <c r="E8" s="27"/>
      <c r="F8" s="27"/>
      <c r="G8" s="27"/>
      <c r="H8" s="27"/>
      <c r="I8" s="27"/>
      <c r="J8" s="27"/>
      <c r="K8" s="27"/>
    </row>
    <row r="9" spans="1:13" x14ac:dyDescent="0.35">
      <c r="A9" s="21">
        <f>A26</f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21">
        <f>A26</f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ht="15" thickBot="1" x14ac:dyDescent="0.4">
      <c r="A11" s="21">
        <f>A26</f>
        <v>1</v>
      </c>
    </row>
    <row r="12" spans="1:13" s="21" customFormat="1" ht="19.5" customHeight="1" thickBot="1" x14ac:dyDescent="0.4">
      <c r="A12" s="21">
        <f>A26</f>
        <v>1</v>
      </c>
      <c r="C12" s="28" t="s">
        <v>29</v>
      </c>
      <c r="D12" s="29"/>
      <c r="E12" s="29"/>
      <c r="F12" s="29"/>
      <c r="G12" s="30"/>
      <c r="M12" s="24"/>
    </row>
    <row r="13" spans="1:13" s="21" customFormat="1" ht="19.5" customHeight="1" x14ac:dyDescent="0.35">
      <c r="A13" s="21">
        <f>A26</f>
        <v>1</v>
      </c>
      <c r="C13" s="31" t="s">
        <v>2</v>
      </c>
      <c r="D13" s="32"/>
      <c r="E13" s="1"/>
      <c r="F13" s="2"/>
      <c r="G13" s="3"/>
      <c r="M13" s="24"/>
    </row>
    <row r="14" spans="1:13" s="21" customFormat="1" ht="39" customHeight="1" x14ac:dyDescent="0.35">
      <c r="A14" s="21">
        <f>A26</f>
        <v>1</v>
      </c>
      <c r="C14" s="33" t="s">
        <v>3</v>
      </c>
      <c r="D14" s="34"/>
      <c r="E14" s="4"/>
      <c r="F14" s="5"/>
      <c r="G14" s="6"/>
      <c r="M14" s="24"/>
    </row>
    <row r="15" spans="1:13" s="21" customFormat="1" ht="19.5" customHeight="1" x14ac:dyDescent="0.35">
      <c r="A15" s="21">
        <f>A26</f>
        <v>1</v>
      </c>
      <c r="C15" s="35" t="s">
        <v>4</v>
      </c>
      <c r="D15" s="36"/>
      <c r="E15" s="4"/>
      <c r="F15" s="5"/>
      <c r="G15" s="6"/>
      <c r="M15" s="24"/>
    </row>
    <row r="16" spans="1:13" s="21" customFormat="1" ht="19.5" customHeight="1" x14ac:dyDescent="0.35">
      <c r="A16" s="21">
        <f>A26</f>
        <v>1</v>
      </c>
      <c r="C16" s="35" t="s">
        <v>5</v>
      </c>
      <c r="D16" s="36"/>
      <c r="E16" s="4"/>
      <c r="F16" s="5"/>
      <c r="G16" s="6"/>
      <c r="M16" s="24"/>
    </row>
    <row r="17" spans="1:13" s="21" customFormat="1" ht="30" customHeight="1" x14ac:dyDescent="0.35">
      <c r="A17" s="21">
        <f>A26</f>
        <v>1</v>
      </c>
      <c r="C17" s="37" t="s">
        <v>6</v>
      </c>
      <c r="D17" s="38"/>
      <c r="E17" s="4"/>
      <c r="F17" s="5"/>
      <c r="G17" s="6"/>
      <c r="M17" s="24"/>
    </row>
    <row r="18" spans="1:13" s="21" customFormat="1" ht="19.5" customHeight="1" x14ac:dyDescent="0.35">
      <c r="A18" s="21">
        <f>A26</f>
        <v>1</v>
      </c>
      <c r="C18" s="35" t="s">
        <v>7</v>
      </c>
      <c r="D18" s="36"/>
      <c r="E18" s="4"/>
      <c r="F18" s="5"/>
      <c r="G18" s="6"/>
      <c r="M18" s="24"/>
    </row>
    <row r="19" spans="1:13" s="21" customFormat="1" ht="19.5" customHeight="1" x14ac:dyDescent="0.35">
      <c r="A19" s="21">
        <f>A26</f>
        <v>1</v>
      </c>
      <c r="C19" s="35" t="s">
        <v>8</v>
      </c>
      <c r="D19" s="36"/>
      <c r="E19" s="4"/>
      <c r="F19" s="5"/>
      <c r="G19" s="6"/>
      <c r="M19" s="24"/>
    </row>
    <row r="20" spans="1:13" s="21" customFormat="1" ht="19.5" customHeight="1" x14ac:dyDescent="0.35">
      <c r="A20" s="21">
        <f>A26</f>
        <v>1</v>
      </c>
      <c r="C20" s="35" t="s">
        <v>9</v>
      </c>
      <c r="D20" s="36"/>
      <c r="E20" s="4"/>
      <c r="F20" s="5"/>
      <c r="G20" s="6"/>
      <c r="M20" s="24"/>
    </row>
    <row r="21" spans="1:13" s="21" customFormat="1" ht="19.5" customHeight="1" x14ac:dyDescent="0.35">
      <c r="A21" s="21">
        <f>A26</f>
        <v>1</v>
      </c>
      <c r="C21" s="35" t="s">
        <v>10</v>
      </c>
      <c r="D21" s="36"/>
      <c r="E21" s="4"/>
      <c r="F21" s="5"/>
      <c r="G21" s="6"/>
      <c r="M21" s="24"/>
    </row>
    <row r="22" spans="1:13" s="21" customFormat="1" ht="19.5" customHeight="1" x14ac:dyDescent="0.35">
      <c r="A22" s="21">
        <f>A26</f>
        <v>1</v>
      </c>
      <c r="C22" s="35" t="s">
        <v>11</v>
      </c>
      <c r="D22" s="36"/>
      <c r="E22" s="7"/>
      <c r="F22" s="8"/>
      <c r="G22" s="9"/>
      <c r="M22" s="24"/>
    </row>
    <row r="23" spans="1:13" s="21" customFormat="1" ht="19.5" customHeight="1" thickBot="1" x14ac:dyDescent="0.4">
      <c r="A23" s="21">
        <f>A26</f>
        <v>1</v>
      </c>
      <c r="C23" s="39" t="s">
        <v>12</v>
      </c>
      <c r="D23" s="40"/>
      <c r="E23" s="10"/>
      <c r="F23" s="11"/>
      <c r="G23" s="12"/>
      <c r="M23" s="24"/>
    </row>
    <row r="24" spans="1:13" x14ac:dyDescent="0.35">
      <c r="A24" s="21">
        <f>A26</f>
        <v>1</v>
      </c>
    </row>
    <row r="25" spans="1:13" x14ac:dyDescent="0.35">
      <c r="A25" s="21">
        <f>A26</f>
        <v>1</v>
      </c>
    </row>
    <row r="26" spans="1:13" x14ac:dyDescent="0.35">
      <c r="A26" s="19">
        <f>IF(D26&lt;&gt;"",1,0)</f>
        <v>1</v>
      </c>
      <c r="B26" s="41" t="s">
        <v>13</v>
      </c>
      <c r="C26" s="41"/>
      <c r="D26" s="42" t="s">
        <v>30</v>
      </c>
      <c r="E26" s="42"/>
      <c r="F26" s="42"/>
      <c r="G26" s="42"/>
      <c r="H26" s="42"/>
      <c r="I26" s="42"/>
      <c r="J26" s="42"/>
      <c r="K26" s="43"/>
      <c r="M26" s="20">
        <v>1</v>
      </c>
    </row>
    <row r="27" spans="1:13" ht="15" thickBot="1" x14ac:dyDescent="0.4">
      <c r="A27" s="21">
        <f>A26</f>
        <v>1</v>
      </c>
    </row>
    <row r="28" spans="1:13" ht="55" customHeight="1" thickBot="1" x14ac:dyDescent="0.4">
      <c r="A28" s="21">
        <f>A26</f>
        <v>1</v>
      </c>
      <c r="B28" s="44" t="s">
        <v>14</v>
      </c>
      <c r="C28" s="45"/>
      <c r="D28" s="46"/>
      <c r="E28" s="47" t="s">
        <v>15</v>
      </c>
      <c r="F28" s="48"/>
      <c r="G28" s="49" t="s">
        <v>16</v>
      </c>
      <c r="H28" s="50" t="s">
        <v>17</v>
      </c>
      <c r="I28" s="49" t="s">
        <v>18</v>
      </c>
      <c r="J28" s="51" t="s">
        <v>19</v>
      </c>
      <c r="K28" s="52" t="s">
        <v>20</v>
      </c>
    </row>
    <row r="29" spans="1:13" ht="25.5" customHeight="1" x14ac:dyDescent="0.35">
      <c r="A29" s="21">
        <f>A26*IF(B29&lt;&gt;"",1,0)</f>
        <v>1</v>
      </c>
      <c r="B29" s="53" t="s">
        <v>31</v>
      </c>
      <c r="C29" s="54"/>
      <c r="D29" s="55"/>
      <c r="E29" s="13"/>
      <c r="F29" s="14"/>
      <c r="G29" s="56" t="s">
        <v>21</v>
      </c>
      <c r="H29" s="15"/>
      <c r="I29" s="57">
        <v>1</v>
      </c>
      <c r="J29" s="58" t="str">
        <f t="shared" ref="J29:J30" si="0">IF(AND(H29&lt;&gt;"",I29&lt;&gt;""),H29*I29,"")</f>
        <v/>
      </c>
      <c r="K29" s="59" t="str">
        <f>IF(J29&lt;&gt;"",J29*IF($E$17="platiteľ DPH",1.2,1),"")</f>
        <v/>
      </c>
    </row>
    <row r="30" spans="1:13" ht="25.5" customHeight="1" thickBot="1" x14ac:dyDescent="0.4">
      <c r="A30" s="21">
        <f>A26*IF(B30&lt;&gt;"",1,0)</f>
        <v>1</v>
      </c>
      <c r="B30" s="60" t="s">
        <v>32</v>
      </c>
      <c r="C30" s="61"/>
      <c r="D30" s="62"/>
      <c r="E30" s="16"/>
      <c r="F30" s="17"/>
      <c r="G30" s="63" t="s">
        <v>21</v>
      </c>
      <c r="H30" s="18"/>
      <c r="I30" s="64">
        <v>1</v>
      </c>
      <c r="J30" s="65" t="str">
        <f t="shared" si="0"/>
        <v/>
      </c>
      <c r="K30" s="66" t="str">
        <f>IF(J30&lt;&gt;"",J30*IF($E$17="platiteľ DPH",1.2,1),"")</f>
        <v/>
      </c>
    </row>
    <row r="31" spans="1:13" ht="25.5" customHeight="1" thickBot="1" x14ac:dyDescent="0.4">
      <c r="A31" s="21">
        <f>A26</f>
        <v>1</v>
      </c>
      <c r="B31" s="67"/>
      <c r="C31" s="68"/>
      <c r="D31" s="68"/>
      <c r="E31" s="68"/>
      <c r="F31" s="68"/>
      <c r="G31" s="68"/>
      <c r="H31" s="69"/>
      <c r="I31" s="69" t="s">
        <v>22</v>
      </c>
      <c r="J31" s="70" t="str">
        <f>IF(SUM(J29:J30)&gt;0,SUM(J29:J30),"")</f>
        <v/>
      </c>
      <c r="K31" s="70" t="str">
        <f>IF(SUM(K29:K30)&gt;0,SUM(K29:K30),"")</f>
        <v/>
      </c>
    </row>
    <row r="32" spans="1:13" x14ac:dyDescent="0.35">
      <c r="A32" s="21">
        <f>A26</f>
        <v>1</v>
      </c>
      <c r="B32" s="71" t="s">
        <v>23</v>
      </c>
    </row>
    <row r="33" spans="1:13" x14ac:dyDescent="0.35">
      <c r="A33" s="21">
        <f>A26</f>
        <v>1</v>
      </c>
    </row>
    <row r="34" spans="1:13" x14ac:dyDescent="0.35">
      <c r="A34" s="21">
        <f>A26</f>
        <v>1</v>
      </c>
    </row>
    <row r="35" spans="1:13" x14ac:dyDescent="0.35">
      <c r="A35" s="21">
        <f>A36</f>
        <v>1</v>
      </c>
    </row>
    <row r="36" spans="1:13" x14ac:dyDescent="0.35">
      <c r="A36" s="21">
        <f>A26</f>
        <v>1</v>
      </c>
      <c r="C36" s="72" t="s">
        <v>24</v>
      </c>
      <c r="D36" s="81"/>
    </row>
    <row r="37" spans="1:13" s="73" customFormat="1" x14ac:dyDescent="0.35">
      <c r="A37" s="21">
        <f>A36</f>
        <v>1</v>
      </c>
      <c r="C37" s="72"/>
      <c r="D37" s="82"/>
      <c r="M37" s="74"/>
    </row>
    <row r="38" spans="1:13" s="73" customFormat="1" ht="15" customHeight="1" x14ac:dyDescent="0.35">
      <c r="A38" s="21">
        <f>A36</f>
        <v>1</v>
      </c>
      <c r="C38" s="72" t="s">
        <v>25</v>
      </c>
      <c r="D38" s="83"/>
      <c r="G38" s="75"/>
      <c r="H38" s="75"/>
      <c r="I38" s="75"/>
      <c r="J38" s="75"/>
      <c r="K38" s="75"/>
      <c r="M38" s="74"/>
    </row>
    <row r="39" spans="1:13" s="73" customFormat="1" x14ac:dyDescent="0.35">
      <c r="A39" s="21">
        <f>A36</f>
        <v>1</v>
      </c>
      <c r="F39" s="76"/>
      <c r="G39" s="77" t="s">
        <v>33</v>
      </c>
      <c r="H39" s="77"/>
      <c r="I39" s="77"/>
      <c r="J39" s="77"/>
      <c r="K39" s="77"/>
      <c r="M39" s="74"/>
    </row>
    <row r="40" spans="1:13" s="73" customFormat="1" x14ac:dyDescent="0.35">
      <c r="A40" s="21">
        <f>A36</f>
        <v>1</v>
      </c>
      <c r="F40" s="76"/>
      <c r="G40" s="78"/>
      <c r="H40" s="78"/>
      <c r="I40" s="78"/>
      <c r="J40" s="78"/>
      <c r="K40" s="78"/>
      <c r="M40" s="74"/>
    </row>
    <row r="41" spans="1:13" ht="15" customHeight="1" x14ac:dyDescent="0.35">
      <c r="A41" s="21">
        <v>1</v>
      </c>
      <c r="B41" s="79" t="s">
        <v>26</v>
      </c>
      <c r="C41" s="79"/>
      <c r="D41" s="79"/>
      <c r="E41" s="79"/>
      <c r="F41" s="79"/>
      <c r="G41" s="79"/>
      <c r="H41" s="79"/>
      <c r="I41" s="79"/>
      <c r="J41" s="79"/>
      <c r="K41" s="79"/>
      <c r="L41" s="80"/>
    </row>
    <row r="42" spans="1:13" x14ac:dyDescent="0.35">
      <c r="A42" s="21">
        <v>1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</row>
  </sheetData>
  <sheetProtection algorithmName="SHA-512" hashValue="AMgRDyXOZGEVZiGGtcOxHUMLzk3RQ+HVCmRZ3DR5yG9umAlngAGgl47duS+jmFDb1yGuwL0B9Yqm7pFu7d/97Q==" saltValue="8WW5w21oydi0XcdIlNt0gg==" spinCount="100000" sheet="1" formatCells="0" formatColumns="0" formatRows="0" selectLockedCells="1"/>
  <autoFilter ref="A1:A42" xr:uid="{00000000-0009-0000-0000-000006000000}"/>
  <mergeCells count="36">
    <mergeCell ref="G39:K39"/>
    <mergeCell ref="B41:K42"/>
    <mergeCell ref="B29:D29"/>
    <mergeCell ref="E29:F29"/>
    <mergeCell ref="B30:D30"/>
    <mergeCell ref="E30:F30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5AF7C50E-0AF0-4E89-9559-BF806DD251A7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2023-11-06T14:20:11Z</dcterms:created>
  <dcterms:modified xsi:type="dcterms:W3CDTF">2023-11-06T14:24:25Z</dcterms:modified>
</cp:coreProperties>
</file>