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kty\PRV_4.1_výzva_65_PRV_2022\BRANKO NITRA, a. s\VO + PT\VO vzduchotechnika\"/>
    </mc:Choice>
  </mc:AlternateContent>
  <xr:revisionPtr revIDLastSave="0" documentId="13_ncr:1_{7A02A096-E70A-4FAF-B956-536E7D7A4643}" xr6:coauthVersionLast="47" xr6:coauthVersionMax="47" xr10:uidLastSave="{00000000-0000-0000-0000-000000000000}"/>
  <bookViews>
    <workbookView xWindow="17610" yWindow="2030" windowWidth="17610" windowHeight="20620" xr2:uid="{7001F3F2-74EE-499B-A610-AC6E72209A59}"/>
  </bookViews>
  <sheets>
    <sheet name="Vzduchotechnika expedicie" sheetId="1" r:id="rId1"/>
  </sheets>
  <definedNames>
    <definedName name="_xlnm.Print_Area" localSheetId="0">'Vzduchotechnika expedicie'!$A$3:$H$156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4" i="1" l="1"/>
  <c r="D146" i="1" s="1"/>
  <c r="D145" i="1" s="1"/>
  <c r="E106" i="1" a="1"/>
  <c r="E106" i="1" s="1"/>
  <c r="E113" i="1" s="1"/>
  <c r="E97" i="1" a="1"/>
  <c r="E97" i="1" s="1"/>
  <c r="E112" i="1" s="1"/>
  <c r="E70" i="1" a="1"/>
  <c r="E70" i="1" s="1"/>
  <c r="E111" i="1" s="1"/>
  <c r="E114" i="1" l="1"/>
  <c r="E115" i="1" l="1"/>
  <c r="E116" i="1" s="1"/>
</calcChain>
</file>

<file path=xl/sharedStrings.xml><?xml version="1.0" encoding="utf-8"?>
<sst xmlns="http://schemas.openxmlformats.org/spreadsheetml/2006/main" count="237" uniqueCount="144">
  <si>
    <t>Poradové číslo</t>
  </si>
  <si>
    <t>Popis</t>
  </si>
  <si>
    <t>Merná jednotka</t>
  </si>
  <si>
    <t>Množstvo</t>
  </si>
  <si>
    <t>dodávka</t>
  </si>
  <si>
    <t>montáž a transport</t>
  </si>
  <si>
    <t>jednotková cena bez DPH v EUR</t>
  </si>
  <si>
    <t>celková cena bez DPH v EUR</t>
  </si>
  <si>
    <t>Vertanie expedície</t>
  </si>
  <si>
    <t>1</t>
  </si>
  <si>
    <t>Rekuperačná jednotka, protiprúdny výmenník, priamy chladič, vstavaný elektrický ohrev</t>
  </si>
  <si>
    <t>kpl</t>
  </si>
  <si>
    <r>
      <t>Q</t>
    </r>
    <r>
      <rPr>
        <i/>
        <vertAlign val="subscript"/>
        <sz val="8"/>
        <color indexed="63"/>
        <rFont val="Arial"/>
        <family val="2"/>
        <charset val="238"/>
      </rPr>
      <t>priv.vzduch</t>
    </r>
    <r>
      <rPr>
        <sz val="8"/>
        <color indexed="63"/>
        <rFont val="Arial"/>
        <family val="2"/>
        <charset val="238"/>
      </rPr>
      <t>:  6 400m3/h / 300Pa</t>
    </r>
  </si>
  <si>
    <r>
      <t>Q</t>
    </r>
    <r>
      <rPr>
        <vertAlign val="subscript"/>
        <sz val="8"/>
        <color indexed="63"/>
        <rFont val="Arial"/>
        <family val="2"/>
        <charset val="238"/>
      </rPr>
      <t>odv</t>
    </r>
    <r>
      <rPr>
        <i/>
        <vertAlign val="subscript"/>
        <sz val="8"/>
        <color indexed="63"/>
        <rFont val="Arial"/>
        <family val="2"/>
        <charset val="238"/>
      </rPr>
      <t>.vzduch</t>
    </r>
    <r>
      <rPr>
        <sz val="8"/>
        <color indexed="63"/>
        <rFont val="Arial"/>
        <family val="2"/>
        <charset val="238"/>
      </rPr>
      <t>:  6 400m3/h / 300Pa</t>
    </r>
  </si>
  <si>
    <r>
      <t>Q</t>
    </r>
    <r>
      <rPr>
        <vertAlign val="subscript"/>
        <sz val="8"/>
        <color indexed="63"/>
        <rFont val="Arial"/>
        <family val="2"/>
        <charset val="238"/>
      </rPr>
      <t>priamy výparník chladenie</t>
    </r>
    <r>
      <rPr>
        <sz val="8"/>
        <color indexed="63"/>
        <rFont val="Arial"/>
        <family val="2"/>
        <charset val="238"/>
      </rPr>
      <t>:  28,57kW / R410A ochladenie z +26,8°C na +18°C</t>
    </r>
  </si>
  <si>
    <r>
      <t>Q</t>
    </r>
    <r>
      <rPr>
        <vertAlign val="subscript"/>
        <sz val="8"/>
        <color indexed="63"/>
        <rFont val="Arial"/>
        <family val="2"/>
        <charset val="238"/>
      </rPr>
      <t>priamy výparník vykurovanie</t>
    </r>
    <r>
      <rPr>
        <sz val="8"/>
        <color indexed="63"/>
        <rFont val="Arial"/>
        <family val="2"/>
        <charset val="238"/>
      </rPr>
      <t>:  22,7kW / R410A ohrev z +18°C na +28°C</t>
    </r>
  </si>
  <si>
    <r>
      <t>Q</t>
    </r>
    <r>
      <rPr>
        <i/>
        <vertAlign val="subscript"/>
        <sz val="8"/>
        <color indexed="63"/>
        <rFont val="Arial"/>
        <family val="2"/>
        <charset val="238"/>
      </rPr>
      <t>prív. ventilátor</t>
    </r>
    <r>
      <rPr>
        <sz val="8"/>
        <color indexed="63"/>
        <rFont val="Arial"/>
        <family val="2"/>
        <charset val="238"/>
      </rPr>
      <t>:  2,5kW / 400V</t>
    </r>
  </si>
  <si>
    <r>
      <t>Q</t>
    </r>
    <r>
      <rPr>
        <vertAlign val="subscript"/>
        <sz val="8"/>
        <color indexed="63"/>
        <rFont val="Arial"/>
        <family val="2"/>
        <charset val="238"/>
      </rPr>
      <t>od</t>
    </r>
    <r>
      <rPr>
        <i/>
        <vertAlign val="subscript"/>
        <sz val="8"/>
        <color indexed="63"/>
        <rFont val="Arial"/>
        <family val="2"/>
        <charset val="238"/>
      </rPr>
      <t>v. ventilátor</t>
    </r>
    <r>
      <rPr>
        <sz val="8"/>
        <color indexed="63"/>
        <rFont val="Arial"/>
        <family val="2"/>
        <charset val="238"/>
      </rPr>
      <t>:  2,5kW / 400V</t>
    </r>
  </si>
  <si>
    <r>
      <t>Q</t>
    </r>
    <r>
      <rPr>
        <vertAlign val="subscript"/>
        <sz val="8"/>
        <color indexed="63"/>
        <rFont val="Arial"/>
        <family val="2"/>
        <charset val="238"/>
      </rPr>
      <t xml:space="preserve">elektrický ohrev: </t>
    </r>
    <r>
      <rPr>
        <sz val="8"/>
        <color indexed="63"/>
        <rFont val="Arial"/>
        <family val="2"/>
        <charset val="238"/>
      </rPr>
      <t>22,64kW (2x 11,32kW) / 400V (100% záloha v prípade výpadku tepelného čerpadla)</t>
    </r>
  </si>
  <si>
    <t>2</t>
  </si>
  <si>
    <t>Izolátory chvenia</t>
  </si>
  <si>
    <t>3</t>
  </si>
  <si>
    <t>2x Sifón + dopojenie na odvod kondenzátu</t>
  </si>
  <si>
    <t>bm</t>
  </si>
  <si>
    <t>4</t>
  </si>
  <si>
    <t xml:space="preserve">MaR - kompletný systém merania a regulácie + prekáblovanie systému MaR a všetkých snímačov </t>
  </si>
  <si>
    <t>DDC Regulátor</t>
  </si>
  <si>
    <t>Kombinovaný I/O modul s řídící deskou PowerPC 88 I/O, ARM, bez displeje, 2x RS232, 2x RS485, Merbon IDE</t>
  </si>
  <si>
    <t>ks</t>
  </si>
  <si>
    <t>Procesnú stanicu s kapacitním dotykovým displejom 7“, 800x480, ARM, 256MB RAM, Ethernet, Linux, 9-36Vss, bez zdroje</t>
  </si>
  <si>
    <t>Periférie</t>
  </si>
  <si>
    <t>Snímač teploty do potrubia</t>
  </si>
  <si>
    <t>Snímač tlakovej diferencie 40-500Pa</t>
  </si>
  <si>
    <t>Servopohon klapky 24VAC, 0-10V, 5Nm.</t>
  </si>
  <si>
    <t>Servopohon klapky 24VAC, 0-10V, 10Nm</t>
  </si>
  <si>
    <t>Snímač CO2, 24VAC, 0-10V, 0-2000ppm</t>
  </si>
  <si>
    <t>Prúdový ventíl pre el. ohrievač</t>
  </si>
  <si>
    <t>Switch 5P</t>
  </si>
  <si>
    <t>Rozvádzač MaR</t>
  </si>
  <si>
    <t>Montážny materiál k MaR</t>
  </si>
  <si>
    <t>Oživenie zariadenia</t>
  </si>
  <si>
    <t>Prístup cez ethernet, vytvorenie obrázkov, oživenie ethernetu.</t>
  </si>
  <si>
    <t>Zakreslenie skutočného stavu</t>
  </si>
  <si>
    <t>Softvérové práce na podcentrále</t>
  </si>
  <si>
    <t>5</t>
  </si>
  <si>
    <t>Prispôsobenie existujúcej oceľovej konštrukcie pod novú VZT jednotku</t>
  </si>
  <si>
    <t>6</t>
  </si>
  <si>
    <t>Kondenzačná jednotka - tepelné čerpadlo</t>
  </si>
  <si>
    <t>Chladiaci výkon: 28kW / R410A</t>
  </si>
  <si>
    <t>Vykurovací výkon: min. 31,5kW / R410A</t>
  </si>
  <si>
    <r>
      <t>Q</t>
    </r>
    <r>
      <rPr>
        <i/>
        <vertAlign val="subscript"/>
        <sz val="8"/>
        <color indexed="63"/>
        <rFont val="Arial"/>
        <family val="2"/>
        <charset val="238"/>
      </rPr>
      <t>el. Príkon chladenie</t>
    </r>
    <r>
      <rPr>
        <sz val="8"/>
        <color indexed="63"/>
        <rFont val="Arial"/>
        <family val="2"/>
        <charset val="238"/>
      </rPr>
      <t>:  8,59kW / 400V</t>
    </r>
  </si>
  <si>
    <r>
      <t>Q</t>
    </r>
    <r>
      <rPr>
        <i/>
        <vertAlign val="subscript"/>
        <sz val="8"/>
        <color indexed="63"/>
        <rFont val="Arial"/>
        <family val="2"/>
        <charset val="238"/>
      </rPr>
      <t>el. Príkon vykurovanie</t>
    </r>
    <r>
      <rPr>
        <sz val="8"/>
        <color indexed="63"/>
        <rFont val="Arial"/>
        <family val="2"/>
        <charset val="238"/>
      </rPr>
      <t>:  8,29kW / 400V</t>
    </r>
  </si>
  <si>
    <t>Riadiaca jednotka s expanzným ventilom AHUKZ-02C</t>
  </si>
  <si>
    <t>7</t>
  </si>
  <si>
    <t>Cu prepojovacie potrubie</t>
  </si>
  <si>
    <t>8</t>
  </si>
  <si>
    <t>Konzola pre inštaláciu jednotky na zemi - min 300mm od zeme</t>
  </si>
  <si>
    <t>9</t>
  </si>
  <si>
    <t>Tlmič hluku 20-1200x630-1000-3</t>
  </si>
  <si>
    <t>10</t>
  </si>
  <si>
    <t>Tlmič hluku 20-1200x630-2500-3</t>
  </si>
  <si>
    <t>11</t>
  </si>
  <si>
    <t>Nasávacie koleno skosené KS90 630 so sitom</t>
  </si>
  <si>
    <t>12</t>
  </si>
  <si>
    <t xml:space="preserve">Vírivý anemostat </t>
  </si>
  <si>
    <t>vírivá výustka štvorcová, nastaviteľné lamely</t>
  </si>
  <si>
    <t>expanzný box s horným (vertikálnym pripojením)</t>
  </si>
  <si>
    <t xml:space="preserve">klapky v pripojovacím hrdle </t>
  </si>
  <si>
    <t>primer pripojenia pretlakového boxu 250 mm</t>
  </si>
  <si>
    <t>13</t>
  </si>
  <si>
    <t>Sito pre sanie odvodného vzduchu cez pretlakový box</t>
  </si>
  <si>
    <t>primer pripojenia pretlakového boxu 315 mm</t>
  </si>
  <si>
    <t>14</t>
  </si>
  <si>
    <t>VZT potrubie štvorhranné SK.I.</t>
  </si>
  <si>
    <t>Do obvodu 3660mm (100% tv.)</t>
  </si>
  <si>
    <t>15</t>
  </si>
  <si>
    <t>VZT potrubie kruhové SPIRO</t>
  </si>
  <si>
    <t>Do obvodu 630 (50% tv.)</t>
  </si>
  <si>
    <t>Do obvodu 560 (50% tv.)</t>
  </si>
  <si>
    <t>Do obvodu 500 (50% tv.)</t>
  </si>
  <si>
    <t>Do obvodu 450 (50% tv.)</t>
  </si>
  <si>
    <t>Do obvodu 355 (50% tv.)</t>
  </si>
  <si>
    <t>Do obvodu 315 (50% tv.)</t>
  </si>
  <si>
    <t>Do obvodu 250 (50% tv.)</t>
  </si>
  <si>
    <t>16</t>
  </si>
  <si>
    <t xml:space="preserve">Tepelná izolácia vnútorných rozvodov hr.20mm, samolep AL komplet prívod + sanie </t>
  </si>
  <si>
    <t>m2</t>
  </si>
  <si>
    <t>Vertanie expedície cena spolu v EUR bez DPH</t>
  </si>
  <si>
    <t>Vykurovanie a chladenie expedície</t>
  </si>
  <si>
    <t>Kondenzačná jednotka - tepelné čerpadlo SINCLAIR UNI SPLIT ASGE-24BI</t>
  </si>
  <si>
    <t>Chladiaci výkon: 7,0 kW / R32</t>
  </si>
  <si>
    <t>Vykurovací výkon: min. 8,0 kW / R410A</t>
  </si>
  <si>
    <r>
      <t>Q</t>
    </r>
    <r>
      <rPr>
        <i/>
        <vertAlign val="subscript"/>
        <sz val="8"/>
        <color indexed="63"/>
        <rFont val="Arial"/>
        <family val="2"/>
        <charset val="238"/>
      </rPr>
      <t>el. Príkon chladenie</t>
    </r>
    <r>
      <rPr>
        <sz val="8"/>
        <color indexed="63"/>
        <rFont val="Arial"/>
        <family val="2"/>
        <charset val="238"/>
      </rPr>
      <t>:  2,1 kW / 230V</t>
    </r>
  </si>
  <si>
    <r>
      <t>Q</t>
    </r>
    <r>
      <rPr>
        <i/>
        <vertAlign val="subscript"/>
        <sz val="8"/>
        <color indexed="63"/>
        <rFont val="Arial"/>
        <family val="2"/>
        <charset val="238"/>
      </rPr>
      <t>el. Príkon vykurovanie</t>
    </r>
    <r>
      <rPr>
        <sz val="8"/>
        <color indexed="63"/>
        <rFont val="Arial"/>
        <family val="2"/>
        <charset val="238"/>
      </rPr>
      <t>:  2,45 kW / 230V</t>
    </r>
  </si>
  <si>
    <t xml:space="preserve">Vnútorná kanálová jednotka </t>
  </si>
  <si>
    <t>Vykurovací výkon: min. 8,0 kW / R32</t>
  </si>
  <si>
    <t xml:space="preserve">Ovládač </t>
  </si>
  <si>
    <t>vrátane. expanzného boxu s horným (vertikálnym pripojením)</t>
  </si>
  <si>
    <t xml:space="preserve">vrátane. klapky v pripojovacím hrdle </t>
  </si>
  <si>
    <t>Box pre napojenia prívodu kanálovej jednotky na 2x 250mm</t>
  </si>
  <si>
    <t>Box pre napojenia sania kanálovej jednotky na 1x 315mm (vrátane komory s predfiltrom G3)</t>
  </si>
  <si>
    <t>Vykurovanie a chladenie expedície cena spolu v EUR bez DPH</t>
  </si>
  <si>
    <t>Destratifikátor</t>
  </si>
  <si>
    <t xml:space="preserve">Podstropný ventilátor </t>
  </si>
  <si>
    <r>
      <t>Q</t>
    </r>
    <r>
      <rPr>
        <i/>
        <vertAlign val="subscript"/>
        <sz val="8"/>
        <color indexed="63"/>
        <rFont val="Arial"/>
        <family val="2"/>
        <charset val="238"/>
      </rPr>
      <t>priv.vzduch</t>
    </r>
    <r>
      <rPr>
        <sz val="8"/>
        <color indexed="63"/>
        <rFont val="Arial"/>
        <family val="2"/>
        <charset val="238"/>
      </rPr>
      <t>:  4 300m3/h / 20st.C.</t>
    </r>
  </si>
  <si>
    <r>
      <t>Q</t>
    </r>
    <r>
      <rPr>
        <i/>
        <vertAlign val="subscript"/>
        <sz val="8"/>
        <color indexed="63"/>
        <rFont val="Arial"/>
        <family val="2"/>
        <charset val="238"/>
      </rPr>
      <t>el. Príkon</t>
    </r>
    <r>
      <rPr>
        <sz val="8"/>
        <color indexed="63"/>
        <rFont val="Arial"/>
        <family val="2"/>
        <charset val="238"/>
      </rPr>
      <t>:  0,26kW / 230V</t>
    </r>
  </si>
  <si>
    <t>Spôsob ovládania - pri zistení vyššej hladiny CO pri podlahe sa detratifikátor spustí a rozvíri vzduch</t>
  </si>
  <si>
    <t>Spojovací, tesniaci a montážny materiál</t>
  </si>
  <si>
    <t>Elektrozapojenie klimatizácií</t>
  </si>
  <si>
    <t>Skúšky a zaregulovanie  vr. vypracovania návrhu priebehu skúšok  a skúšobných  protokolov:  skúšky  tesnosti VZT rozvodov (protokol o únikoch) , zaregulovanie meraním v miestnostiach a funkčné skúšky, komplexné skúšky a optimalizácia chodu, sfunkčenie.</t>
  </si>
  <si>
    <t>Destratifikátor cena spolu v EUR bez DPH</t>
  </si>
  <si>
    <t>Projekt vzduchotechniky by mal spĺňať vyhlášku Ministerstva pôdohodpodárstva č. 230/1998 Z.z.</t>
  </si>
  <si>
    <t>áno/nie</t>
  </si>
  <si>
    <t>Cena spolu v EUR bez DPH</t>
  </si>
  <si>
    <t>DPH 20%</t>
  </si>
  <si>
    <t>Cena spolu v EUR s DPH</t>
  </si>
  <si>
    <t>Predkladateľ cenovej ponuky:</t>
  </si>
  <si>
    <t>Obchodné meno:</t>
  </si>
  <si>
    <t>Sídlo / miesto podnikania:</t>
  </si>
  <si>
    <t>IČO:</t>
  </si>
  <si>
    <t>Zastúpený:</t>
  </si>
  <si>
    <t>Dátum vypracovania cenovej ponuky:</t>
  </si>
  <si>
    <t>Platnosť cenovej ponuky:</t>
  </si>
  <si>
    <t>Pečiatka a podpis oprávnenej osoby:</t>
  </si>
  <si>
    <t>Názov položky</t>
  </si>
  <si>
    <t>Požadované množstvo</t>
  </si>
  <si>
    <t>Jednotka</t>
  </si>
  <si>
    <t>Jednotková cena bez DPH v EUR</t>
  </si>
  <si>
    <t>Položka č. 1 - Cistus krétsky extrakt</t>
  </si>
  <si>
    <t>Položka č. 2 - Echinacea purpurová extrakt</t>
  </si>
  <si>
    <t>Položka č. 3 - Acerola extract</t>
  </si>
  <si>
    <t>Položka č. 4 - Citrusové bioflavonoidy</t>
  </si>
  <si>
    <t>Položka č. 5 - Antivírusový peptid 1</t>
  </si>
  <si>
    <t>Položka č. 6 - Antivírusový peptid 2</t>
  </si>
  <si>
    <t>Položka č. 7 - Antivírusový peptid 3</t>
  </si>
  <si>
    <t>Položka č. 8 - Ďalšie súčasti predmetu zákazky</t>
  </si>
  <si>
    <t>celok</t>
  </si>
  <si>
    <t>DPH 20 %</t>
  </si>
  <si>
    <t>V .....................................................................................</t>
  </si>
  <si>
    <t>dňa ........................................................</t>
  </si>
  <si>
    <t xml:space="preserve">meno, priezvisko a podpis osoby oprávnenej konať za uchádzača v záväzkových vzťahoch                                                                                                            </t>
  </si>
  <si>
    <t>Pokyny k vyplneniu: Vypĺňajú sa žlto vyznačené polia !!!</t>
  </si>
  <si>
    <t>Kúpna zmluva - Príloha č.1a</t>
  </si>
  <si>
    <t>Podrobný technický opis a údaje deklarujúce technické parametre dodávaného predmetu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</si>
</sst>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9" x14ac:knownFonts="1">
    <font>
      <sz val="11"/>
      <color theme="1"/>
      <name val="Calibri"/>
      <family val="2"/>
      <charset val="238"/>
      <scheme val="minor"/>
    </font>
    <font>
      <b/>
      <sz val="8"/>
      <color indexed="63"/>
      <name val="Arial"/>
      <family val="2"/>
    </font>
    <font>
      <sz val="8"/>
      <color rgb="FF000000"/>
      <name val="Arial"/>
      <family val="2"/>
      <charset val="238"/>
    </font>
    <font>
      <sz val="10"/>
      <color theme="0"/>
      <name val="Arial CE"/>
      <charset val="238"/>
    </font>
    <font>
      <b/>
      <sz val="8"/>
      <color rgb="FF333333"/>
      <name val="Arial"/>
      <family val="2"/>
      <charset val="238"/>
    </font>
    <font>
      <sz val="10"/>
      <color rgb="FFFFFFFF"/>
      <name val="Arial CE"/>
      <charset val="238"/>
    </font>
    <font>
      <sz val="8"/>
      <color rgb="FFFFFFFF"/>
      <name val="Arial"/>
      <family val="2"/>
      <charset val="238"/>
    </font>
    <font>
      <b/>
      <sz val="8"/>
      <color indexed="63"/>
      <name val="Arial"/>
      <family val="2"/>
      <charset val="238"/>
    </font>
    <font>
      <sz val="8"/>
      <color indexed="63"/>
      <name val="Arial"/>
      <family val="2"/>
    </font>
    <font>
      <sz val="8"/>
      <name val="Arial"/>
      <family val="2"/>
      <charset val="238"/>
    </font>
    <font>
      <sz val="8"/>
      <color indexed="63"/>
      <name val="Arial"/>
      <family val="2"/>
      <charset val="238"/>
    </font>
    <font>
      <i/>
      <vertAlign val="subscript"/>
      <sz val="8"/>
      <color indexed="63"/>
      <name val="Arial"/>
      <family val="2"/>
      <charset val="238"/>
    </font>
    <font>
      <vertAlign val="subscript"/>
      <sz val="8"/>
      <color indexed="63"/>
      <name val="Arial"/>
      <family val="2"/>
      <charset val="238"/>
    </font>
    <font>
      <b/>
      <sz val="8"/>
      <name val="Arial"/>
      <family val="2"/>
      <charset val="238"/>
    </font>
    <font>
      <sz val="8"/>
      <color theme="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0"/>
      <name val="Arial CE"/>
      <family val="2"/>
      <charset val="238"/>
    </font>
    <font>
      <sz val="8"/>
      <color rgb="FF333333"/>
      <name val="Arial"/>
      <family val="2"/>
      <charset val="238"/>
    </font>
    <font>
      <sz val="10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10"/>
      <color rgb="FF000000"/>
      <name val="Calibri"/>
      <family val="2"/>
      <charset val="238"/>
    </font>
    <font>
      <b/>
      <sz val="14"/>
      <color rgb="FFC0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rgb="FF333333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2EFDA"/>
        <bgColor rgb="FFE2EFDA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E4D6"/>
        <bgColor rgb="FFFCE4D6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0" fontId="21" fillId="0" borderId="0" applyNumberFormat="0" applyFont="0" applyBorder="0" applyProtection="0"/>
  </cellStyleXfs>
  <cellXfs count="135">
    <xf numFmtId="0" fontId="0" fillId="0" borderId="0" xfId="0"/>
    <xf numFmtId="0" fontId="25" fillId="10" borderId="0" xfId="0" applyFont="1" applyFill="1" applyAlignment="1">
      <alignment vertical="center"/>
    </xf>
    <xf numFmtId="0" fontId="0" fillId="0" borderId="0" xfId="0" applyAlignment="1">
      <alignment wrapText="1"/>
    </xf>
    <xf numFmtId="0" fontId="3" fillId="2" borderId="0" xfId="0" applyFont="1" applyFill="1" applyAlignment="1">
      <alignment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4" borderId="0" xfId="0" applyFont="1" applyFill="1" applyAlignment="1">
      <alignment vertical="center" wrapText="1"/>
    </xf>
    <xf numFmtId="4" fontId="6" fillId="4" borderId="0" xfId="0" applyNumberFormat="1" applyFont="1" applyFill="1" applyAlignment="1">
      <alignment horizontal="center" vertical="center" wrapText="1"/>
    </xf>
    <xf numFmtId="49" fontId="7" fillId="0" borderId="13" xfId="0" applyNumberFormat="1" applyFont="1" applyBorder="1" applyAlignment="1">
      <alignment horizontal="left" vertical="top" wrapText="1"/>
    </xf>
    <xf numFmtId="49" fontId="10" fillId="0" borderId="17" xfId="0" applyNumberFormat="1" applyFont="1" applyBorder="1" applyAlignment="1">
      <alignment horizontal="left" vertical="top" wrapText="1"/>
    </xf>
    <xf numFmtId="49" fontId="7" fillId="5" borderId="21" xfId="0" applyNumberFormat="1" applyFont="1" applyFill="1" applyBorder="1" applyAlignment="1">
      <alignment horizontal="center" vertical="top" wrapText="1"/>
    </xf>
    <xf numFmtId="49" fontId="7" fillId="0" borderId="17" xfId="0" applyNumberFormat="1" applyFont="1" applyBorder="1" applyAlignment="1">
      <alignment horizontal="left" vertical="top" wrapText="1"/>
    </xf>
    <xf numFmtId="49" fontId="8" fillId="0" borderId="7" xfId="0" applyNumberFormat="1" applyFont="1" applyBorder="1" applyAlignment="1">
      <alignment horizontal="center" vertical="top" wrapText="1"/>
    </xf>
    <xf numFmtId="1" fontId="8" fillId="0" borderId="22" xfId="0" applyNumberFormat="1" applyFont="1" applyBorder="1" applyAlignment="1">
      <alignment horizontal="center" vertical="top" wrapText="1"/>
    </xf>
    <xf numFmtId="49" fontId="13" fillId="0" borderId="17" xfId="0" applyNumberFormat="1" applyFont="1" applyBorder="1" applyAlignment="1">
      <alignment horizontal="left" vertical="top" wrapText="1"/>
    </xf>
    <xf numFmtId="0" fontId="14" fillId="2" borderId="0" xfId="0" applyFont="1" applyFill="1" applyAlignment="1">
      <alignment horizontal="center" wrapText="1"/>
    </xf>
    <xf numFmtId="49" fontId="15" fillId="0" borderId="17" xfId="0" applyNumberFormat="1" applyFont="1" applyBorder="1" applyAlignment="1">
      <alignment horizontal="left" vertical="top" wrapText="1"/>
    </xf>
    <xf numFmtId="4" fontId="14" fillId="2" borderId="0" xfId="0" applyNumberFormat="1" applyFont="1" applyFill="1" applyAlignment="1">
      <alignment horizontal="center" wrapText="1"/>
    </xf>
    <xf numFmtId="0" fontId="13" fillId="0" borderId="17" xfId="0" applyFont="1" applyBorder="1"/>
    <xf numFmtId="0" fontId="9" fillId="0" borderId="27" xfId="0" applyFont="1" applyBorder="1"/>
    <xf numFmtId="0" fontId="9" fillId="0" borderId="8" xfId="0" applyFont="1" applyBorder="1"/>
    <xf numFmtId="0" fontId="9" fillId="0" borderId="13" xfId="0" applyFont="1" applyBorder="1" applyAlignment="1">
      <alignment horizontal="center"/>
    </xf>
    <xf numFmtId="0" fontId="9" fillId="0" borderId="28" xfId="0" applyFont="1" applyBorder="1" applyAlignment="1">
      <alignment horizontal="center"/>
    </xf>
    <xf numFmtId="49" fontId="7" fillId="7" borderId="21" xfId="0" applyNumberFormat="1" applyFont="1" applyFill="1" applyBorder="1" applyAlignment="1">
      <alignment horizontal="center" vertical="top" wrapText="1"/>
    </xf>
    <xf numFmtId="49" fontId="4" fillId="0" borderId="29" xfId="0" applyNumberFormat="1" applyFont="1" applyBorder="1" applyAlignment="1">
      <alignment horizontal="left" vertical="center" wrapText="1"/>
    </xf>
    <xf numFmtId="1" fontId="8" fillId="0" borderId="30" xfId="0" applyNumberFormat="1" applyFont="1" applyBorder="1" applyAlignment="1">
      <alignment horizontal="center" vertical="top" wrapText="1"/>
    </xf>
    <xf numFmtId="4" fontId="14" fillId="2" borderId="0" xfId="0" applyNumberFormat="1" applyFont="1" applyFill="1" applyAlignment="1">
      <alignment horizontal="center" vertical="top" wrapText="1"/>
    </xf>
    <xf numFmtId="49" fontId="7" fillId="0" borderId="6" xfId="0" applyNumberFormat="1" applyFont="1" applyBorder="1" applyAlignment="1">
      <alignment horizontal="center" vertical="top" wrapText="1"/>
    </xf>
    <xf numFmtId="49" fontId="16" fillId="0" borderId="31" xfId="0" applyNumberFormat="1" applyFont="1" applyBorder="1" applyAlignment="1">
      <alignment horizontal="left" vertical="center" wrapText="1"/>
    </xf>
    <xf numFmtId="49" fontId="8" fillId="0" borderId="32" xfId="0" applyNumberFormat="1" applyFont="1" applyBorder="1" applyAlignment="1">
      <alignment horizontal="center" vertical="top" wrapText="1"/>
    </xf>
    <xf numFmtId="49" fontId="17" fillId="0" borderId="13" xfId="0" applyNumberFormat="1" applyFont="1" applyBorder="1" applyAlignment="1">
      <alignment horizontal="center" vertical="top" wrapText="1"/>
    </xf>
    <xf numFmtId="49" fontId="8" fillId="0" borderId="13" xfId="0" applyNumberFormat="1" applyFont="1" applyBorder="1" applyAlignment="1">
      <alignment horizontal="center" vertical="top" wrapText="1"/>
    </xf>
    <xf numFmtId="1" fontId="8" fillId="0" borderId="33" xfId="0" applyNumberFormat="1" applyFont="1" applyBorder="1" applyAlignment="1">
      <alignment horizontal="center" vertical="top" wrapText="1"/>
    </xf>
    <xf numFmtId="49" fontId="7" fillId="0" borderId="13" xfId="0" applyNumberFormat="1" applyFont="1" applyBorder="1" applyAlignment="1">
      <alignment horizontal="center" vertical="center" wrapText="1"/>
    </xf>
    <xf numFmtId="49" fontId="16" fillId="0" borderId="34" xfId="0" applyNumberFormat="1" applyFont="1" applyBorder="1" applyAlignment="1">
      <alignment horizontal="left" vertical="center" wrapText="1"/>
    </xf>
    <xf numFmtId="1" fontId="8" fillId="0" borderId="13" xfId="0" applyNumberFormat="1" applyFont="1" applyBorder="1" applyAlignment="1">
      <alignment horizontal="center" vertical="top" wrapText="1"/>
    </xf>
    <xf numFmtId="0" fontId="18" fillId="0" borderId="35" xfId="0" applyFont="1" applyBorder="1"/>
    <xf numFmtId="0" fontId="0" fillId="0" borderId="41" xfId="0" applyBorder="1" applyAlignment="1">
      <alignment wrapText="1"/>
    </xf>
    <xf numFmtId="0" fontId="18" fillId="0" borderId="41" xfId="0" applyFont="1" applyBorder="1"/>
    <xf numFmtId="0" fontId="18" fillId="0" borderId="0" xfId="0" applyFont="1"/>
    <xf numFmtId="4" fontId="18" fillId="0" borderId="0" xfId="0" applyNumberFormat="1" applyFont="1"/>
    <xf numFmtId="0" fontId="18" fillId="0" borderId="0" xfId="0" applyFont="1" applyAlignment="1">
      <alignment wrapText="1"/>
    </xf>
    <xf numFmtId="4" fontId="18" fillId="0" borderId="0" xfId="0" applyNumberFormat="1" applyFont="1" applyAlignment="1">
      <alignment wrapText="1"/>
    </xf>
    <xf numFmtId="0" fontId="0" fillId="0" borderId="0" xfId="0" applyAlignment="1">
      <alignment vertical="center"/>
    </xf>
    <xf numFmtId="164" fontId="19" fillId="0" borderId="0" xfId="0" applyNumberFormat="1" applyFont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wrapText="1"/>
    </xf>
    <xf numFmtId="0" fontId="23" fillId="9" borderId="44" xfId="0" applyFont="1" applyFill="1" applyBorder="1" applyAlignment="1">
      <alignment horizontal="center" vertical="center" wrapText="1"/>
    </xf>
    <xf numFmtId="0" fontId="23" fillId="9" borderId="44" xfId="0" applyFont="1" applyFill="1" applyBorder="1" applyAlignment="1">
      <alignment horizontal="center" vertical="center"/>
    </xf>
    <xf numFmtId="0" fontId="23" fillId="4" borderId="44" xfId="0" applyFont="1" applyFill="1" applyBorder="1" applyAlignment="1">
      <alignment vertical="center" wrapText="1"/>
    </xf>
    <xf numFmtId="0" fontId="23" fillId="4" borderId="44" xfId="0" applyFont="1" applyFill="1" applyBorder="1" applyAlignment="1">
      <alignment horizontal="center" vertical="center"/>
    </xf>
    <xf numFmtId="4" fontId="23" fillId="4" borderId="44" xfId="0" applyNumberFormat="1" applyFont="1" applyFill="1" applyBorder="1" applyAlignment="1">
      <alignment horizontal="center" vertical="center"/>
    </xf>
    <xf numFmtId="4" fontId="23" fillId="4" borderId="44" xfId="0" applyNumberFormat="1" applyFont="1" applyFill="1" applyBorder="1" applyAlignment="1">
      <alignment horizontal="center" vertical="center" wrapText="1"/>
    </xf>
    <xf numFmtId="4" fontId="22" fillId="9" borderId="44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0" xfId="0" applyFont="1"/>
    <xf numFmtId="4" fontId="9" fillId="10" borderId="13" xfId="0" applyNumberFormat="1" applyFont="1" applyFill="1" applyBorder="1" applyAlignment="1" applyProtection="1">
      <alignment horizontal="center" wrapText="1"/>
      <protection locked="0"/>
    </xf>
    <xf numFmtId="4" fontId="9" fillId="10" borderId="23" xfId="0" applyNumberFormat="1" applyFont="1" applyFill="1" applyBorder="1" applyAlignment="1" applyProtection="1">
      <alignment horizontal="center" wrapText="1"/>
      <protection locked="0"/>
    </xf>
    <xf numFmtId="4" fontId="9" fillId="10" borderId="7" xfId="0" applyNumberFormat="1" applyFont="1" applyFill="1" applyBorder="1" applyAlignment="1" applyProtection="1">
      <alignment horizontal="center" wrapText="1"/>
      <protection locked="0"/>
    </xf>
    <xf numFmtId="4" fontId="9" fillId="10" borderId="25" xfId="0" applyNumberFormat="1" applyFont="1" applyFill="1" applyBorder="1" applyAlignment="1" applyProtection="1">
      <alignment horizontal="center" wrapText="1"/>
      <protection locked="0"/>
    </xf>
    <xf numFmtId="4" fontId="9" fillId="10" borderId="25" xfId="0" applyNumberFormat="1" applyFont="1" applyFill="1" applyBorder="1" applyAlignment="1" applyProtection="1">
      <alignment horizontal="center" vertical="top" wrapText="1"/>
      <protection locked="0"/>
    </xf>
    <xf numFmtId="4" fontId="9" fillId="10" borderId="13" xfId="0" applyNumberFormat="1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9" fontId="7" fillId="5" borderId="24" xfId="0" applyNumberFormat="1" applyFont="1" applyFill="1" applyBorder="1" applyAlignment="1">
      <alignment horizontal="center" vertical="center" wrapText="1"/>
    </xf>
    <xf numFmtId="49" fontId="7" fillId="5" borderId="16" xfId="0" applyNumberFormat="1" applyFont="1" applyFill="1" applyBorder="1" applyAlignment="1">
      <alignment horizontal="center" vertical="center" wrapText="1"/>
    </xf>
    <xf numFmtId="49" fontId="7" fillId="5" borderId="6" xfId="0" applyNumberFormat="1" applyFont="1" applyFill="1" applyBorder="1" applyAlignment="1">
      <alignment horizontal="center" vertical="center" wrapText="1"/>
    </xf>
    <xf numFmtId="49" fontId="8" fillId="0" borderId="25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1" fontId="8" fillId="0" borderId="25" xfId="0" applyNumberFormat="1" applyFont="1" applyBorder="1" applyAlignment="1">
      <alignment horizontal="center" vertical="center" wrapText="1"/>
    </xf>
    <xf numFmtId="1" fontId="8" fillId="0" borderId="18" xfId="0" applyNumberFormat="1" applyFont="1" applyBorder="1" applyAlignment="1">
      <alignment horizontal="center" vertical="center" wrapText="1"/>
    </xf>
    <xf numFmtId="1" fontId="8" fillId="0" borderId="7" xfId="0" applyNumberFormat="1" applyFont="1" applyBorder="1" applyAlignment="1">
      <alignment horizontal="center" vertical="center" wrapText="1"/>
    </xf>
    <xf numFmtId="4" fontId="9" fillId="10" borderId="25" xfId="0" applyNumberFormat="1" applyFont="1" applyFill="1" applyBorder="1" applyAlignment="1" applyProtection="1">
      <alignment horizontal="center" vertical="center" wrapText="1"/>
      <protection locked="0"/>
    </xf>
    <xf numFmtId="4" fontId="9" fillId="10" borderId="18" xfId="0" applyNumberFormat="1" applyFont="1" applyFill="1" applyBorder="1" applyAlignment="1" applyProtection="1">
      <alignment horizontal="center" vertical="center" wrapText="1"/>
      <protection locked="0"/>
    </xf>
    <xf numFmtId="4" fontId="9" fillId="10" borderId="7" xfId="0" applyNumberFormat="1" applyFont="1" applyFill="1" applyBorder="1" applyAlignment="1" applyProtection="1">
      <alignment horizontal="center" vertical="center" wrapText="1"/>
      <protection locked="0"/>
    </xf>
    <xf numFmtId="0" fontId="28" fillId="3" borderId="11" xfId="0" applyFont="1" applyFill="1" applyBorder="1" applyAlignment="1">
      <alignment horizontal="center" vertical="center" wrapText="1"/>
    </xf>
    <xf numFmtId="49" fontId="7" fillId="5" borderId="12" xfId="0" applyNumberFormat="1" applyFont="1" applyFill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1" fontId="8" fillId="0" borderId="14" xfId="0" applyNumberFormat="1" applyFont="1" applyBorder="1" applyAlignment="1">
      <alignment horizontal="center" vertical="center" wrapText="1"/>
    </xf>
    <xf numFmtId="4" fontId="9" fillId="10" borderId="14" xfId="0" applyNumberFormat="1" applyFont="1" applyFill="1" applyBorder="1" applyAlignment="1" applyProtection="1">
      <alignment horizontal="center" vertical="center" wrapText="1"/>
      <protection locked="0"/>
    </xf>
    <xf numFmtId="4" fontId="9" fillId="10" borderId="15" xfId="0" applyNumberFormat="1" applyFont="1" applyFill="1" applyBorder="1" applyAlignment="1" applyProtection="1">
      <alignment horizontal="center" vertical="center" wrapText="1"/>
      <protection locked="0"/>
    </xf>
    <xf numFmtId="4" fontId="9" fillId="10" borderId="19" xfId="0" applyNumberFormat="1" applyFont="1" applyFill="1" applyBorder="1" applyAlignment="1" applyProtection="1">
      <alignment horizontal="center" vertical="center" wrapText="1"/>
      <protection locked="0"/>
    </xf>
    <xf numFmtId="4" fontId="9" fillId="10" borderId="20" xfId="0" applyNumberFormat="1" applyFont="1" applyFill="1" applyBorder="1" applyAlignment="1" applyProtection="1">
      <alignment horizontal="center" vertical="center" wrapText="1"/>
      <protection locked="0"/>
    </xf>
    <xf numFmtId="4" fontId="9" fillId="10" borderId="26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4" fontId="4" fillId="3" borderId="11" xfId="0" applyNumberFormat="1" applyFont="1" applyFill="1" applyBorder="1" applyAlignment="1">
      <alignment horizontal="center" vertical="center" wrapText="1"/>
    </xf>
    <xf numFmtId="0" fontId="28" fillId="6" borderId="11" xfId="0" applyFont="1" applyFill="1" applyBorder="1" applyAlignment="1">
      <alignment horizontal="center" vertical="center" wrapText="1"/>
    </xf>
    <xf numFmtId="49" fontId="7" fillId="7" borderId="24" xfId="0" applyNumberFormat="1" applyFont="1" applyFill="1" applyBorder="1" applyAlignment="1">
      <alignment horizontal="center" vertical="center" wrapText="1"/>
    </xf>
    <xf numFmtId="49" fontId="7" fillId="7" borderId="16" xfId="0" applyNumberFormat="1" applyFont="1" applyFill="1" applyBorder="1" applyAlignment="1">
      <alignment horizontal="center" vertical="center" wrapText="1"/>
    </xf>
    <xf numFmtId="49" fontId="7" fillId="7" borderId="6" xfId="0" applyNumberFormat="1" applyFont="1" applyFill="1" applyBorder="1" applyAlignment="1">
      <alignment horizontal="center" vertical="center" wrapText="1"/>
    </xf>
    <xf numFmtId="49" fontId="7" fillId="7" borderId="12" xfId="0" applyNumberFormat="1" applyFont="1" applyFill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4" fontId="4" fillId="8" borderId="11" xfId="0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wrapText="1"/>
    </xf>
    <xf numFmtId="0" fontId="0" fillId="0" borderId="37" xfId="0" applyBorder="1" applyAlignment="1">
      <alignment horizontal="center" wrapText="1"/>
    </xf>
    <xf numFmtId="0" fontId="0" fillId="0" borderId="38" xfId="0" applyBorder="1" applyAlignment="1">
      <alignment horizontal="center" wrapText="1"/>
    </xf>
    <xf numFmtId="4" fontId="18" fillId="10" borderId="39" xfId="0" applyNumberFormat="1" applyFont="1" applyFill="1" applyBorder="1" applyAlignment="1" applyProtection="1">
      <alignment horizontal="center" wrapText="1"/>
      <protection locked="0"/>
    </xf>
    <xf numFmtId="4" fontId="18" fillId="10" borderId="40" xfId="0" applyNumberFormat="1" applyFont="1" applyFill="1" applyBorder="1" applyAlignment="1" applyProtection="1">
      <alignment horizontal="center" wrapText="1"/>
      <protection locked="0"/>
    </xf>
    <xf numFmtId="0" fontId="4" fillId="6" borderId="11" xfId="0" applyFont="1" applyFill="1" applyBorder="1" applyAlignment="1">
      <alignment horizontal="center" vertical="center" wrapText="1"/>
    </xf>
    <xf numFmtId="4" fontId="4" fillId="6" borderId="11" xfId="0" applyNumberFormat="1" applyFont="1" applyFill="1" applyBorder="1" applyAlignment="1">
      <alignment horizontal="center" vertical="center" wrapText="1"/>
    </xf>
    <xf numFmtId="0" fontId="28" fillId="8" borderId="11" xfId="0" applyFont="1" applyFill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16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0" fontId="22" fillId="0" borderId="0" xfId="1" applyFont="1" applyAlignment="1" applyProtection="1">
      <alignment horizontal="right" vertical="center" wrapText="1"/>
    </xf>
    <xf numFmtId="0" fontId="0" fillId="0" borderId="42" xfId="0" applyBorder="1"/>
    <xf numFmtId="0" fontId="24" fillId="0" borderId="45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0" fillId="0" borderId="0" xfId="1" applyFont="1" applyAlignment="1" applyProtection="1">
      <alignment horizontal="right" vertical="center" wrapText="1"/>
    </xf>
    <xf numFmtId="0" fontId="0" fillId="10" borderId="43" xfId="0" applyFill="1" applyBorder="1" applyProtection="1">
      <protection locked="0"/>
    </xf>
    <xf numFmtId="0" fontId="23" fillId="9" borderId="44" xfId="0" applyFont="1" applyFill="1" applyBorder="1" applyAlignment="1">
      <alignment horizontal="center" vertical="center" wrapText="1"/>
    </xf>
    <xf numFmtId="0" fontId="22" fillId="9" borderId="44" xfId="0" applyFont="1" applyFill="1" applyBorder="1" applyAlignment="1">
      <alignment horizontal="center"/>
    </xf>
    <xf numFmtId="0" fontId="0" fillId="10" borderId="0" xfId="0" applyFill="1" applyAlignment="1" applyProtection="1">
      <alignment horizontal="right" vertical="center"/>
      <protection locked="0"/>
    </xf>
    <xf numFmtId="0" fontId="0" fillId="10" borderId="0" xfId="0" applyFill="1" applyAlignment="1" applyProtection="1">
      <alignment horizontal="left"/>
      <protection locked="0"/>
    </xf>
    <xf numFmtId="0" fontId="0" fillId="0" borderId="0" xfId="1" applyFont="1" applyAlignment="1" applyProtection="1">
      <alignment horizontal="right" vertical="center"/>
    </xf>
    <xf numFmtId="0" fontId="0" fillId="0" borderId="0" xfId="0" applyAlignment="1">
      <alignment horizontal="right" vertical="center"/>
    </xf>
    <xf numFmtId="0" fontId="0" fillId="10" borderId="43" xfId="0" applyFill="1" applyBorder="1" applyAlignment="1" applyProtection="1">
      <alignment horizontal="center" vertical="center"/>
      <protection locked="0"/>
    </xf>
  </cellXfs>
  <cellStyles count="2">
    <cellStyle name="Normálna" xfId="0" builtinId="0"/>
    <cellStyle name="Normálna 2 2" xfId="1" xr:uid="{B6396448-96AF-4C65-9015-9C1AE9CB89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4D667-7671-43EC-9062-E534E0B8245B}">
  <dimension ref="A1:M682"/>
  <sheetViews>
    <sheetView tabSelected="1" view="pageBreakPreview" zoomScale="90" zoomScaleNormal="70" zoomScaleSheetLayoutView="90" workbookViewId="0">
      <selection activeCell="E10" sqref="E10:E17"/>
    </sheetView>
  </sheetViews>
  <sheetFormatPr defaultRowHeight="14.5" x14ac:dyDescent="0.35"/>
  <cols>
    <col min="1" max="1" width="13.6328125" customWidth="1"/>
    <col min="2" max="2" width="85.7265625" bestFit="1" customWidth="1"/>
    <col min="3" max="3" width="10.6328125" customWidth="1"/>
    <col min="4" max="4" width="7.81640625" customWidth="1"/>
    <col min="5" max="5" width="9.54296875" bestFit="1" customWidth="1"/>
    <col min="6" max="6" width="11" bestFit="1" customWidth="1"/>
    <col min="7" max="7" width="9.54296875" bestFit="1" customWidth="1"/>
    <col min="8" max="8" width="11" bestFit="1" customWidth="1"/>
    <col min="9" max="10" width="3.6328125" customWidth="1"/>
    <col min="257" max="257" width="13.6328125" customWidth="1"/>
    <col min="258" max="258" width="78.54296875" bestFit="1" customWidth="1"/>
    <col min="259" max="259" width="10.6328125" customWidth="1"/>
    <col min="260" max="260" width="5.453125" customWidth="1"/>
    <col min="261" max="261" width="9.54296875" bestFit="1" customWidth="1"/>
    <col min="262" max="262" width="11" bestFit="1" customWidth="1"/>
    <col min="263" max="263" width="9.54296875" bestFit="1" customWidth="1"/>
    <col min="264" max="264" width="11" bestFit="1" customWidth="1"/>
    <col min="265" max="266" width="3.6328125" customWidth="1"/>
    <col min="513" max="513" width="13.6328125" customWidth="1"/>
    <col min="514" max="514" width="78.54296875" bestFit="1" customWidth="1"/>
    <col min="515" max="515" width="10.6328125" customWidth="1"/>
    <col min="516" max="516" width="5.453125" customWidth="1"/>
    <col min="517" max="517" width="9.54296875" bestFit="1" customWidth="1"/>
    <col min="518" max="518" width="11" bestFit="1" customWidth="1"/>
    <col min="519" max="519" width="9.54296875" bestFit="1" customWidth="1"/>
    <col min="520" max="520" width="11" bestFit="1" customWidth="1"/>
    <col min="521" max="522" width="3.6328125" customWidth="1"/>
    <col min="769" max="769" width="13.6328125" customWidth="1"/>
    <col min="770" max="770" width="78.54296875" bestFit="1" customWidth="1"/>
    <col min="771" max="771" width="10.6328125" customWidth="1"/>
    <col min="772" max="772" width="5.453125" customWidth="1"/>
    <col min="773" max="773" width="9.54296875" bestFit="1" customWidth="1"/>
    <col min="774" max="774" width="11" bestFit="1" customWidth="1"/>
    <col min="775" max="775" width="9.54296875" bestFit="1" customWidth="1"/>
    <col min="776" max="776" width="11" bestFit="1" customWidth="1"/>
    <col min="777" max="778" width="3.6328125" customWidth="1"/>
    <col min="1025" max="1025" width="13.6328125" customWidth="1"/>
    <col min="1026" max="1026" width="78.54296875" bestFit="1" customWidth="1"/>
    <col min="1027" max="1027" width="10.6328125" customWidth="1"/>
    <col min="1028" max="1028" width="5.453125" customWidth="1"/>
    <col min="1029" max="1029" width="9.54296875" bestFit="1" customWidth="1"/>
    <col min="1030" max="1030" width="11" bestFit="1" customWidth="1"/>
    <col min="1031" max="1031" width="9.54296875" bestFit="1" customWidth="1"/>
    <col min="1032" max="1032" width="11" bestFit="1" customWidth="1"/>
    <col min="1033" max="1034" width="3.6328125" customWidth="1"/>
    <col min="1281" max="1281" width="13.6328125" customWidth="1"/>
    <col min="1282" max="1282" width="78.54296875" bestFit="1" customWidth="1"/>
    <col min="1283" max="1283" width="10.6328125" customWidth="1"/>
    <col min="1284" max="1284" width="5.453125" customWidth="1"/>
    <col min="1285" max="1285" width="9.54296875" bestFit="1" customWidth="1"/>
    <col min="1286" max="1286" width="11" bestFit="1" customWidth="1"/>
    <col min="1287" max="1287" width="9.54296875" bestFit="1" customWidth="1"/>
    <col min="1288" max="1288" width="11" bestFit="1" customWidth="1"/>
    <col min="1289" max="1290" width="3.6328125" customWidth="1"/>
    <col min="1537" max="1537" width="13.6328125" customWidth="1"/>
    <col min="1538" max="1538" width="78.54296875" bestFit="1" customWidth="1"/>
    <col min="1539" max="1539" width="10.6328125" customWidth="1"/>
    <col min="1540" max="1540" width="5.453125" customWidth="1"/>
    <col min="1541" max="1541" width="9.54296875" bestFit="1" customWidth="1"/>
    <col min="1542" max="1542" width="11" bestFit="1" customWidth="1"/>
    <col min="1543" max="1543" width="9.54296875" bestFit="1" customWidth="1"/>
    <col min="1544" max="1544" width="11" bestFit="1" customWidth="1"/>
    <col min="1545" max="1546" width="3.6328125" customWidth="1"/>
    <col min="1793" max="1793" width="13.6328125" customWidth="1"/>
    <col min="1794" max="1794" width="78.54296875" bestFit="1" customWidth="1"/>
    <col min="1795" max="1795" width="10.6328125" customWidth="1"/>
    <col min="1796" max="1796" width="5.453125" customWidth="1"/>
    <col min="1797" max="1797" width="9.54296875" bestFit="1" customWidth="1"/>
    <col min="1798" max="1798" width="11" bestFit="1" customWidth="1"/>
    <col min="1799" max="1799" width="9.54296875" bestFit="1" customWidth="1"/>
    <col min="1800" max="1800" width="11" bestFit="1" customWidth="1"/>
    <col min="1801" max="1802" width="3.6328125" customWidth="1"/>
    <col min="2049" max="2049" width="13.6328125" customWidth="1"/>
    <col min="2050" max="2050" width="78.54296875" bestFit="1" customWidth="1"/>
    <col min="2051" max="2051" width="10.6328125" customWidth="1"/>
    <col min="2052" max="2052" width="5.453125" customWidth="1"/>
    <col min="2053" max="2053" width="9.54296875" bestFit="1" customWidth="1"/>
    <col min="2054" max="2054" width="11" bestFit="1" customWidth="1"/>
    <col min="2055" max="2055" width="9.54296875" bestFit="1" customWidth="1"/>
    <col min="2056" max="2056" width="11" bestFit="1" customWidth="1"/>
    <col min="2057" max="2058" width="3.6328125" customWidth="1"/>
    <col min="2305" max="2305" width="13.6328125" customWidth="1"/>
    <col min="2306" max="2306" width="78.54296875" bestFit="1" customWidth="1"/>
    <col min="2307" max="2307" width="10.6328125" customWidth="1"/>
    <col min="2308" max="2308" width="5.453125" customWidth="1"/>
    <col min="2309" max="2309" width="9.54296875" bestFit="1" customWidth="1"/>
    <col min="2310" max="2310" width="11" bestFit="1" customWidth="1"/>
    <col min="2311" max="2311" width="9.54296875" bestFit="1" customWidth="1"/>
    <col min="2312" max="2312" width="11" bestFit="1" customWidth="1"/>
    <col min="2313" max="2314" width="3.6328125" customWidth="1"/>
    <col min="2561" max="2561" width="13.6328125" customWidth="1"/>
    <col min="2562" max="2562" width="78.54296875" bestFit="1" customWidth="1"/>
    <col min="2563" max="2563" width="10.6328125" customWidth="1"/>
    <col min="2564" max="2564" width="5.453125" customWidth="1"/>
    <col min="2565" max="2565" width="9.54296875" bestFit="1" customWidth="1"/>
    <col min="2566" max="2566" width="11" bestFit="1" customWidth="1"/>
    <col min="2567" max="2567" width="9.54296875" bestFit="1" customWidth="1"/>
    <col min="2568" max="2568" width="11" bestFit="1" customWidth="1"/>
    <col min="2569" max="2570" width="3.6328125" customWidth="1"/>
    <col min="2817" max="2817" width="13.6328125" customWidth="1"/>
    <col min="2818" max="2818" width="78.54296875" bestFit="1" customWidth="1"/>
    <col min="2819" max="2819" width="10.6328125" customWidth="1"/>
    <col min="2820" max="2820" width="5.453125" customWidth="1"/>
    <col min="2821" max="2821" width="9.54296875" bestFit="1" customWidth="1"/>
    <col min="2822" max="2822" width="11" bestFit="1" customWidth="1"/>
    <col min="2823" max="2823" width="9.54296875" bestFit="1" customWidth="1"/>
    <col min="2824" max="2824" width="11" bestFit="1" customWidth="1"/>
    <col min="2825" max="2826" width="3.6328125" customWidth="1"/>
    <col min="3073" max="3073" width="13.6328125" customWidth="1"/>
    <col min="3074" max="3074" width="78.54296875" bestFit="1" customWidth="1"/>
    <col min="3075" max="3075" width="10.6328125" customWidth="1"/>
    <col min="3076" max="3076" width="5.453125" customWidth="1"/>
    <col min="3077" max="3077" width="9.54296875" bestFit="1" customWidth="1"/>
    <col min="3078" max="3078" width="11" bestFit="1" customWidth="1"/>
    <col min="3079" max="3079" width="9.54296875" bestFit="1" customWidth="1"/>
    <col min="3080" max="3080" width="11" bestFit="1" customWidth="1"/>
    <col min="3081" max="3082" width="3.6328125" customWidth="1"/>
    <col min="3329" max="3329" width="13.6328125" customWidth="1"/>
    <col min="3330" max="3330" width="78.54296875" bestFit="1" customWidth="1"/>
    <col min="3331" max="3331" width="10.6328125" customWidth="1"/>
    <col min="3332" max="3332" width="5.453125" customWidth="1"/>
    <col min="3333" max="3333" width="9.54296875" bestFit="1" customWidth="1"/>
    <col min="3334" max="3334" width="11" bestFit="1" customWidth="1"/>
    <col min="3335" max="3335" width="9.54296875" bestFit="1" customWidth="1"/>
    <col min="3336" max="3336" width="11" bestFit="1" customWidth="1"/>
    <col min="3337" max="3338" width="3.6328125" customWidth="1"/>
    <col min="3585" max="3585" width="13.6328125" customWidth="1"/>
    <col min="3586" max="3586" width="78.54296875" bestFit="1" customWidth="1"/>
    <col min="3587" max="3587" width="10.6328125" customWidth="1"/>
    <col min="3588" max="3588" width="5.453125" customWidth="1"/>
    <col min="3589" max="3589" width="9.54296875" bestFit="1" customWidth="1"/>
    <col min="3590" max="3590" width="11" bestFit="1" customWidth="1"/>
    <col min="3591" max="3591" width="9.54296875" bestFit="1" customWidth="1"/>
    <col min="3592" max="3592" width="11" bestFit="1" customWidth="1"/>
    <col min="3593" max="3594" width="3.6328125" customWidth="1"/>
    <col min="3841" max="3841" width="13.6328125" customWidth="1"/>
    <col min="3842" max="3842" width="78.54296875" bestFit="1" customWidth="1"/>
    <col min="3843" max="3843" width="10.6328125" customWidth="1"/>
    <col min="3844" max="3844" width="5.453125" customWidth="1"/>
    <col min="3845" max="3845" width="9.54296875" bestFit="1" customWidth="1"/>
    <col min="3846" max="3846" width="11" bestFit="1" customWidth="1"/>
    <col min="3847" max="3847" width="9.54296875" bestFit="1" customWidth="1"/>
    <col min="3848" max="3848" width="11" bestFit="1" customWidth="1"/>
    <col min="3849" max="3850" width="3.6328125" customWidth="1"/>
    <col min="4097" max="4097" width="13.6328125" customWidth="1"/>
    <col min="4098" max="4098" width="78.54296875" bestFit="1" customWidth="1"/>
    <col min="4099" max="4099" width="10.6328125" customWidth="1"/>
    <col min="4100" max="4100" width="5.453125" customWidth="1"/>
    <col min="4101" max="4101" width="9.54296875" bestFit="1" customWidth="1"/>
    <col min="4102" max="4102" width="11" bestFit="1" customWidth="1"/>
    <col min="4103" max="4103" width="9.54296875" bestFit="1" customWidth="1"/>
    <col min="4104" max="4104" width="11" bestFit="1" customWidth="1"/>
    <col min="4105" max="4106" width="3.6328125" customWidth="1"/>
    <col min="4353" max="4353" width="13.6328125" customWidth="1"/>
    <col min="4354" max="4354" width="78.54296875" bestFit="1" customWidth="1"/>
    <col min="4355" max="4355" width="10.6328125" customWidth="1"/>
    <col min="4356" max="4356" width="5.453125" customWidth="1"/>
    <col min="4357" max="4357" width="9.54296875" bestFit="1" customWidth="1"/>
    <col min="4358" max="4358" width="11" bestFit="1" customWidth="1"/>
    <col min="4359" max="4359" width="9.54296875" bestFit="1" customWidth="1"/>
    <col min="4360" max="4360" width="11" bestFit="1" customWidth="1"/>
    <col min="4361" max="4362" width="3.6328125" customWidth="1"/>
    <col min="4609" max="4609" width="13.6328125" customWidth="1"/>
    <col min="4610" max="4610" width="78.54296875" bestFit="1" customWidth="1"/>
    <col min="4611" max="4611" width="10.6328125" customWidth="1"/>
    <col min="4612" max="4612" width="5.453125" customWidth="1"/>
    <col min="4613" max="4613" width="9.54296875" bestFit="1" customWidth="1"/>
    <col min="4614" max="4614" width="11" bestFit="1" customWidth="1"/>
    <col min="4615" max="4615" width="9.54296875" bestFit="1" customWidth="1"/>
    <col min="4616" max="4616" width="11" bestFit="1" customWidth="1"/>
    <col min="4617" max="4618" width="3.6328125" customWidth="1"/>
    <col min="4865" max="4865" width="13.6328125" customWidth="1"/>
    <col min="4866" max="4866" width="78.54296875" bestFit="1" customWidth="1"/>
    <col min="4867" max="4867" width="10.6328125" customWidth="1"/>
    <col min="4868" max="4868" width="5.453125" customWidth="1"/>
    <col min="4869" max="4869" width="9.54296875" bestFit="1" customWidth="1"/>
    <col min="4870" max="4870" width="11" bestFit="1" customWidth="1"/>
    <col min="4871" max="4871" width="9.54296875" bestFit="1" customWidth="1"/>
    <col min="4872" max="4872" width="11" bestFit="1" customWidth="1"/>
    <col min="4873" max="4874" width="3.6328125" customWidth="1"/>
    <col min="5121" max="5121" width="13.6328125" customWidth="1"/>
    <col min="5122" max="5122" width="78.54296875" bestFit="1" customWidth="1"/>
    <col min="5123" max="5123" width="10.6328125" customWidth="1"/>
    <col min="5124" max="5124" width="5.453125" customWidth="1"/>
    <col min="5125" max="5125" width="9.54296875" bestFit="1" customWidth="1"/>
    <col min="5126" max="5126" width="11" bestFit="1" customWidth="1"/>
    <col min="5127" max="5127" width="9.54296875" bestFit="1" customWidth="1"/>
    <col min="5128" max="5128" width="11" bestFit="1" customWidth="1"/>
    <col min="5129" max="5130" width="3.6328125" customWidth="1"/>
    <col min="5377" max="5377" width="13.6328125" customWidth="1"/>
    <col min="5378" max="5378" width="78.54296875" bestFit="1" customWidth="1"/>
    <col min="5379" max="5379" width="10.6328125" customWidth="1"/>
    <col min="5380" max="5380" width="5.453125" customWidth="1"/>
    <col min="5381" max="5381" width="9.54296875" bestFit="1" customWidth="1"/>
    <col min="5382" max="5382" width="11" bestFit="1" customWidth="1"/>
    <col min="5383" max="5383" width="9.54296875" bestFit="1" customWidth="1"/>
    <col min="5384" max="5384" width="11" bestFit="1" customWidth="1"/>
    <col min="5385" max="5386" width="3.6328125" customWidth="1"/>
    <col min="5633" max="5633" width="13.6328125" customWidth="1"/>
    <col min="5634" max="5634" width="78.54296875" bestFit="1" customWidth="1"/>
    <col min="5635" max="5635" width="10.6328125" customWidth="1"/>
    <col min="5636" max="5636" width="5.453125" customWidth="1"/>
    <col min="5637" max="5637" width="9.54296875" bestFit="1" customWidth="1"/>
    <col min="5638" max="5638" width="11" bestFit="1" customWidth="1"/>
    <col min="5639" max="5639" width="9.54296875" bestFit="1" customWidth="1"/>
    <col min="5640" max="5640" width="11" bestFit="1" customWidth="1"/>
    <col min="5641" max="5642" width="3.6328125" customWidth="1"/>
    <col min="5889" max="5889" width="13.6328125" customWidth="1"/>
    <col min="5890" max="5890" width="78.54296875" bestFit="1" customWidth="1"/>
    <col min="5891" max="5891" width="10.6328125" customWidth="1"/>
    <col min="5892" max="5892" width="5.453125" customWidth="1"/>
    <col min="5893" max="5893" width="9.54296875" bestFit="1" customWidth="1"/>
    <col min="5894" max="5894" width="11" bestFit="1" customWidth="1"/>
    <col min="5895" max="5895" width="9.54296875" bestFit="1" customWidth="1"/>
    <col min="5896" max="5896" width="11" bestFit="1" customWidth="1"/>
    <col min="5897" max="5898" width="3.6328125" customWidth="1"/>
    <col min="6145" max="6145" width="13.6328125" customWidth="1"/>
    <col min="6146" max="6146" width="78.54296875" bestFit="1" customWidth="1"/>
    <col min="6147" max="6147" width="10.6328125" customWidth="1"/>
    <col min="6148" max="6148" width="5.453125" customWidth="1"/>
    <col min="6149" max="6149" width="9.54296875" bestFit="1" customWidth="1"/>
    <col min="6150" max="6150" width="11" bestFit="1" customWidth="1"/>
    <col min="6151" max="6151" width="9.54296875" bestFit="1" customWidth="1"/>
    <col min="6152" max="6152" width="11" bestFit="1" customWidth="1"/>
    <col min="6153" max="6154" width="3.6328125" customWidth="1"/>
    <col min="6401" max="6401" width="13.6328125" customWidth="1"/>
    <col min="6402" max="6402" width="78.54296875" bestFit="1" customWidth="1"/>
    <col min="6403" max="6403" width="10.6328125" customWidth="1"/>
    <col min="6404" max="6404" width="5.453125" customWidth="1"/>
    <col min="6405" max="6405" width="9.54296875" bestFit="1" customWidth="1"/>
    <col min="6406" max="6406" width="11" bestFit="1" customWidth="1"/>
    <col min="6407" max="6407" width="9.54296875" bestFit="1" customWidth="1"/>
    <col min="6408" max="6408" width="11" bestFit="1" customWidth="1"/>
    <col min="6409" max="6410" width="3.6328125" customWidth="1"/>
    <col min="6657" max="6657" width="13.6328125" customWidth="1"/>
    <col min="6658" max="6658" width="78.54296875" bestFit="1" customWidth="1"/>
    <col min="6659" max="6659" width="10.6328125" customWidth="1"/>
    <col min="6660" max="6660" width="5.453125" customWidth="1"/>
    <col min="6661" max="6661" width="9.54296875" bestFit="1" customWidth="1"/>
    <col min="6662" max="6662" width="11" bestFit="1" customWidth="1"/>
    <col min="6663" max="6663" width="9.54296875" bestFit="1" customWidth="1"/>
    <col min="6664" max="6664" width="11" bestFit="1" customWidth="1"/>
    <col min="6665" max="6666" width="3.6328125" customWidth="1"/>
    <col min="6913" max="6913" width="13.6328125" customWidth="1"/>
    <col min="6914" max="6914" width="78.54296875" bestFit="1" customWidth="1"/>
    <col min="6915" max="6915" width="10.6328125" customWidth="1"/>
    <col min="6916" max="6916" width="5.453125" customWidth="1"/>
    <col min="6917" max="6917" width="9.54296875" bestFit="1" customWidth="1"/>
    <col min="6918" max="6918" width="11" bestFit="1" customWidth="1"/>
    <col min="6919" max="6919" width="9.54296875" bestFit="1" customWidth="1"/>
    <col min="6920" max="6920" width="11" bestFit="1" customWidth="1"/>
    <col min="6921" max="6922" width="3.6328125" customWidth="1"/>
    <col min="7169" max="7169" width="13.6328125" customWidth="1"/>
    <col min="7170" max="7170" width="78.54296875" bestFit="1" customWidth="1"/>
    <col min="7171" max="7171" width="10.6328125" customWidth="1"/>
    <col min="7172" max="7172" width="5.453125" customWidth="1"/>
    <col min="7173" max="7173" width="9.54296875" bestFit="1" customWidth="1"/>
    <col min="7174" max="7174" width="11" bestFit="1" customWidth="1"/>
    <col min="7175" max="7175" width="9.54296875" bestFit="1" customWidth="1"/>
    <col min="7176" max="7176" width="11" bestFit="1" customWidth="1"/>
    <col min="7177" max="7178" width="3.6328125" customWidth="1"/>
    <col min="7425" max="7425" width="13.6328125" customWidth="1"/>
    <col min="7426" max="7426" width="78.54296875" bestFit="1" customWidth="1"/>
    <col min="7427" max="7427" width="10.6328125" customWidth="1"/>
    <col min="7428" max="7428" width="5.453125" customWidth="1"/>
    <col min="7429" max="7429" width="9.54296875" bestFit="1" customWidth="1"/>
    <col min="7430" max="7430" width="11" bestFit="1" customWidth="1"/>
    <col min="7431" max="7431" width="9.54296875" bestFit="1" customWidth="1"/>
    <col min="7432" max="7432" width="11" bestFit="1" customWidth="1"/>
    <col min="7433" max="7434" width="3.6328125" customWidth="1"/>
    <col min="7681" max="7681" width="13.6328125" customWidth="1"/>
    <col min="7682" max="7682" width="78.54296875" bestFit="1" customWidth="1"/>
    <col min="7683" max="7683" width="10.6328125" customWidth="1"/>
    <col min="7684" max="7684" width="5.453125" customWidth="1"/>
    <col min="7685" max="7685" width="9.54296875" bestFit="1" customWidth="1"/>
    <col min="7686" max="7686" width="11" bestFit="1" customWidth="1"/>
    <col min="7687" max="7687" width="9.54296875" bestFit="1" customWidth="1"/>
    <col min="7688" max="7688" width="11" bestFit="1" customWidth="1"/>
    <col min="7689" max="7690" width="3.6328125" customWidth="1"/>
    <col min="7937" max="7937" width="13.6328125" customWidth="1"/>
    <col min="7938" max="7938" width="78.54296875" bestFit="1" customWidth="1"/>
    <col min="7939" max="7939" width="10.6328125" customWidth="1"/>
    <col min="7940" max="7940" width="5.453125" customWidth="1"/>
    <col min="7941" max="7941" width="9.54296875" bestFit="1" customWidth="1"/>
    <col min="7942" max="7942" width="11" bestFit="1" customWidth="1"/>
    <col min="7943" max="7943" width="9.54296875" bestFit="1" customWidth="1"/>
    <col min="7944" max="7944" width="11" bestFit="1" customWidth="1"/>
    <col min="7945" max="7946" width="3.6328125" customWidth="1"/>
    <col min="8193" max="8193" width="13.6328125" customWidth="1"/>
    <col min="8194" max="8194" width="78.54296875" bestFit="1" customWidth="1"/>
    <col min="8195" max="8195" width="10.6328125" customWidth="1"/>
    <col min="8196" max="8196" width="5.453125" customWidth="1"/>
    <col min="8197" max="8197" width="9.54296875" bestFit="1" customWidth="1"/>
    <col min="8198" max="8198" width="11" bestFit="1" customWidth="1"/>
    <col min="8199" max="8199" width="9.54296875" bestFit="1" customWidth="1"/>
    <col min="8200" max="8200" width="11" bestFit="1" customWidth="1"/>
    <col min="8201" max="8202" width="3.6328125" customWidth="1"/>
    <col min="8449" max="8449" width="13.6328125" customWidth="1"/>
    <col min="8450" max="8450" width="78.54296875" bestFit="1" customWidth="1"/>
    <col min="8451" max="8451" width="10.6328125" customWidth="1"/>
    <col min="8452" max="8452" width="5.453125" customWidth="1"/>
    <col min="8453" max="8453" width="9.54296875" bestFit="1" customWidth="1"/>
    <col min="8454" max="8454" width="11" bestFit="1" customWidth="1"/>
    <col min="8455" max="8455" width="9.54296875" bestFit="1" customWidth="1"/>
    <col min="8456" max="8456" width="11" bestFit="1" customWidth="1"/>
    <col min="8457" max="8458" width="3.6328125" customWidth="1"/>
    <col min="8705" max="8705" width="13.6328125" customWidth="1"/>
    <col min="8706" max="8706" width="78.54296875" bestFit="1" customWidth="1"/>
    <col min="8707" max="8707" width="10.6328125" customWidth="1"/>
    <col min="8708" max="8708" width="5.453125" customWidth="1"/>
    <col min="8709" max="8709" width="9.54296875" bestFit="1" customWidth="1"/>
    <col min="8710" max="8710" width="11" bestFit="1" customWidth="1"/>
    <col min="8711" max="8711" width="9.54296875" bestFit="1" customWidth="1"/>
    <col min="8712" max="8712" width="11" bestFit="1" customWidth="1"/>
    <col min="8713" max="8714" width="3.6328125" customWidth="1"/>
    <col min="8961" max="8961" width="13.6328125" customWidth="1"/>
    <col min="8962" max="8962" width="78.54296875" bestFit="1" customWidth="1"/>
    <col min="8963" max="8963" width="10.6328125" customWidth="1"/>
    <col min="8964" max="8964" width="5.453125" customWidth="1"/>
    <col min="8965" max="8965" width="9.54296875" bestFit="1" customWidth="1"/>
    <col min="8966" max="8966" width="11" bestFit="1" customWidth="1"/>
    <col min="8967" max="8967" width="9.54296875" bestFit="1" customWidth="1"/>
    <col min="8968" max="8968" width="11" bestFit="1" customWidth="1"/>
    <col min="8969" max="8970" width="3.6328125" customWidth="1"/>
    <col min="9217" max="9217" width="13.6328125" customWidth="1"/>
    <col min="9218" max="9218" width="78.54296875" bestFit="1" customWidth="1"/>
    <col min="9219" max="9219" width="10.6328125" customWidth="1"/>
    <col min="9220" max="9220" width="5.453125" customWidth="1"/>
    <col min="9221" max="9221" width="9.54296875" bestFit="1" customWidth="1"/>
    <col min="9222" max="9222" width="11" bestFit="1" customWidth="1"/>
    <col min="9223" max="9223" width="9.54296875" bestFit="1" customWidth="1"/>
    <col min="9224" max="9224" width="11" bestFit="1" customWidth="1"/>
    <col min="9225" max="9226" width="3.6328125" customWidth="1"/>
    <col min="9473" max="9473" width="13.6328125" customWidth="1"/>
    <col min="9474" max="9474" width="78.54296875" bestFit="1" customWidth="1"/>
    <col min="9475" max="9475" width="10.6328125" customWidth="1"/>
    <col min="9476" max="9476" width="5.453125" customWidth="1"/>
    <col min="9477" max="9477" width="9.54296875" bestFit="1" customWidth="1"/>
    <col min="9478" max="9478" width="11" bestFit="1" customWidth="1"/>
    <col min="9479" max="9479" width="9.54296875" bestFit="1" customWidth="1"/>
    <col min="9480" max="9480" width="11" bestFit="1" customWidth="1"/>
    <col min="9481" max="9482" width="3.6328125" customWidth="1"/>
    <col min="9729" max="9729" width="13.6328125" customWidth="1"/>
    <col min="9730" max="9730" width="78.54296875" bestFit="1" customWidth="1"/>
    <col min="9731" max="9731" width="10.6328125" customWidth="1"/>
    <col min="9732" max="9732" width="5.453125" customWidth="1"/>
    <col min="9733" max="9733" width="9.54296875" bestFit="1" customWidth="1"/>
    <col min="9734" max="9734" width="11" bestFit="1" customWidth="1"/>
    <col min="9735" max="9735" width="9.54296875" bestFit="1" customWidth="1"/>
    <col min="9736" max="9736" width="11" bestFit="1" customWidth="1"/>
    <col min="9737" max="9738" width="3.6328125" customWidth="1"/>
    <col min="9985" max="9985" width="13.6328125" customWidth="1"/>
    <col min="9986" max="9986" width="78.54296875" bestFit="1" customWidth="1"/>
    <col min="9987" max="9987" width="10.6328125" customWidth="1"/>
    <col min="9988" max="9988" width="5.453125" customWidth="1"/>
    <col min="9989" max="9989" width="9.54296875" bestFit="1" customWidth="1"/>
    <col min="9990" max="9990" width="11" bestFit="1" customWidth="1"/>
    <col min="9991" max="9991" width="9.54296875" bestFit="1" customWidth="1"/>
    <col min="9992" max="9992" width="11" bestFit="1" customWidth="1"/>
    <col min="9993" max="9994" width="3.6328125" customWidth="1"/>
    <col min="10241" max="10241" width="13.6328125" customWidth="1"/>
    <col min="10242" max="10242" width="78.54296875" bestFit="1" customWidth="1"/>
    <col min="10243" max="10243" width="10.6328125" customWidth="1"/>
    <col min="10244" max="10244" width="5.453125" customWidth="1"/>
    <col min="10245" max="10245" width="9.54296875" bestFit="1" customWidth="1"/>
    <col min="10246" max="10246" width="11" bestFit="1" customWidth="1"/>
    <col min="10247" max="10247" width="9.54296875" bestFit="1" customWidth="1"/>
    <col min="10248" max="10248" width="11" bestFit="1" customWidth="1"/>
    <col min="10249" max="10250" width="3.6328125" customWidth="1"/>
    <col min="10497" max="10497" width="13.6328125" customWidth="1"/>
    <col min="10498" max="10498" width="78.54296875" bestFit="1" customWidth="1"/>
    <col min="10499" max="10499" width="10.6328125" customWidth="1"/>
    <col min="10500" max="10500" width="5.453125" customWidth="1"/>
    <col min="10501" max="10501" width="9.54296875" bestFit="1" customWidth="1"/>
    <col min="10502" max="10502" width="11" bestFit="1" customWidth="1"/>
    <col min="10503" max="10503" width="9.54296875" bestFit="1" customWidth="1"/>
    <col min="10504" max="10504" width="11" bestFit="1" customWidth="1"/>
    <col min="10505" max="10506" width="3.6328125" customWidth="1"/>
    <col min="10753" max="10753" width="13.6328125" customWidth="1"/>
    <col min="10754" max="10754" width="78.54296875" bestFit="1" customWidth="1"/>
    <col min="10755" max="10755" width="10.6328125" customWidth="1"/>
    <col min="10756" max="10756" width="5.453125" customWidth="1"/>
    <col min="10757" max="10757" width="9.54296875" bestFit="1" customWidth="1"/>
    <col min="10758" max="10758" width="11" bestFit="1" customWidth="1"/>
    <col min="10759" max="10759" width="9.54296875" bestFit="1" customWidth="1"/>
    <col min="10760" max="10760" width="11" bestFit="1" customWidth="1"/>
    <col min="10761" max="10762" width="3.6328125" customWidth="1"/>
    <col min="11009" max="11009" width="13.6328125" customWidth="1"/>
    <col min="11010" max="11010" width="78.54296875" bestFit="1" customWidth="1"/>
    <col min="11011" max="11011" width="10.6328125" customWidth="1"/>
    <col min="11012" max="11012" width="5.453125" customWidth="1"/>
    <col min="11013" max="11013" width="9.54296875" bestFit="1" customWidth="1"/>
    <col min="11014" max="11014" width="11" bestFit="1" customWidth="1"/>
    <col min="11015" max="11015" width="9.54296875" bestFit="1" customWidth="1"/>
    <col min="11016" max="11016" width="11" bestFit="1" customWidth="1"/>
    <col min="11017" max="11018" width="3.6328125" customWidth="1"/>
    <col min="11265" max="11265" width="13.6328125" customWidth="1"/>
    <col min="11266" max="11266" width="78.54296875" bestFit="1" customWidth="1"/>
    <col min="11267" max="11267" width="10.6328125" customWidth="1"/>
    <col min="11268" max="11268" width="5.453125" customWidth="1"/>
    <col min="11269" max="11269" width="9.54296875" bestFit="1" customWidth="1"/>
    <col min="11270" max="11270" width="11" bestFit="1" customWidth="1"/>
    <col min="11271" max="11271" width="9.54296875" bestFit="1" customWidth="1"/>
    <col min="11272" max="11272" width="11" bestFit="1" customWidth="1"/>
    <col min="11273" max="11274" width="3.6328125" customWidth="1"/>
    <col min="11521" max="11521" width="13.6328125" customWidth="1"/>
    <col min="11522" max="11522" width="78.54296875" bestFit="1" customWidth="1"/>
    <col min="11523" max="11523" width="10.6328125" customWidth="1"/>
    <col min="11524" max="11524" width="5.453125" customWidth="1"/>
    <col min="11525" max="11525" width="9.54296875" bestFit="1" customWidth="1"/>
    <col min="11526" max="11526" width="11" bestFit="1" customWidth="1"/>
    <col min="11527" max="11527" width="9.54296875" bestFit="1" customWidth="1"/>
    <col min="11528" max="11528" width="11" bestFit="1" customWidth="1"/>
    <col min="11529" max="11530" width="3.6328125" customWidth="1"/>
    <col min="11777" max="11777" width="13.6328125" customWidth="1"/>
    <col min="11778" max="11778" width="78.54296875" bestFit="1" customWidth="1"/>
    <col min="11779" max="11779" width="10.6328125" customWidth="1"/>
    <col min="11780" max="11780" width="5.453125" customWidth="1"/>
    <col min="11781" max="11781" width="9.54296875" bestFit="1" customWidth="1"/>
    <col min="11782" max="11782" width="11" bestFit="1" customWidth="1"/>
    <col min="11783" max="11783" width="9.54296875" bestFit="1" customWidth="1"/>
    <col min="11784" max="11784" width="11" bestFit="1" customWidth="1"/>
    <col min="11785" max="11786" width="3.6328125" customWidth="1"/>
    <col min="12033" max="12033" width="13.6328125" customWidth="1"/>
    <col min="12034" max="12034" width="78.54296875" bestFit="1" customWidth="1"/>
    <col min="12035" max="12035" width="10.6328125" customWidth="1"/>
    <col min="12036" max="12036" width="5.453125" customWidth="1"/>
    <col min="12037" max="12037" width="9.54296875" bestFit="1" customWidth="1"/>
    <col min="12038" max="12038" width="11" bestFit="1" customWidth="1"/>
    <col min="12039" max="12039" width="9.54296875" bestFit="1" customWidth="1"/>
    <col min="12040" max="12040" width="11" bestFit="1" customWidth="1"/>
    <col min="12041" max="12042" width="3.6328125" customWidth="1"/>
    <col min="12289" max="12289" width="13.6328125" customWidth="1"/>
    <col min="12290" max="12290" width="78.54296875" bestFit="1" customWidth="1"/>
    <col min="12291" max="12291" width="10.6328125" customWidth="1"/>
    <col min="12292" max="12292" width="5.453125" customWidth="1"/>
    <col min="12293" max="12293" width="9.54296875" bestFit="1" customWidth="1"/>
    <col min="12294" max="12294" width="11" bestFit="1" customWidth="1"/>
    <col min="12295" max="12295" width="9.54296875" bestFit="1" customWidth="1"/>
    <col min="12296" max="12296" width="11" bestFit="1" customWidth="1"/>
    <col min="12297" max="12298" width="3.6328125" customWidth="1"/>
    <col min="12545" max="12545" width="13.6328125" customWidth="1"/>
    <col min="12546" max="12546" width="78.54296875" bestFit="1" customWidth="1"/>
    <col min="12547" max="12547" width="10.6328125" customWidth="1"/>
    <col min="12548" max="12548" width="5.453125" customWidth="1"/>
    <col min="12549" max="12549" width="9.54296875" bestFit="1" customWidth="1"/>
    <col min="12550" max="12550" width="11" bestFit="1" customWidth="1"/>
    <col min="12551" max="12551" width="9.54296875" bestFit="1" customWidth="1"/>
    <col min="12552" max="12552" width="11" bestFit="1" customWidth="1"/>
    <col min="12553" max="12554" width="3.6328125" customWidth="1"/>
    <col min="12801" max="12801" width="13.6328125" customWidth="1"/>
    <col min="12802" max="12802" width="78.54296875" bestFit="1" customWidth="1"/>
    <col min="12803" max="12803" width="10.6328125" customWidth="1"/>
    <col min="12804" max="12804" width="5.453125" customWidth="1"/>
    <col min="12805" max="12805" width="9.54296875" bestFit="1" customWidth="1"/>
    <col min="12806" max="12806" width="11" bestFit="1" customWidth="1"/>
    <col min="12807" max="12807" width="9.54296875" bestFit="1" customWidth="1"/>
    <col min="12808" max="12808" width="11" bestFit="1" customWidth="1"/>
    <col min="12809" max="12810" width="3.6328125" customWidth="1"/>
    <col min="13057" max="13057" width="13.6328125" customWidth="1"/>
    <col min="13058" max="13058" width="78.54296875" bestFit="1" customWidth="1"/>
    <col min="13059" max="13059" width="10.6328125" customWidth="1"/>
    <col min="13060" max="13060" width="5.453125" customWidth="1"/>
    <col min="13061" max="13061" width="9.54296875" bestFit="1" customWidth="1"/>
    <col min="13062" max="13062" width="11" bestFit="1" customWidth="1"/>
    <col min="13063" max="13063" width="9.54296875" bestFit="1" customWidth="1"/>
    <col min="13064" max="13064" width="11" bestFit="1" customWidth="1"/>
    <col min="13065" max="13066" width="3.6328125" customWidth="1"/>
    <col min="13313" max="13313" width="13.6328125" customWidth="1"/>
    <col min="13314" max="13314" width="78.54296875" bestFit="1" customWidth="1"/>
    <col min="13315" max="13315" width="10.6328125" customWidth="1"/>
    <col min="13316" max="13316" width="5.453125" customWidth="1"/>
    <col min="13317" max="13317" width="9.54296875" bestFit="1" customWidth="1"/>
    <col min="13318" max="13318" width="11" bestFit="1" customWidth="1"/>
    <col min="13319" max="13319" width="9.54296875" bestFit="1" customWidth="1"/>
    <col min="13320" max="13320" width="11" bestFit="1" customWidth="1"/>
    <col min="13321" max="13322" width="3.6328125" customWidth="1"/>
    <col min="13569" max="13569" width="13.6328125" customWidth="1"/>
    <col min="13570" max="13570" width="78.54296875" bestFit="1" customWidth="1"/>
    <col min="13571" max="13571" width="10.6328125" customWidth="1"/>
    <col min="13572" max="13572" width="5.453125" customWidth="1"/>
    <col min="13573" max="13573" width="9.54296875" bestFit="1" customWidth="1"/>
    <col min="13574" max="13574" width="11" bestFit="1" customWidth="1"/>
    <col min="13575" max="13575" width="9.54296875" bestFit="1" customWidth="1"/>
    <col min="13576" max="13576" width="11" bestFit="1" customWidth="1"/>
    <col min="13577" max="13578" width="3.6328125" customWidth="1"/>
    <col min="13825" max="13825" width="13.6328125" customWidth="1"/>
    <col min="13826" max="13826" width="78.54296875" bestFit="1" customWidth="1"/>
    <col min="13827" max="13827" width="10.6328125" customWidth="1"/>
    <col min="13828" max="13828" width="5.453125" customWidth="1"/>
    <col min="13829" max="13829" width="9.54296875" bestFit="1" customWidth="1"/>
    <col min="13830" max="13830" width="11" bestFit="1" customWidth="1"/>
    <col min="13831" max="13831" width="9.54296875" bestFit="1" customWidth="1"/>
    <col min="13832" max="13832" width="11" bestFit="1" customWidth="1"/>
    <col min="13833" max="13834" width="3.6328125" customWidth="1"/>
    <col min="14081" max="14081" width="13.6328125" customWidth="1"/>
    <col min="14082" max="14082" width="78.54296875" bestFit="1" customWidth="1"/>
    <col min="14083" max="14083" width="10.6328125" customWidth="1"/>
    <col min="14084" max="14084" width="5.453125" customWidth="1"/>
    <col min="14085" max="14085" width="9.54296875" bestFit="1" customWidth="1"/>
    <col min="14086" max="14086" width="11" bestFit="1" customWidth="1"/>
    <col min="14087" max="14087" width="9.54296875" bestFit="1" customWidth="1"/>
    <col min="14088" max="14088" width="11" bestFit="1" customWidth="1"/>
    <col min="14089" max="14090" width="3.6328125" customWidth="1"/>
    <col min="14337" max="14337" width="13.6328125" customWidth="1"/>
    <col min="14338" max="14338" width="78.54296875" bestFit="1" customWidth="1"/>
    <col min="14339" max="14339" width="10.6328125" customWidth="1"/>
    <col min="14340" max="14340" width="5.453125" customWidth="1"/>
    <col min="14341" max="14341" width="9.54296875" bestFit="1" customWidth="1"/>
    <col min="14342" max="14342" width="11" bestFit="1" customWidth="1"/>
    <col min="14343" max="14343" width="9.54296875" bestFit="1" customWidth="1"/>
    <col min="14344" max="14344" width="11" bestFit="1" customWidth="1"/>
    <col min="14345" max="14346" width="3.6328125" customWidth="1"/>
    <col min="14593" max="14593" width="13.6328125" customWidth="1"/>
    <col min="14594" max="14594" width="78.54296875" bestFit="1" customWidth="1"/>
    <col min="14595" max="14595" width="10.6328125" customWidth="1"/>
    <col min="14596" max="14596" width="5.453125" customWidth="1"/>
    <col min="14597" max="14597" width="9.54296875" bestFit="1" customWidth="1"/>
    <col min="14598" max="14598" width="11" bestFit="1" customWidth="1"/>
    <col min="14599" max="14599" width="9.54296875" bestFit="1" customWidth="1"/>
    <col min="14600" max="14600" width="11" bestFit="1" customWidth="1"/>
    <col min="14601" max="14602" width="3.6328125" customWidth="1"/>
    <col min="14849" max="14849" width="13.6328125" customWidth="1"/>
    <col min="14850" max="14850" width="78.54296875" bestFit="1" customWidth="1"/>
    <col min="14851" max="14851" width="10.6328125" customWidth="1"/>
    <col min="14852" max="14852" width="5.453125" customWidth="1"/>
    <col min="14853" max="14853" width="9.54296875" bestFit="1" customWidth="1"/>
    <col min="14854" max="14854" width="11" bestFit="1" customWidth="1"/>
    <col min="14855" max="14855" width="9.54296875" bestFit="1" customWidth="1"/>
    <col min="14856" max="14856" width="11" bestFit="1" customWidth="1"/>
    <col min="14857" max="14858" width="3.6328125" customWidth="1"/>
    <col min="15105" max="15105" width="13.6328125" customWidth="1"/>
    <col min="15106" max="15106" width="78.54296875" bestFit="1" customWidth="1"/>
    <col min="15107" max="15107" width="10.6328125" customWidth="1"/>
    <col min="15108" max="15108" width="5.453125" customWidth="1"/>
    <col min="15109" max="15109" width="9.54296875" bestFit="1" customWidth="1"/>
    <col min="15110" max="15110" width="11" bestFit="1" customWidth="1"/>
    <col min="15111" max="15111" width="9.54296875" bestFit="1" customWidth="1"/>
    <col min="15112" max="15112" width="11" bestFit="1" customWidth="1"/>
    <col min="15113" max="15114" width="3.6328125" customWidth="1"/>
    <col min="15361" max="15361" width="13.6328125" customWidth="1"/>
    <col min="15362" max="15362" width="78.54296875" bestFit="1" customWidth="1"/>
    <col min="15363" max="15363" width="10.6328125" customWidth="1"/>
    <col min="15364" max="15364" width="5.453125" customWidth="1"/>
    <col min="15365" max="15365" width="9.54296875" bestFit="1" customWidth="1"/>
    <col min="15366" max="15366" width="11" bestFit="1" customWidth="1"/>
    <col min="15367" max="15367" width="9.54296875" bestFit="1" customWidth="1"/>
    <col min="15368" max="15368" width="11" bestFit="1" customWidth="1"/>
    <col min="15369" max="15370" width="3.6328125" customWidth="1"/>
    <col min="15617" max="15617" width="13.6328125" customWidth="1"/>
    <col min="15618" max="15618" width="78.54296875" bestFit="1" customWidth="1"/>
    <col min="15619" max="15619" width="10.6328125" customWidth="1"/>
    <col min="15620" max="15620" width="5.453125" customWidth="1"/>
    <col min="15621" max="15621" width="9.54296875" bestFit="1" customWidth="1"/>
    <col min="15622" max="15622" width="11" bestFit="1" customWidth="1"/>
    <col min="15623" max="15623" width="9.54296875" bestFit="1" customWidth="1"/>
    <col min="15624" max="15624" width="11" bestFit="1" customWidth="1"/>
    <col min="15625" max="15626" width="3.6328125" customWidth="1"/>
    <col min="15873" max="15873" width="13.6328125" customWidth="1"/>
    <col min="15874" max="15874" width="78.54296875" bestFit="1" customWidth="1"/>
    <col min="15875" max="15875" width="10.6328125" customWidth="1"/>
    <col min="15876" max="15876" width="5.453125" customWidth="1"/>
    <col min="15877" max="15877" width="9.54296875" bestFit="1" customWidth="1"/>
    <col min="15878" max="15878" width="11" bestFit="1" customWidth="1"/>
    <col min="15879" max="15879" width="9.54296875" bestFit="1" customWidth="1"/>
    <col min="15880" max="15880" width="11" bestFit="1" customWidth="1"/>
    <col min="15881" max="15882" width="3.6328125" customWidth="1"/>
    <col min="16129" max="16129" width="13.6328125" customWidth="1"/>
    <col min="16130" max="16130" width="78.54296875" bestFit="1" customWidth="1"/>
    <col min="16131" max="16131" width="10.6328125" customWidth="1"/>
    <col min="16132" max="16132" width="5.453125" customWidth="1"/>
    <col min="16133" max="16133" width="9.54296875" bestFit="1" customWidth="1"/>
    <col min="16134" max="16134" width="11" bestFit="1" customWidth="1"/>
    <col min="16135" max="16135" width="9.54296875" bestFit="1" customWidth="1"/>
    <col min="16136" max="16136" width="11" bestFit="1" customWidth="1"/>
    <col min="16137" max="16138" width="3.6328125" customWidth="1"/>
  </cols>
  <sheetData>
    <row r="1" spans="1:13" ht="18.5" x14ac:dyDescent="0.35">
      <c r="A1" s="1" t="s">
        <v>141</v>
      </c>
    </row>
    <row r="3" spans="1:13" ht="14.5" customHeight="1" x14ac:dyDescent="0.35">
      <c r="A3" s="71" t="s">
        <v>142</v>
      </c>
      <c r="B3" s="71"/>
      <c r="C3" s="71"/>
      <c r="D3" s="71"/>
      <c r="E3" s="71"/>
      <c r="F3" s="71"/>
      <c r="G3" s="71"/>
      <c r="H3" s="71"/>
    </row>
    <row r="4" spans="1:13" ht="14.5" customHeight="1" x14ac:dyDescent="0.35">
      <c r="A4" s="71"/>
      <c r="B4" s="71"/>
      <c r="C4" s="71"/>
      <c r="D4" s="71"/>
      <c r="E4" s="71"/>
      <c r="F4" s="71"/>
      <c r="G4" s="71"/>
      <c r="H4" s="71"/>
    </row>
    <row r="5" spans="1:13" x14ac:dyDescent="0.35">
      <c r="A5" s="125" t="s">
        <v>143</v>
      </c>
      <c r="B5" s="125"/>
      <c r="C5" s="125"/>
      <c r="D5" s="125"/>
      <c r="E5" s="125"/>
      <c r="F5" s="125"/>
      <c r="G5" s="125"/>
      <c r="H5" s="125"/>
    </row>
    <row r="6" spans="1:13" ht="15" thickBot="1" x14ac:dyDescent="0.4">
      <c r="A6" s="125"/>
      <c r="B6" s="125"/>
      <c r="C6" s="125"/>
      <c r="D6" s="125"/>
      <c r="E6" s="125"/>
      <c r="F6" s="125"/>
      <c r="G6" s="125"/>
      <c r="H6" s="125"/>
    </row>
    <row r="7" spans="1:13" s="2" customFormat="1" ht="21.75" customHeight="1" x14ac:dyDescent="0.35">
      <c r="A7" s="63" t="s">
        <v>0</v>
      </c>
      <c r="B7" s="65" t="s">
        <v>1</v>
      </c>
      <c r="C7" s="65" t="s">
        <v>2</v>
      </c>
      <c r="D7" s="67" t="s">
        <v>3</v>
      </c>
      <c r="E7" s="69" t="s">
        <v>4</v>
      </c>
      <c r="F7" s="69"/>
      <c r="G7" s="70" t="s">
        <v>5</v>
      </c>
      <c r="H7" s="70"/>
      <c r="J7" s="3"/>
      <c r="K7" s="3"/>
      <c r="L7" s="3"/>
      <c r="M7" s="3"/>
    </row>
    <row r="8" spans="1:13" s="2" customFormat="1" ht="30.5" thickBot="1" x14ac:dyDescent="0.4">
      <c r="A8" s="64"/>
      <c r="B8" s="66"/>
      <c r="C8" s="66"/>
      <c r="D8" s="68"/>
      <c r="E8" s="4" t="s">
        <v>6</v>
      </c>
      <c r="F8" s="4" t="s">
        <v>7</v>
      </c>
      <c r="G8" s="4" t="s">
        <v>6</v>
      </c>
      <c r="H8" s="5" t="s">
        <v>7</v>
      </c>
      <c r="J8" s="3"/>
      <c r="K8" s="3"/>
      <c r="L8" s="3"/>
      <c r="M8" s="3"/>
    </row>
    <row r="9" spans="1:13" s="6" customFormat="1" ht="25" customHeight="1" thickBot="1" x14ac:dyDescent="0.4">
      <c r="A9" s="84" t="s">
        <v>8</v>
      </c>
      <c r="B9" s="84"/>
      <c r="C9" s="84"/>
      <c r="D9" s="84"/>
      <c r="E9" s="84"/>
      <c r="F9" s="84"/>
      <c r="G9" s="84"/>
      <c r="H9" s="84"/>
      <c r="J9" s="7"/>
      <c r="K9" s="7"/>
      <c r="L9" s="8"/>
      <c r="M9" s="7"/>
    </row>
    <row r="10" spans="1:13" s="2" customFormat="1" ht="12.75" customHeight="1" x14ac:dyDescent="0.35">
      <c r="A10" s="85" t="s">
        <v>9</v>
      </c>
      <c r="B10" s="9" t="s">
        <v>10</v>
      </c>
      <c r="C10" s="86" t="s">
        <v>11</v>
      </c>
      <c r="D10" s="87">
        <v>1</v>
      </c>
      <c r="E10" s="88"/>
      <c r="F10" s="88"/>
      <c r="G10" s="88"/>
      <c r="H10" s="89"/>
      <c r="J10" s="3"/>
      <c r="K10" s="3"/>
      <c r="L10" s="3"/>
      <c r="M10" s="3"/>
    </row>
    <row r="11" spans="1:13" s="2" customFormat="1" ht="12.75" customHeight="1" x14ac:dyDescent="0.35">
      <c r="A11" s="73"/>
      <c r="B11" s="10" t="s">
        <v>12</v>
      </c>
      <c r="C11" s="76"/>
      <c r="D11" s="79"/>
      <c r="E11" s="82"/>
      <c r="F11" s="82"/>
      <c r="G11" s="82"/>
      <c r="H11" s="90"/>
      <c r="J11" s="3"/>
      <c r="K11" s="3"/>
      <c r="L11" s="3"/>
      <c r="M11" s="3"/>
    </row>
    <row r="12" spans="1:13" s="2" customFormat="1" ht="12.75" customHeight="1" x14ac:dyDescent="0.35">
      <c r="A12" s="73"/>
      <c r="B12" s="10" t="s">
        <v>13</v>
      </c>
      <c r="C12" s="76"/>
      <c r="D12" s="79"/>
      <c r="E12" s="82"/>
      <c r="F12" s="82"/>
      <c r="G12" s="82"/>
      <c r="H12" s="90"/>
      <c r="J12" s="3"/>
      <c r="K12" s="3"/>
      <c r="L12" s="3"/>
      <c r="M12" s="3"/>
    </row>
    <row r="13" spans="1:13" s="2" customFormat="1" ht="12.75" customHeight="1" x14ac:dyDescent="0.35">
      <c r="A13" s="73"/>
      <c r="B13" s="10" t="s">
        <v>14</v>
      </c>
      <c r="C13" s="76"/>
      <c r="D13" s="79"/>
      <c r="E13" s="82"/>
      <c r="F13" s="82"/>
      <c r="G13" s="82"/>
      <c r="H13" s="90"/>
      <c r="J13" s="3"/>
      <c r="K13" s="3"/>
      <c r="L13" s="3"/>
      <c r="M13" s="3"/>
    </row>
    <row r="14" spans="1:13" s="2" customFormat="1" ht="12.75" customHeight="1" x14ac:dyDescent="0.35">
      <c r="A14" s="73"/>
      <c r="B14" s="10" t="s">
        <v>15</v>
      </c>
      <c r="C14" s="76"/>
      <c r="D14" s="79"/>
      <c r="E14" s="82"/>
      <c r="F14" s="82"/>
      <c r="G14" s="82"/>
      <c r="H14" s="90"/>
      <c r="J14" s="3"/>
      <c r="K14" s="3"/>
      <c r="L14" s="3"/>
      <c r="M14" s="3"/>
    </row>
    <row r="15" spans="1:13" s="2" customFormat="1" ht="12.75" customHeight="1" x14ac:dyDescent="0.35">
      <c r="A15" s="73"/>
      <c r="B15" s="10" t="s">
        <v>16</v>
      </c>
      <c r="C15" s="76"/>
      <c r="D15" s="79"/>
      <c r="E15" s="82"/>
      <c r="F15" s="82"/>
      <c r="G15" s="82"/>
      <c r="H15" s="90"/>
      <c r="J15" s="3"/>
      <c r="K15" s="3"/>
      <c r="L15" s="3"/>
      <c r="M15" s="3"/>
    </row>
    <row r="16" spans="1:13" s="2" customFormat="1" x14ac:dyDescent="0.35">
      <c r="A16" s="73"/>
      <c r="B16" s="10" t="s">
        <v>17</v>
      </c>
      <c r="C16" s="76"/>
      <c r="D16" s="79"/>
      <c r="E16" s="82"/>
      <c r="F16" s="82"/>
      <c r="G16" s="82"/>
      <c r="H16" s="90"/>
      <c r="J16" s="3"/>
      <c r="K16" s="3"/>
      <c r="L16" s="3"/>
      <c r="M16" s="3"/>
    </row>
    <row r="17" spans="1:13" s="2" customFormat="1" x14ac:dyDescent="0.35">
      <c r="A17" s="74"/>
      <c r="B17" s="10" t="s">
        <v>18</v>
      </c>
      <c r="C17" s="77"/>
      <c r="D17" s="80"/>
      <c r="E17" s="83"/>
      <c r="F17" s="83"/>
      <c r="G17" s="83"/>
      <c r="H17" s="91"/>
      <c r="J17" s="3"/>
      <c r="K17" s="3"/>
      <c r="L17" s="3"/>
      <c r="M17" s="3"/>
    </row>
    <row r="18" spans="1:13" s="2" customFormat="1" x14ac:dyDescent="0.35">
      <c r="A18" s="11" t="s">
        <v>19</v>
      </c>
      <c r="B18" s="12" t="s">
        <v>20</v>
      </c>
      <c r="C18" s="13" t="s">
        <v>11</v>
      </c>
      <c r="D18" s="14">
        <v>6</v>
      </c>
      <c r="E18" s="57"/>
      <c r="F18" s="57"/>
      <c r="G18" s="57"/>
      <c r="H18" s="58"/>
      <c r="J18" s="3"/>
      <c r="K18" s="3"/>
      <c r="L18" s="3"/>
      <c r="M18" s="3"/>
    </row>
    <row r="19" spans="1:13" s="2" customFormat="1" x14ac:dyDescent="0.35">
      <c r="A19" s="11" t="s">
        <v>21</v>
      </c>
      <c r="B19" s="12" t="s">
        <v>22</v>
      </c>
      <c r="C19" s="13" t="s">
        <v>23</v>
      </c>
      <c r="D19" s="14">
        <v>15</v>
      </c>
      <c r="E19" s="57"/>
      <c r="F19" s="57"/>
      <c r="G19" s="57"/>
      <c r="H19" s="58"/>
      <c r="J19" s="3"/>
      <c r="K19" s="3"/>
      <c r="L19" s="3"/>
      <c r="M19" s="3"/>
    </row>
    <row r="20" spans="1:13" s="2" customFormat="1" x14ac:dyDescent="0.35">
      <c r="A20" s="72" t="s">
        <v>24</v>
      </c>
      <c r="B20" s="15" t="s">
        <v>25</v>
      </c>
      <c r="C20" s="13"/>
      <c r="D20" s="14"/>
      <c r="E20" s="57"/>
      <c r="F20" s="57"/>
      <c r="G20" s="57"/>
      <c r="H20" s="58"/>
      <c r="J20" s="3"/>
      <c r="K20" s="3"/>
      <c r="L20" s="16"/>
      <c r="M20" s="3"/>
    </row>
    <row r="21" spans="1:13" s="2" customFormat="1" x14ac:dyDescent="0.35">
      <c r="A21" s="73"/>
      <c r="B21" s="10" t="s">
        <v>26</v>
      </c>
      <c r="C21" s="13"/>
      <c r="D21" s="14"/>
      <c r="E21" s="57"/>
      <c r="F21" s="57"/>
      <c r="G21" s="57"/>
      <c r="H21" s="58"/>
      <c r="J21" s="3"/>
      <c r="K21" s="3"/>
      <c r="L21" s="16"/>
      <c r="M21" s="3"/>
    </row>
    <row r="22" spans="1:13" s="2" customFormat="1" x14ac:dyDescent="0.35">
      <c r="A22" s="73"/>
      <c r="B22" s="10" t="s">
        <v>27</v>
      </c>
      <c r="C22" s="13" t="s">
        <v>28</v>
      </c>
      <c r="D22" s="14">
        <v>1</v>
      </c>
      <c r="E22" s="57"/>
      <c r="F22" s="57"/>
      <c r="G22" s="57"/>
      <c r="H22" s="58"/>
      <c r="J22" s="3"/>
      <c r="K22" s="3"/>
      <c r="L22" s="16"/>
      <c r="M22" s="3"/>
    </row>
    <row r="23" spans="1:13" s="2" customFormat="1" x14ac:dyDescent="0.35">
      <c r="A23" s="73"/>
      <c r="B23" s="17" t="s">
        <v>29</v>
      </c>
      <c r="C23" s="13" t="s">
        <v>28</v>
      </c>
      <c r="D23" s="14">
        <v>1</v>
      </c>
      <c r="E23" s="57"/>
      <c r="F23" s="57"/>
      <c r="G23" s="57"/>
      <c r="H23" s="58"/>
      <c r="J23" s="3"/>
      <c r="K23" s="3"/>
      <c r="L23" s="16"/>
      <c r="M23" s="3"/>
    </row>
    <row r="24" spans="1:13" s="2" customFormat="1" x14ac:dyDescent="0.35">
      <c r="A24" s="73"/>
      <c r="B24" s="10" t="s">
        <v>30</v>
      </c>
      <c r="C24" s="13"/>
      <c r="D24" s="14"/>
      <c r="E24" s="57"/>
      <c r="F24" s="57"/>
      <c r="G24" s="57"/>
      <c r="H24" s="58"/>
      <c r="J24" s="3"/>
      <c r="K24" s="3"/>
      <c r="L24" s="16"/>
      <c r="M24" s="3"/>
    </row>
    <row r="25" spans="1:13" s="2" customFormat="1" x14ac:dyDescent="0.35">
      <c r="A25" s="73"/>
      <c r="B25" s="10" t="s">
        <v>31</v>
      </c>
      <c r="C25" s="13" t="s">
        <v>28</v>
      </c>
      <c r="D25" s="14">
        <v>4</v>
      </c>
      <c r="E25" s="57"/>
      <c r="F25" s="57"/>
      <c r="G25" s="57"/>
      <c r="H25" s="58"/>
      <c r="J25" s="3"/>
      <c r="K25" s="3"/>
      <c r="L25" s="16"/>
      <c r="M25" s="3"/>
    </row>
    <row r="26" spans="1:13" s="2" customFormat="1" x14ac:dyDescent="0.35">
      <c r="A26" s="73"/>
      <c r="B26" s="10" t="s">
        <v>32</v>
      </c>
      <c r="C26" s="13" t="s">
        <v>28</v>
      </c>
      <c r="D26" s="14">
        <v>4</v>
      </c>
      <c r="E26" s="57"/>
      <c r="F26" s="57"/>
      <c r="G26" s="57"/>
      <c r="H26" s="58"/>
      <c r="J26" s="3"/>
      <c r="K26" s="3"/>
      <c r="L26" s="16"/>
      <c r="M26" s="3"/>
    </row>
    <row r="27" spans="1:13" s="2" customFormat="1" x14ac:dyDescent="0.35">
      <c r="A27" s="73"/>
      <c r="B27" s="10" t="s">
        <v>33</v>
      </c>
      <c r="C27" s="13" t="s">
        <v>28</v>
      </c>
      <c r="D27" s="14">
        <v>1</v>
      </c>
      <c r="E27" s="57"/>
      <c r="F27" s="57"/>
      <c r="G27" s="57"/>
      <c r="H27" s="58"/>
      <c r="J27" s="3"/>
      <c r="K27" s="3"/>
      <c r="L27" s="16"/>
      <c r="M27" s="3"/>
    </row>
    <row r="28" spans="1:13" s="2" customFormat="1" x14ac:dyDescent="0.35">
      <c r="A28" s="73"/>
      <c r="B28" s="10" t="s">
        <v>34</v>
      </c>
      <c r="C28" s="13" t="s">
        <v>28</v>
      </c>
      <c r="D28" s="14">
        <v>2</v>
      </c>
      <c r="E28" s="57"/>
      <c r="F28" s="57"/>
      <c r="G28" s="57"/>
      <c r="H28" s="58"/>
      <c r="J28" s="3"/>
      <c r="K28" s="3"/>
      <c r="L28" s="16"/>
      <c r="M28" s="3"/>
    </row>
    <row r="29" spans="1:13" s="2" customFormat="1" x14ac:dyDescent="0.35">
      <c r="A29" s="73"/>
      <c r="B29" s="10" t="s">
        <v>35</v>
      </c>
      <c r="C29" s="13" t="s">
        <v>28</v>
      </c>
      <c r="D29" s="14">
        <v>1</v>
      </c>
      <c r="E29" s="57"/>
      <c r="F29" s="57"/>
      <c r="G29" s="57"/>
      <c r="H29" s="58"/>
      <c r="J29" s="3"/>
      <c r="K29" s="3"/>
      <c r="L29" s="16"/>
      <c r="M29" s="3"/>
    </row>
    <row r="30" spans="1:13" s="2" customFormat="1" x14ac:dyDescent="0.35">
      <c r="A30" s="73"/>
      <c r="B30" s="10" t="s">
        <v>36</v>
      </c>
      <c r="C30" s="13" t="s">
        <v>28</v>
      </c>
      <c r="D30" s="14">
        <v>1</v>
      </c>
      <c r="E30" s="57"/>
      <c r="F30" s="57"/>
      <c r="G30" s="57"/>
      <c r="H30" s="58"/>
      <c r="J30" s="3"/>
      <c r="K30" s="3"/>
      <c r="L30" s="16"/>
      <c r="M30" s="3"/>
    </row>
    <row r="31" spans="1:13" s="2" customFormat="1" x14ac:dyDescent="0.35">
      <c r="A31" s="73"/>
      <c r="B31" s="10" t="s">
        <v>37</v>
      </c>
      <c r="C31" s="13" t="s">
        <v>28</v>
      </c>
      <c r="D31" s="14">
        <v>1</v>
      </c>
      <c r="E31" s="57"/>
      <c r="F31" s="57"/>
      <c r="G31" s="57"/>
      <c r="H31" s="58"/>
      <c r="J31" s="3"/>
      <c r="K31" s="3"/>
      <c r="L31" s="16"/>
      <c r="M31" s="3"/>
    </row>
    <row r="32" spans="1:13" s="2" customFormat="1" x14ac:dyDescent="0.35">
      <c r="A32" s="73"/>
      <c r="B32" s="10" t="s">
        <v>38</v>
      </c>
      <c r="C32" s="13" t="s">
        <v>28</v>
      </c>
      <c r="D32" s="14">
        <v>1</v>
      </c>
      <c r="E32" s="57"/>
      <c r="F32" s="57"/>
      <c r="G32" s="57"/>
      <c r="H32" s="58"/>
      <c r="J32" s="3"/>
      <c r="K32" s="3"/>
      <c r="L32" s="16"/>
      <c r="M32" s="3"/>
    </row>
    <row r="33" spans="1:13" s="2" customFormat="1" x14ac:dyDescent="0.35">
      <c r="A33" s="73"/>
      <c r="B33" s="10" t="s">
        <v>39</v>
      </c>
      <c r="C33" s="13" t="s">
        <v>11</v>
      </c>
      <c r="D33" s="14">
        <v>1</v>
      </c>
      <c r="E33" s="57"/>
      <c r="F33" s="57"/>
      <c r="G33" s="57"/>
      <c r="H33" s="58"/>
      <c r="J33" s="3"/>
      <c r="K33" s="3"/>
      <c r="L33" s="16"/>
      <c r="M33" s="3"/>
    </row>
    <row r="34" spans="1:13" s="2" customFormat="1" x14ac:dyDescent="0.35">
      <c r="A34" s="73"/>
      <c r="B34" s="10" t="s">
        <v>40</v>
      </c>
      <c r="C34" s="13" t="s">
        <v>28</v>
      </c>
      <c r="D34" s="14">
        <v>1</v>
      </c>
      <c r="E34" s="57"/>
      <c r="F34" s="57"/>
      <c r="G34" s="57"/>
      <c r="H34" s="58"/>
      <c r="J34" s="3"/>
      <c r="K34" s="3"/>
      <c r="L34" s="16"/>
      <c r="M34" s="3"/>
    </row>
    <row r="35" spans="1:13" s="2" customFormat="1" x14ac:dyDescent="0.35">
      <c r="A35" s="73"/>
      <c r="B35" s="10" t="s">
        <v>41</v>
      </c>
      <c r="C35" s="13" t="s">
        <v>28</v>
      </c>
      <c r="D35" s="14">
        <v>1</v>
      </c>
      <c r="E35" s="57"/>
      <c r="F35" s="57"/>
      <c r="G35" s="57"/>
      <c r="H35" s="58"/>
      <c r="J35" s="3"/>
      <c r="K35" s="3"/>
      <c r="L35" s="16"/>
      <c r="M35" s="3"/>
    </row>
    <row r="36" spans="1:13" s="2" customFormat="1" x14ac:dyDescent="0.35">
      <c r="A36" s="73"/>
      <c r="B36" s="10" t="s">
        <v>42</v>
      </c>
      <c r="C36" s="13" t="s">
        <v>28</v>
      </c>
      <c r="D36" s="14">
        <v>1</v>
      </c>
      <c r="E36" s="57"/>
      <c r="F36" s="57"/>
      <c r="G36" s="57"/>
      <c r="H36" s="58"/>
      <c r="J36" s="3"/>
      <c r="K36" s="3"/>
      <c r="L36" s="16"/>
      <c r="M36" s="3"/>
    </row>
    <row r="37" spans="1:13" s="2" customFormat="1" x14ac:dyDescent="0.35">
      <c r="A37" s="74"/>
      <c r="B37" s="10" t="s">
        <v>43</v>
      </c>
      <c r="C37" s="13" t="s">
        <v>28</v>
      </c>
      <c r="D37" s="14">
        <v>1</v>
      </c>
      <c r="E37" s="57"/>
      <c r="F37" s="57"/>
      <c r="G37" s="57"/>
      <c r="H37" s="58"/>
      <c r="J37" s="3"/>
      <c r="K37" s="3"/>
      <c r="L37" s="16"/>
      <c r="M37" s="3"/>
    </row>
    <row r="38" spans="1:13" s="2" customFormat="1" x14ac:dyDescent="0.35">
      <c r="A38" s="11" t="s">
        <v>44</v>
      </c>
      <c r="B38" s="12" t="s">
        <v>45</v>
      </c>
      <c r="C38" s="13" t="s">
        <v>11</v>
      </c>
      <c r="D38" s="14">
        <v>1</v>
      </c>
      <c r="E38" s="57"/>
      <c r="F38" s="57"/>
      <c r="G38" s="57"/>
      <c r="H38" s="58"/>
      <c r="J38" s="3"/>
      <c r="K38" s="3"/>
      <c r="L38" s="18"/>
      <c r="M38" s="3"/>
    </row>
    <row r="39" spans="1:13" s="2" customFormat="1" x14ac:dyDescent="0.35">
      <c r="A39" s="72" t="s">
        <v>46</v>
      </c>
      <c r="B39" s="12" t="s">
        <v>47</v>
      </c>
      <c r="C39" s="75" t="s">
        <v>11</v>
      </c>
      <c r="D39" s="78">
        <v>1</v>
      </c>
      <c r="E39" s="81"/>
      <c r="F39" s="81"/>
      <c r="G39" s="81"/>
      <c r="H39" s="92"/>
      <c r="J39" s="3"/>
      <c r="K39" s="3"/>
      <c r="L39" s="18"/>
      <c r="M39" s="3"/>
    </row>
    <row r="40" spans="1:13" s="2" customFormat="1" x14ac:dyDescent="0.35">
      <c r="A40" s="73"/>
      <c r="B40" s="10" t="s">
        <v>48</v>
      </c>
      <c r="C40" s="76"/>
      <c r="D40" s="79"/>
      <c r="E40" s="82"/>
      <c r="F40" s="82"/>
      <c r="G40" s="82"/>
      <c r="H40" s="90"/>
      <c r="J40" s="3"/>
      <c r="K40" s="3"/>
      <c r="L40" s="18"/>
      <c r="M40" s="3"/>
    </row>
    <row r="41" spans="1:13" s="2" customFormat="1" x14ac:dyDescent="0.35">
      <c r="A41" s="73"/>
      <c r="B41" s="10" t="s">
        <v>49</v>
      </c>
      <c r="C41" s="76"/>
      <c r="D41" s="79"/>
      <c r="E41" s="82"/>
      <c r="F41" s="82"/>
      <c r="G41" s="82"/>
      <c r="H41" s="90"/>
      <c r="J41" s="3"/>
      <c r="K41" s="3"/>
      <c r="L41" s="18"/>
      <c r="M41" s="3"/>
    </row>
    <row r="42" spans="1:13" s="2" customFormat="1" x14ac:dyDescent="0.35">
      <c r="A42" s="73"/>
      <c r="B42" s="10" t="s">
        <v>50</v>
      </c>
      <c r="C42" s="76"/>
      <c r="D42" s="79"/>
      <c r="E42" s="82"/>
      <c r="F42" s="82"/>
      <c r="G42" s="82"/>
      <c r="H42" s="90"/>
      <c r="J42" s="3"/>
      <c r="K42" s="3"/>
      <c r="L42" s="18"/>
      <c r="M42" s="3"/>
    </row>
    <row r="43" spans="1:13" s="2" customFormat="1" x14ac:dyDescent="0.35">
      <c r="A43" s="73"/>
      <c r="B43" s="10" t="s">
        <v>51</v>
      </c>
      <c r="C43" s="76"/>
      <c r="D43" s="79"/>
      <c r="E43" s="82"/>
      <c r="F43" s="82"/>
      <c r="G43" s="82"/>
      <c r="H43" s="90"/>
      <c r="J43" s="3"/>
      <c r="K43" s="3"/>
      <c r="L43" s="18"/>
      <c r="M43" s="3"/>
    </row>
    <row r="44" spans="1:13" s="2" customFormat="1" x14ac:dyDescent="0.35">
      <c r="A44" s="74"/>
      <c r="B44" s="10" t="s">
        <v>52</v>
      </c>
      <c r="C44" s="77"/>
      <c r="D44" s="80"/>
      <c r="E44" s="83"/>
      <c r="F44" s="83"/>
      <c r="G44" s="83"/>
      <c r="H44" s="91"/>
      <c r="J44" s="3"/>
      <c r="K44" s="3"/>
      <c r="L44" s="18"/>
      <c r="M44" s="3"/>
    </row>
    <row r="45" spans="1:13" s="2" customFormat="1" x14ac:dyDescent="0.35">
      <c r="A45" s="11" t="s">
        <v>53</v>
      </c>
      <c r="B45" s="12" t="s">
        <v>54</v>
      </c>
      <c r="C45" s="13" t="s">
        <v>23</v>
      </c>
      <c r="D45" s="14">
        <v>20</v>
      </c>
      <c r="E45" s="57"/>
      <c r="F45" s="57"/>
      <c r="G45" s="57"/>
      <c r="H45" s="58"/>
      <c r="J45" s="3"/>
      <c r="K45" s="3"/>
      <c r="L45" s="18"/>
      <c r="M45" s="3"/>
    </row>
    <row r="46" spans="1:13" s="2" customFormat="1" x14ac:dyDescent="0.35">
      <c r="A46" s="11" t="s">
        <v>55</v>
      </c>
      <c r="B46" s="12" t="s">
        <v>56</v>
      </c>
      <c r="C46" s="13" t="s">
        <v>11</v>
      </c>
      <c r="D46" s="14">
        <v>1</v>
      </c>
      <c r="E46" s="57"/>
      <c r="F46" s="57"/>
      <c r="G46" s="57"/>
      <c r="H46" s="58"/>
      <c r="J46" s="3"/>
      <c r="K46" s="3"/>
      <c r="L46" s="18"/>
      <c r="M46" s="3"/>
    </row>
    <row r="47" spans="1:13" s="2" customFormat="1" x14ac:dyDescent="0.35">
      <c r="A47" s="11" t="s">
        <v>57</v>
      </c>
      <c r="B47" s="12" t="s">
        <v>58</v>
      </c>
      <c r="C47" s="13" t="s">
        <v>11</v>
      </c>
      <c r="D47" s="14">
        <v>1</v>
      </c>
      <c r="E47" s="57"/>
      <c r="F47" s="57"/>
      <c r="G47" s="57"/>
      <c r="H47" s="58"/>
      <c r="J47" s="3"/>
      <c r="K47" s="3"/>
      <c r="L47" s="18"/>
      <c r="M47" s="3"/>
    </row>
    <row r="48" spans="1:13" s="2" customFormat="1" x14ac:dyDescent="0.35">
      <c r="A48" s="11" t="s">
        <v>59</v>
      </c>
      <c r="B48" s="12" t="s">
        <v>60</v>
      </c>
      <c r="C48" s="13" t="s">
        <v>11</v>
      </c>
      <c r="D48" s="14">
        <v>1</v>
      </c>
      <c r="E48" s="57"/>
      <c r="F48" s="57"/>
      <c r="G48" s="57"/>
      <c r="H48" s="58"/>
      <c r="J48" s="3"/>
      <c r="K48" s="3"/>
      <c r="L48" s="18"/>
      <c r="M48" s="3"/>
    </row>
    <row r="49" spans="1:13" s="2" customFormat="1" x14ac:dyDescent="0.35">
      <c r="A49" s="11" t="s">
        <v>61</v>
      </c>
      <c r="B49" s="12" t="s">
        <v>62</v>
      </c>
      <c r="C49" s="13" t="s">
        <v>11</v>
      </c>
      <c r="D49" s="14">
        <v>1</v>
      </c>
      <c r="E49" s="57"/>
      <c r="F49" s="57"/>
      <c r="G49" s="57"/>
      <c r="H49" s="58"/>
      <c r="J49" s="3"/>
      <c r="K49" s="3"/>
      <c r="L49" s="18"/>
      <c r="M49" s="3"/>
    </row>
    <row r="50" spans="1:13" s="2" customFormat="1" x14ac:dyDescent="0.35">
      <c r="A50" s="72" t="s">
        <v>63</v>
      </c>
      <c r="B50" s="19" t="s">
        <v>64</v>
      </c>
      <c r="C50" s="93" t="s">
        <v>28</v>
      </c>
      <c r="D50" s="96">
        <v>12</v>
      </c>
      <c r="E50" s="81"/>
      <c r="F50" s="81"/>
      <c r="G50" s="81"/>
      <c r="H50" s="92"/>
      <c r="J50" s="3"/>
      <c r="K50" s="3"/>
      <c r="L50" s="18"/>
      <c r="M50" s="3"/>
    </row>
    <row r="51" spans="1:13" s="2" customFormat="1" x14ac:dyDescent="0.35">
      <c r="A51" s="73"/>
      <c r="B51" s="20" t="s">
        <v>65</v>
      </c>
      <c r="C51" s="94"/>
      <c r="D51" s="97"/>
      <c r="E51" s="82"/>
      <c r="F51" s="82"/>
      <c r="G51" s="82"/>
      <c r="H51" s="90"/>
      <c r="J51" s="3"/>
      <c r="K51" s="3"/>
      <c r="L51" s="18"/>
      <c r="M51" s="3"/>
    </row>
    <row r="52" spans="1:13" s="2" customFormat="1" x14ac:dyDescent="0.35">
      <c r="A52" s="73"/>
      <c r="B52" s="21" t="s">
        <v>66</v>
      </c>
      <c r="C52" s="94"/>
      <c r="D52" s="97"/>
      <c r="E52" s="82"/>
      <c r="F52" s="82"/>
      <c r="G52" s="82"/>
      <c r="H52" s="90"/>
      <c r="J52" s="3"/>
      <c r="K52" s="3"/>
      <c r="L52" s="18"/>
      <c r="M52" s="3"/>
    </row>
    <row r="53" spans="1:13" s="2" customFormat="1" x14ac:dyDescent="0.35">
      <c r="A53" s="73"/>
      <c r="B53" s="20" t="s">
        <v>67</v>
      </c>
      <c r="C53" s="94"/>
      <c r="D53" s="97"/>
      <c r="E53" s="82"/>
      <c r="F53" s="82"/>
      <c r="G53" s="82"/>
      <c r="H53" s="90"/>
      <c r="J53" s="3"/>
      <c r="K53" s="3"/>
      <c r="L53" s="18"/>
      <c r="M53" s="3"/>
    </row>
    <row r="54" spans="1:13" s="2" customFormat="1" x14ac:dyDescent="0.35">
      <c r="A54" s="74"/>
      <c r="B54" s="20" t="s">
        <v>68</v>
      </c>
      <c r="C54" s="95"/>
      <c r="D54" s="98"/>
      <c r="E54" s="83"/>
      <c r="F54" s="83"/>
      <c r="G54" s="83"/>
      <c r="H54" s="91"/>
      <c r="J54" s="3"/>
      <c r="K54" s="3"/>
      <c r="L54" s="18"/>
      <c r="M54" s="3"/>
    </row>
    <row r="55" spans="1:13" s="2" customFormat="1" x14ac:dyDescent="0.35">
      <c r="A55" s="72" t="s">
        <v>69</v>
      </c>
      <c r="B55" s="19" t="s">
        <v>70</v>
      </c>
      <c r="C55" s="96" t="s">
        <v>28</v>
      </c>
      <c r="D55" s="96">
        <v>4</v>
      </c>
      <c r="E55" s="81"/>
      <c r="F55" s="81"/>
      <c r="G55" s="81"/>
      <c r="H55" s="92"/>
      <c r="J55" s="3"/>
      <c r="K55" s="3"/>
      <c r="L55" s="18"/>
      <c r="M55" s="3"/>
    </row>
    <row r="56" spans="1:13" s="2" customFormat="1" x14ac:dyDescent="0.35">
      <c r="A56" s="73"/>
      <c r="B56" s="21" t="s">
        <v>66</v>
      </c>
      <c r="C56" s="97"/>
      <c r="D56" s="97"/>
      <c r="E56" s="82"/>
      <c r="F56" s="82"/>
      <c r="G56" s="82"/>
      <c r="H56" s="90"/>
      <c r="J56" s="3"/>
      <c r="K56" s="3"/>
      <c r="L56" s="18"/>
      <c r="M56" s="3"/>
    </row>
    <row r="57" spans="1:13" s="2" customFormat="1" x14ac:dyDescent="0.35">
      <c r="A57" s="73"/>
      <c r="B57" s="20" t="s">
        <v>67</v>
      </c>
      <c r="C57" s="97"/>
      <c r="D57" s="97"/>
      <c r="E57" s="82"/>
      <c r="F57" s="82"/>
      <c r="G57" s="82"/>
      <c r="H57" s="90"/>
      <c r="J57" s="3"/>
      <c r="K57" s="3"/>
      <c r="L57" s="18"/>
      <c r="M57" s="3"/>
    </row>
    <row r="58" spans="1:13" s="2" customFormat="1" x14ac:dyDescent="0.35">
      <c r="A58" s="74"/>
      <c r="B58" s="20" t="s">
        <v>71</v>
      </c>
      <c r="C58" s="97"/>
      <c r="D58" s="98"/>
      <c r="E58" s="83"/>
      <c r="F58" s="83"/>
      <c r="G58" s="83"/>
      <c r="H58" s="91"/>
      <c r="J58" s="3"/>
      <c r="K58" s="3"/>
      <c r="L58" s="18"/>
      <c r="M58" s="3"/>
    </row>
    <row r="59" spans="1:13" s="2" customFormat="1" x14ac:dyDescent="0.35">
      <c r="A59" s="72" t="s">
        <v>72</v>
      </c>
      <c r="B59" s="12" t="s">
        <v>73</v>
      </c>
      <c r="C59" s="13"/>
      <c r="D59" s="14"/>
      <c r="E59" s="57"/>
      <c r="F59" s="57"/>
      <c r="G59" s="57"/>
      <c r="H59" s="58"/>
      <c r="J59" s="3"/>
      <c r="K59" s="3"/>
      <c r="L59" s="18"/>
      <c r="M59" s="3"/>
    </row>
    <row r="60" spans="1:13" s="2" customFormat="1" x14ac:dyDescent="0.35">
      <c r="A60" s="74"/>
      <c r="B60" s="10" t="s">
        <v>74</v>
      </c>
      <c r="C60" s="22" t="s">
        <v>23</v>
      </c>
      <c r="D60" s="23">
        <v>8</v>
      </c>
      <c r="E60" s="57"/>
      <c r="F60" s="57"/>
      <c r="G60" s="57"/>
      <c r="H60" s="58"/>
      <c r="J60" s="3"/>
      <c r="K60" s="3"/>
      <c r="L60" s="18"/>
      <c r="M60" s="3"/>
    </row>
    <row r="61" spans="1:13" s="2" customFormat="1" x14ac:dyDescent="0.35">
      <c r="A61" s="72" t="s">
        <v>75</v>
      </c>
      <c r="B61" s="12" t="s">
        <v>76</v>
      </c>
      <c r="C61" s="13"/>
      <c r="D61" s="14"/>
      <c r="E61" s="57"/>
      <c r="F61" s="57"/>
      <c r="G61" s="57"/>
      <c r="H61" s="58"/>
      <c r="J61" s="3"/>
      <c r="K61" s="3"/>
      <c r="L61" s="18"/>
      <c r="M61" s="3"/>
    </row>
    <row r="62" spans="1:13" s="2" customFormat="1" x14ac:dyDescent="0.35">
      <c r="A62" s="73"/>
      <c r="B62" s="10" t="s">
        <v>77</v>
      </c>
      <c r="C62" s="13" t="s">
        <v>23</v>
      </c>
      <c r="D62" s="14">
        <v>48</v>
      </c>
      <c r="E62" s="57"/>
      <c r="F62" s="57"/>
      <c r="G62" s="57"/>
      <c r="H62" s="58"/>
      <c r="J62" s="3"/>
      <c r="K62" s="3"/>
      <c r="L62" s="18"/>
      <c r="M62" s="3"/>
    </row>
    <row r="63" spans="1:13" s="2" customFormat="1" x14ac:dyDescent="0.35">
      <c r="A63" s="73"/>
      <c r="B63" s="10" t="s">
        <v>78</v>
      </c>
      <c r="C63" s="13" t="s">
        <v>23</v>
      </c>
      <c r="D63" s="14">
        <v>3</v>
      </c>
      <c r="E63" s="57"/>
      <c r="F63" s="57"/>
      <c r="G63" s="57"/>
      <c r="H63" s="58"/>
      <c r="J63" s="3"/>
      <c r="K63" s="3"/>
      <c r="L63" s="18"/>
      <c r="M63" s="3"/>
    </row>
    <row r="64" spans="1:13" s="2" customFormat="1" x14ac:dyDescent="0.35">
      <c r="A64" s="73"/>
      <c r="B64" s="10" t="s">
        <v>79</v>
      </c>
      <c r="C64" s="13" t="s">
        <v>23</v>
      </c>
      <c r="D64" s="14">
        <v>6</v>
      </c>
      <c r="E64" s="57"/>
      <c r="F64" s="57"/>
      <c r="G64" s="57"/>
      <c r="H64" s="58"/>
      <c r="J64" s="3"/>
      <c r="K64" s="3"/>
      <c r="L64" s="18"/>
      <c r="M64" s="3"/>
    </row>
    <row r="65" spans="1:13" s="2" customFormat="1" x14ac:dyDescent="0.35">
      <c r="A65" s="73"/>
      <c r="B65" s="10" t="s">
        <v>80</v>
      </c>
      <c r="C65" s="13" t="s">
        <v>23</v>
      </c>
      <c r="D65" s="14">
        <v>6</v>
      </c>
      <c r="E65" s="57"/>
      <c r="F65" s="57"/>
      <c r="G65" s="57"/>
      <c r="H65" s="58"/>
      <c r="J65" s="3"/>
      <c r="K65" s="3"/>
      <c r="L65" s="18"/>
      <c r="M65" s="3"/>
    </row>
    <row r="66" spans="1:13" s="2" customFormat="1" x14ac:dyDescent="0.35">
      <c r="A66" s="73"/>
      <c r="B66" s="10" t="s">
        <v>81</v>
      </c>
      <c r="C66" s="13" t="s">
        <v>23</v>
      </c>
      <c r="D66" s="14">
        <v>18</v>
      </c>
      <c r="E66" s="57"/>
      <c r="F66" s="57"/>
      <c r="G66" s="57"/>
      <c r="H66" s="58"/>
      <c r="J66" s="3"/>
      <c r="K66" s="3"/>
      <c r="L66" s="18"/>
      <c r="M66" s="3"/>
    </row>
    <row r="67" spans="1:13" s="2" customFormat="1" x14ac:dyDescent="0.35">
      <c r="A67" s="73"/>
      <c r="B67" s="10" t="s">
        <v>82</v>
      </c>
      <c r="C67" s="13" t="s">
        <v>23</v>
      </c>
      <c r="D67" s="14">
        <v>12</v>
      </c>
      <c r="E67" s="57"/>
      <c r="F67" s="57"/>
      <c r="G67" s="57"/>
      <c r="H67" s="58"/>
      <c r="J67" s="3"/>
      <c r="K67" s="3"/>
      <c r="L67" s="18"/>
      <c r="M67" s="3"/>
    </row>
    <row r="68" spans="1:13" s="2" customFormat="1" ht="12.75" customHeight="1" x14ac:dyDescent="0.35">
      <c r="A68" s="74"/>
      <c r="B68" s="10" t="s">
        <v>83</v>
      </c>
      <c r="C68" s="13" t="s">
        <v>23</v>
      </c>
      <c r="D68" s="14">
        <v>36</v>
      </c>
      <c r="E68" s="57"/>
      <c r="F68" s="57"/>
      <c r="G68" s="57"/>
      <c r="H68" s="58"/>
      <c r="J68" s="3"/>
      <c r="K68" s="3"/>
      <c r="L68" s="18"/>
      <c r="M68" s="3"/>
    </row>
    <row r="69" spans="1:13" s="2" customFormat="1" ht="15" thickBot="1" x14ac:dyDescent="0.4">
      <c r="A69" s="11" t="s">
        <v>84</v>
      </c>
      <c r="B69" s="12" t="s">
        <v>85</v>
      </c>
      <c r="C69" s="13" t="s">
        <v>86</v>
      </c>
      <c r="D69" s="14">
        <v>230</v>
      </c>
      <c r="E69" s="57"/>
      <c r="F69" s="57"/>
      <c r="G69" s="57"/>
      <c r="H69" s="58"/>
      <c r="J69" s="3"/>
      <c r="K69" s="3"/>
      <c r="L69" s="18"/>
      <c r="M69" s="3"/>
    </row>
    <row r="70" spans="1:13" s="6" customFormat="1" ht="15" customHeight="1" thickBot="1" x14ac:dyDescent="0.4">
      <c r="A70" s="99" t="s">
        <v>87</v>
      </c>
      <c r="B70" s="99"/>
      <c r="C70" s="99"/>
      <c r="D70" s="99"/>
      <c r="E70" s="100">
        <f t="array" ref="E70">SUM((F10:F69)+(H10:H69))</f>
        <v>0</v>
      </c>
      <c r="F70" s="100"/>
      <c r="G70" s="100"/>
      <c r="H70" s="100"/>
      <c r="J70" s="7"/>
      <c r="K70" s="7"/>
      <c r="L70" s="8"/>
      <c r="M70" s="7"/>
    </row>
    <row r="71" spans="1:13" s="2" customFormat="1" ht="23.5" customHeight="1" thickBot="1" x14ac:dyDescent="0.4">
      <c r="A71" s="101" t="s">
        <v>88</v>
      </c>
      <c r="B71" s="101"/>
      <c r="C71" s="101"/>
      <c r="D71" s="101"/>
      <c r="E71" s="101"/>
      <c r="F71" s="101"/>
      <c r="G71" s="101"/>
      <c r="H71" s="101"/>
      <c r="J71" s="3"/>
      <c r="K71" s="3"/>
      <c r="L71" s="18"/>
      <c r="M71" s="3"/>
    </row>
    <row r="72" spans="1:13" s="2" customFormat="1" x14ac:dyDescent="0.35">
      <c r="A72" s="105" t="s">
        <v>9</v>
      </c>
      <c r="B72" s="12" t="s">
        <v>89</v>
      </c>
      <c r="C72" s="86" t="s">
        <v>11</v>
      </c>
      <c r="D72" s="87">
        <v>4</v>
      </c>
      <c r="E72" s="57"/>
      <c r="F72" s="57"/>
      <c r="G72" s="57"/>
      <c r="H72" s="58"/>
      <c r="J72" s="3"/>
      <c r="K72" s="3"/>
      <c r="L72" s="18"/>
      <c r="M72" s="3"/>
    </row>
    <row r="73" spans="1:13" s="2" customFormat="1" x14ac:dyDescent="0.35">
      <c r="A73" s="103"/>
      <c r="B73" s="10" t="s">
        <v>90</v>
      </c>
      <c r="C73" s="76"/>
      <c r="D73" s="79"/>
      <c r="E73" s="57"/>
      <c r="F73" s="57"/>
      <c r="G73" s="57"/>
      <c r="H73" s="58"/>
      <c r="J73" s="3"/>
      <c r="K73" s="3"/>
      <c r="L73" s="18"/>
      <c r="M73" s="3"/>
    </row>
    <row r="74" spans="1:13" s="2" customFormat="1" x14ac:dyDescent="0.35">
      <c r="A74" s="103"/>
      <c r="B74" s="10" t="s">
        <v>91</v>
      </c>
      <c r="C74" s="76"/>
      <c r="D74" s="79"/>
      <c r="E74" s="57"/>
      <c r="F74" s="57"/>
      <c r="G74" s="57"/>
      <c r="H74" s="58"/>
      <c r="J74" s="3"/>
      <c r="K74" s="3"/>
      <c r="L74" s="18"/>
      <c r="M74" s="3"/>
    </row>
    <row r="75" spans="1:13" s="2" customFormat="1" x14ac:dyDescent="0.35">
      <c r="A75" s="103"/>
      <c r="B75" s="10" t="s">
        <v>92</v>
      </c>
      <c r="C75" s="76"/>
      <c r="D75" s="79"/>
      <c r="E75" s="57"/>
      <c r="F75" s="57"/>
      <c r="G75" s="57"/>
      <c r="H75" s="58"/>
      <c r="J75" s="3"/>
      <c r="K75" s="3"/>
      <c r="L75" s="18"/>
      <c r="M75" s="3"/>
    </row>
    <row r="76" spans="1:13" s="2" customFormat="1" ht="14.25" customHeight="1" x14ac:dyDescent="0.35">
      <c r="A76" s="104"/>
      <c r="B76" s="10" t="s">
        <v>93</v>
      </c>
      <c r="C76" s="77"/>
      <c r="D76" s="80"/>
      <c r="E76" s="57"/>
      <c r="F76" s="57"/>
      <c r="G76" s="57"/>
      <c r="H76" s="58"/>
      <c r="J76" s="3"/>
      <c r="K76" s="3"/>
      <c r="L76" s="18"/>
      <c r="M76" s="3"/>
    </row>
    <row r="77" spans="1:13" s="2" customFormat="1" x14ac:dyDescent="0.35">
      <c r="A77" s="102" t="s">
        <v>19</v>
      </c>
      <c r="B77" s="12" t="s">
        <v>94</v>
      </c>
      <c r="C77" s="75" t="s">
        <v>11</v>
      </c>
      <c r="D77" s="78">
        <v>4</v>
      </c>
      <c r="E77" s="57"/>
      <c r="F77" s="57"/>
      <c r="G77" s="57"/>
      <c r="H77" s="58"/>
      <c r="J77" s="3"/>
      <c r="K77" s="3"/>
      <c r="L77" s="18"/>
      <c r="M77" s="3"/>
    </row>
    <row r="78" spans="1:13" s="2" customFormat="1" x14ac:dyDescent="0.35">
      <c r="A78" s="103"/>
      <c r="B78" s="10" t="s">
        <v>90</v>
      </c>
      <c r="C78" s="76"/>
      <c r="D78" s="79"/>
      <c r="E78" s="57"/>
      <c r="F78" s="57"/>
      <c r="G78" s="57"/>
      <c r="H78" s="58"/>
      <c r="J78" s="3"/>
      <c r="K78" s="3"/>
      <c r="L78" s="18"/>
      <c r="M78" s="3"/>
    </row>
    <row r="79" spans="1:13" s="2" customFormat="1" ht="15" thickBot="1" x14ac:dyDescent="0.4">
      <c r="A79" s="104"/>
      <c r="B79" s="10" t="s">
        <v>95</v>
      </c>
      <c r="C79" s="77"/>
      <c r="D79" s="80"/>
      <c r="E79" s="57"/>
      <c r="F79" s="57"/>
      <c r="G79" s="57"/>
      <c r="H79" s="58"/>
      <c r="J79" s="3"/>
      <c r="K79" s="3"/>
      <c r="L79" s="18"/>
      <c r="M79" s="3"/>
    </row>
    <row r="80" spans="1:13" s="2" customFormat="1" ht="15" thickBot="1" x14ac:dyDescent="0.4">
      <c r="A80" s="24" t="s">
        <v>21</v>
      </c>
      <c r="B80" s="25" t="s">
        <v>96</v>
      </c>
      <c r="C80" s="13" t="s">
        <v>28</v>
      </c>
      <c r="D80" s="26">
        <v>4</v>
      </c>
      <c r="E80" s="57"/>
      <c r="F80" s="57"/>
      <c r="G80" s="57"/>
      <c r="H80" s="58"/>
      <c r="J80" s="3"/>
      <c r="K80" s="3"/>
      <c r="L80" s="18"/>
      <c r="M80" s="3"/>
    </row>
    <row r="81" spans="1:13" s="2" customFormat="1" x14ac:dyDescent="0.35">
      <c r="A81" s="24" t="s">
        <v>24</v>
      </c>
      <c r="B81" s="10" t="s">
        <v>54</v>
      </c>
      <c r="C81" s="13" t="s">
        <v>23</v>
      </c>
      <c r="D81" s="14">
        <v>60</v>
      </c>
      <c r="E81" s="57"/>
      <c r="F81" s="57"/>
      <c r="G81" s="57"/>
      <c r="H81" s="58"/>
      <c r="J81" s="3"/>
      <c r="K81" s="3"/>
      <c r="L81" s="18"/>
      <c r="M81" s="3"/>
    </row>
    <row r="82" spans="1:13" s="2" customFormat="1" x14ac:dyDescent="0.35">
      <c r="A82" s="24" t="s">
        <v>44</v>
      </c>
      <c r="B82" s="10" t="s">
        <v>56</v>
      </c>
      <c r="C82" s="13" t="s">
        <v>11</v>
      </c>
      <c r="D82" s="14">
        <v>4</v>
      </c>
      <c r="E82" s="57"/>
      <c r="F82" s="57"/>
      <c r="G82" s="57"/>
      <c r="H82" s="58"/>
      <c r="J82" s="3"/>
      <c r="K82" s="3"/>
      <c r="L82" s="18"/>
      <c r="M82" s="3"/>
    </row>
    <row r="83" spans="1:13" s="2" customFormat="1" x14ac:dyDescent="0.35">
      <c r="A83" s="102" t="s">
        <v>46</v>
      </c>
      <c r="B83" s="19" t="s">
        <v>64</v>
      </c>
      <c r="C83" s="96" t="s">
        <v>28</v>
      </c>
      <c r="D83" s="96">
        <v>8</v>
      </c>
      <c r="E83" s="57"/>
      <c r="F83" s="57"/>
      <c r="G83" s="57"/>
      <c r="H83" s="58"/>
      <c r="J83" s="3"/>
      <c r="K83" s="3"/>
      <c r="L83" s="18"/>
      <c r="M83" s="3"/>
    </row>
    <row r="84" spans="1:13" s="2" customFormat="1" x14ac:dyDescent="0.35">
      <c r="A84" s="103"/>
      <c r="B84" s="20" t="s">
        <v>65</v>
      </c>
      <c r="C84" s="97"/>
      <c r="D84" s="97"/>
      <c r="E84" s="59"/>
      <c r="F84" s="57"/>
      <c r="G84" s="57"/>
      <c r="H84" s="58"/>
      <c r="J84" s="3"/>
      <c r="K84" s="3"/>
      <c r="L84" s="18"/>
      <c r="M84" s="3"/>
    </row>
    <row r="85" spans="1:13" s="2" customFormat="1" ht="13.5" customHeight="1" x14ac:dyDescent="0.35">
      <c r="A85" s="103"/>
      <c r="B85" s="21" t="s">
        <v>66</v>
      </c>
      <c r="C85" s="97"/>
      <c r="D85" s="97"/>
      <c r="E85" s="57"/>
      <c r="F85" s="57"/>
      <c r="G85" s="57"/>
      <c r="H85" s="58"/>
      <c r="J85" s="3"/>
      <c r="K85" s="3"/>
      <c r="L85" s="18"/>
      <c r="M85" s="3"/>
    </row>
    <row r="86" spans="1:13" s="2" customFormat="1" x14ac:dyDescent="0.35">
      <c r="A86" s="103"/>
      <c r="B86" s="20" t="s">
        <v>67</v>
      </c>
      <c r="C86" s="97"/>
      <c r="D86" s="97"/>
      <c r="E86" s="57"/>
      <c r="F86" s="57"/>
      <c r="G86" s="57"/>
      <c r="H86" s="58"/>
      <c r="J86" s="3"/>
      <c r="K86" s="3"/>
      <c r="L86" s="18"/>
      <c r="M86" s="3"/>
    </row>
    <row r="87" spans="1:13" s="2" customFormat="1" x14ac:dyDescent="0.35">
      <c r="A87" s="104"/>
      <c r="B87" s="20" t="s">
        <v>68</v>
      </c>
      <c r="C87" s="98"/>
      <c r="D87" s="98"/>
      <c r="E87" s="57"/>
      <c r="F87" s="57"/>
      <c r="G87" s="57"/>
      <c r="H87" s="58"/>
      <c r="J87" s="3"/>
      <c r="K87" s="3"/>
      <c r="L87" s="18"/>
      <c r="M87" s="3"/>
    </row>
    <row r="88" spans="1:13" s="2" customFormat="1" x14ac:dyDescent="0.35">
      <c r="A88" s="102" t="s">
        <v>53</v>
      </c>
      <c r="B88" s="19" t="s">
        <v>70</v>
      </c>
      <c r="C88" s="96" t="s">
        <v>28</v>
      </c>
      <c r="D88" s="96">
        <v>4</v>
      </c>
      <c r="E88" s="57"/>
      <c r="F88" s="57"/>
      <c r="G88" s="57"/>
      <c r="H88" s="58"/>
      <c r="J88" s="3"/>
      <c r="K88" s="3"/>
      <c r="L88" s="18"/>
      <c r="M88" s="3"/>
    </row>
    <row r="89" spans="1:13" s="2" customFormat="1" x14ac:dyDescent="0.35">
      <c r="A89" s="103"/>
      <c r="B89" s="21" t="s">
        <v>97</v>
      </c>
      <c r="C89" s="97"/>
      <c r="D89" s="97"/>
      <c r="E89" s="57"/>
      <c r="F89" s="57"/>
      <c r="G89" s="57"/>
      <c r="H89" s="58"/>
      <c r="J89" s="3"/>
      <c r="K89" s="3"/>
      <c r="L89" s="18"/>
      <c r="M89" s="3"/>
    </row>
    <row r="90" spans="1:13" s="2" customFormat="1" x14ac:dyDescent="0.35">
      <c r="A90" s="103"/>
      <c r="B90" s="20" t="s">
        <v>98</v>
      </c>
      <c r="C90" s="97"/>
      <c r="D90" s="97"/>
      <c r="E90" s="57"/>
      <c r="F90" s="57"/>
      <c r="G90" s="57"/>
      <c r="H90" s="58"/>
      <c r="J90" s="3"/>
      <c r="K90" s="3"/>
      <c r="L90" s="18"/>
      <c r="M90" s="3"/>
    </row>
    <row r="91" spans="1:13" s="2" customFormat="1" x14ac:dyDescent="0.35">
      <c r="A91" s="103"/>
      <c r="B91" s="20" t="s">
        <v>71</v>
      </c>
      <c r="C91" s="97"/>
      <c r="D91" s="98"/>
      <c r="E91" s="57"/>
      <c r="F91" s="57"/>
      <c r="G91" s="57"/>
      <c r="H91" s="58"/>
      <c r="J91" s="3"/>
      <c r="K91" s="3"/>
      <c r="L91" s="18"/>
      <c r="M91" s="3"/>
    </row>
    <row r="92" spans="1:13" s="2" customFormat="1" x14ac:dyDescent="0.35">
      <c r="A92" s="24" t="s">
        <v>55</v>
      </c>
      <c r="B92" s="12" t="s">
        <v>99</v>
      </c>
      <c r="C92" s="13" t="s">
        <v>11</v>
      </c>
      <c r="D92" s="14">
        <v>4</v>
      </c>
      <c r="E92" s="57"/>
      <c r="F92" s="57"/>
      <c r="G92" s="57"/>
      <c r="H92" s="58"/>
      <c r="J92" s="3"/>
      <c r="K92" s="3"/>
      <c r="L92" s="18"/>
      <c r="M92" s="3"/>
    </row>
    <row r="93" spans="1:13" s="2" customFormat="1" ht="14.25" customHeight="1" x14ac:dyDescent="0.35">
      <c r="A93" s="24" t="s">
        <v>57</v>
      </c>
      <c r="B93" s="12" t="s">
        <v>100</v>
      </c>
      <c r="C93" s="13" t="s">
        <v>11</v>
      </c>
      <c r="D93" s="14">
        <v>4</v>
      </c>
      <c r="E93" s="57"/>
      <c r="F93" s="57"/>
      <c r="G93" s="57"/>
      <c r="H93" s="58"/>
      <c r="J93" s="3"/>
      <c r="K93" s="3"/>
      <c r="L93" s="18"/>
      <c r="M93" s="3"/>
    </row>
    <row r="94" spans="1:13" s="2" customFormat="1" x14ac:dyDescent="0.35">
      <c r="A94" s="102" t="s">
        <v>59</v>
      </c>
      <c r="B94" s="12" t="s">
        <v>76</v>
      </c>
      <c r="C94" s="13"/>
      <c r="D94" s="14"/>
      <c r="E94" s="57"/>
      <c r="F94" s="57"/>
      <c r="G94" s="57"/>
      <c r="H94" s="58"/>
      <c r="J94" s="3"/>
      <c r="K94" s="3"/>
      <c r="L94" s="18"/>
      <c r="M94" s="3"/>
    </row>
    <row r="95" spans="1:13" s="2" customFormat="1" x14ac:dyDescent="0.35">
      <c r="A95" s="103"/>
      <c r="B95" s="10" t="s">
        <v>82</v>
      </c>
      <c r="C95" s="13" t="s">
        <v>23</v>
      </c>
      <c r="D95" s="14">
        <v>12</v>
      </c>
      <c r="E95" s="57"/>
      <c r="F95" s="57"/>
      <c r="G95" s="57"/>
      <c r="H95" s="58"/>
      <c r="J95" s="3"/>
      <c r="K95" s="3"/>
      <c r="L95" s="18"/>
      <c r="M95" s="3"/>
    </row>
    <row r="96" spans="1:13" s="2" customFormat="1" ht="15" customHeight="1" thickBot="1" x14ac:dyDescent="0.4">
      <c r="A96" s="104"/>
      <c r="B96" s="10" t="s">
        <v>83</v>
      </c>
      <c r="C96" s="13" t="s">
        <v>23</v>
      </c>
      <c r="D96" s="14">
        <v>24</v>
      </c>
      <c r="E96" s="57"/>
      <c r="F96" s="57"/>
      <c r="G96" s="57"/>
      <c r="H96" s="58"/>
      <c r="J96" s="3"/>
      <c r="K96" s="3"/>
      <c r="L96" s="27"/>
      <c r="M96" s="3"/>
    </row>
    <row r="97" spans="1:13" s="6" customFormat="1" ht="15" customHeight="1" thickBot="1" x14ac:dyDescent="0.4">
      <c r="A97" s="113" t="s">
        <v>101</v>
      </c>
      <c r="B97" s="113"/>
      <c r="C97" s="113"/>
      <c r="D97" s="113"/>
      <c r="E97" s="114">
        <f t="array" ref="E97">SUM((F72:F96)+(H72:H96))</f>
        <v>0</v>
      </c>
      <c r="F97" s="114"/>
      <c r="G97" s="114"/>
      <c r="H97" s="114"/>
      <c r="J97" s="7"/>
      <c r="K97" s="7"/>
      <c r="L97" s="8"/>
      <c r="M97" s="7"/>
    </row>
    <row r="98" spans="1:13" s="6" customFormat="1" ht="25" customHeight="1" thickBot="1" x14ac:dyDescent="0.4">
      <c r="A98" s="115" t="s">
        <v>102</v>
      </c>
      <c r="B98" s="115"/>
      <c r="C98" s="115"/>
      <c r="D98" s="115"/>
      <c r="E98" s="115"/>
      <c r="F98" s="115"/>
      <c r="G98" s="115"/>
      <c r="H98" s="115"/>
      <c r="J98" s="7"/>
      <c r="K98" s="7"/>
      <c r="L98" s="8"/>
      <c r="M98" s="7"/>
    </row>
    <row r="99" spans="1:13" s="2" customFormat="1" x14ac:dyDescent="0.35">
      <c r="A99" s="116" t="s">
        <v>9</v>
      </c>
      <c r="B99" s="12" t="s">
        <v>103</v>
      </c>
      <c r="C99" s="86" t="s">
        <v>11</v>
      </c>
      <c r="D99" s="87">
        <v>4</v>
      </c>
      <c r="E99" s="57"/>
      <c r="F99" s="57"/>
      <c r="G99" s="57"/>
      <c r="H99" s="58"/>
      <c r="J99" s="3"/>
      <c r="K99" s="3"/>
      <c r="L99" s="18"/>
      <c r="M99" s="3"/>
    </row>
    <row r="100" spans="1:13" s="2" customFormat="1" x14ac:dyDescent="0.35">
      <c r="A100" s="117"/>
      <c r="B100" s="10" t="s">
        <v>104</v>
      </c>
      <c r="C100" s="76"/>
      <c r="D100" s="79"/>
      <c r="E100" s="57"/>
      <c r="F100" s="57"/>
      <c r="G100" s="57"/>
      <c r="H100" s="58"/>
      <c r="J100" s="3"/>
      <c r="K100" s="3"/>
      <c r="L100" s="18"/>
      <c r="M100" s="3"/>
    </row>
    <row r="101" spans="1:13" s="2" customFormat="1" x14ac:dyDescent="0.35">
      <c r="A101" s="117"/>
      <c r="B101" s="10" t="s">
        <v>105</v>
      </c>
      <c r="C101" s="76"/>
      <c r="D101" s="79"/>
      <c r="E101" s="57"/>
      <c r="F101" s="57"/>
      <c r="G101" s="57"/>
      <c r="H101" s="58"/>
      <c r="J101" s="3"/>
      <c r="K101" s="3"/>
      <c r="L101" s="18"/>
      <c r="M101" s="3"/>
    </row>
    <row r="102" spans="1:13" s="2" customFormat="1" ht="15" thickBot="1" x14ac:dyDescent="0.4">
      <c r="A102" s="118"/>
      <c r="B102" s="10" t="s">
        <v>106</v>
      </c>
      <c r="C102" s="77"/>
      <c r="D102" s="80"/>
      <c r="E102" s="57"/>
      <c r="F102" s="57"/>
      <c r="G102" s="57"/>
      <c r="H102" s="58"/>
      <c r="J102" s="3"/>
      <c r="K102" s="3"/>
      <c r="L102" s="18"/>
      <c r="M102" s="3"/>
    </row>
    <row r="103" spans="1:13" s="2" customFormat="1" ht="15" thickBot="1" x14ac:dyDescent="0.4">
      <c r="A103" s="28" t="s">
        <v>19</v>
      </c>
      <c r="B103" s="29" t="s">
        <v>107</v>
      </c>
      <c r="C103" s="30" t="s">
        <v>11</v>
      </c>
      <c r="D103" s="14">
        <v>1</v>
      </c>
      <c r="E103" s="57"/>
      <c r="F103" s="57"/>
      <c r="G103" s="57"/>
      <c r="H103" s="58"/>
      <c r="J103" s="3"/>
      <c r="K103" s="3"/>
      <c r="L103" s="18"/>
      <c r="M103" s="3"/>
    </row>
    <row r="104" spans="1:13" s="2" customFormat="1" ht="15" thickBot="1" x14ac:dyDescent="0.4">
      <c r="A104" s="31" t="s">
        <v>21</v>
      </c>
      <c r="B104" s="9" t="s">
        <v>108</v>
      </c>
      <c r="C104" s="32" t="s">
        <v>11</v>
      </c>
      <c r="D104" s="33">
        <v>1</v>
      </c>
      <c r="E104" s="60"/>
      <c r="F104" s="57"/>
      <c r="G104" s="60"/>
      <c r="H104" s="58"/>
      <c r="J104" s="3"/>
      <c r="K104" s="3"/>
      <c r="L104" s="18"/>
      <c r="M104" s="3"/>
    </row>
    <row r="105" spans="1:13" s="2" customFormat="1" ht="32" thickBot="1" x14ac:dyDescent="0.4">
      <c r="A105" s="34" t="s">
        <v>24</v>
      </c>
      <c r="B105" s="35" t="s">
        <v>109</v>
      </c>
      <c r="C105" s="32" t="s">
        <v>28</v>
      </c>
      <c r="D105" s="36">
        <v>1</v>
      </c>
      <c r="E105" s="61"/>
      <c r="F105" s="62"/>
      <c r="G105" s="61"/>
      <c r="H105" s="58"/>
      <c r="J105" s="3"/>
      <c r="K105" s="3"/>
      <c r="L105" s="18"/>
      <c r="M105" s="3"/>
    </row>
    <row r="106" spans="1:13" s="6" customFormat="1" ht="15" customHeight="1" thickBot="1" x14ac:dyDescent="0.4">
      <c r="A106" s="106" t="s">
        <v>110</v>
      </c>
      <c r="B106" s="106"/>
      <c r="C106" s="106"/>
      <c r="D106" s="106"/>
      <c r="E106" s="107">
        <f t="array" ref="E106">SUM((F99:F105)+(H99:H105))</f>
        <v>0</v>
      </c>
      <c r="F106" s="107"/>
      <c r="G106" s="107"/>
      <c r="H106" s="107"/>
      <c r="J106" s="7"/>
      <c r="K106" s="7"/>
      <c r="L106" s="8"/>
      <c r="M106" s="7"/>
    </row>
    <row r="107" spans="1:13" s="2" customFormat="1" ht="15" thickBot="1" x14ac:dyDescent="0.4">
      <c r="A107" s="37"/>
      <c r="B107" s="37" t="s">
        <v>111</v>
      </c>
      <c r="C107" s="108" t="s">
        <v>112</v>
      </c>
      <c r="D107" s="109"/>
      <c r="E107" s="110"/>
      <c r="F107" s="111"/>
      <c r="G107" s="112"/>
      <c r="H107" s="112"/>
      <c r="I107" s="38"/>
      <c r="J107" s="3"/>
      <c r="K107" s="3"/>
      <c r="L107" s="18"/>
      <c r="M107" s="3"/>
    </row>
    <row r="108" spans="1:13" s="2" customFormat="1" x14ac:dyDescent="0.35">
      <c r="A108" s="39"/>
      <c r="B108" s="40"/>
      <c r="C108" s="41"/>
      <c r="D108" s="40"/>
      <c r="E108" s="42"/>
      <c r="F108" s="42"/>
      <c r="G108" s="42"/>
      <c r="H108" s="43"/>
      <c r="J108" s="3"/>
      <c r="K108" s="3"/>
      <c r="L108" s="18"/>
      <c r="M108" s="3"/>
    </row>
    <row r="109" spans="1:13" s="2" customFormat="1" x14ac:dyDescent="0.35">
      <c r="A109"/>
      <c r="B109"/>
      <c r="C109"/>
      <c r="D109"/>
      <c r="J109" s="3"/>
      <c r="K109" s="3"/>
      <c r="L109" s="18"/>
      <c r="M109" s="3"/>
    </row>
    <row r="110" spans="1:13" s="2" customFormat="1" ht="15" thickBot="1" x14ac:dyDescent="0.4">
      <c r="A110"/>
      <c r="B110"/>
      <c r="C110"/>
      <c r="D110"/>
      <c r="J110" s="3"/>
      <c r="K110" s="3"/>
      <c r="L110" s="18"/>
      <c r="M110" s="3"/>
    </row>
    <row r="111" spans="1:13" s="6" customFormat="1" ht="15" customHeight="1" thickBot="1" x14ac:dyDescent="0.4">
      <c r="A111" s="99" t="s">
        <v>87</v>
      </c>
      <c r="B111" s="99"/>
      <c r="C111" s="99"/>
      <c r="D111" s="99"/>
      <c r="E111" s="100">
        <f>E70</f>
        <v>0</v>
      </c>
      <c r="F111" s="100"/>
      <c r="G111" s="100"/>
      <c r="H111" s="100"/>
      <c r="J111" s="7"/>
      <c r="K111" s="7"/>
      <c r="L111" s="8"/>
      <c r="M111" s="7"/>
    </row>
    <row r="112" spans="1:13" s="6" customFormat="1" ht="15" customHeight="1" thickBot="1" x14ac:dyDescent="0.4">
      <c r="A112" s="113" t="s">
        <v>101</v>
      </c>
      <c r="B112" s="113"/>
      <c r="C112" s="113"/>
      <c r="D112" s="113"/>
      <c r="E112" s="114">
        <f>E97</f>
        <v>0</v>
      </c>
      <c r="F112" s="114"/>
      <c r="G112" s="114"/>
      <c r="H112" s="114"/>
      <c r="J112" s="7"/>
      <c r="K112" s="7"/>
      <c r="L112" s="8"/>
      <c r="M112" s="7"/>
    </row>
    <row r="113" spans="1:13" s="6" customFormat="1" ht="15" customHeight="1" thickBot="1" x14ac:dyDescent="0.4">
      <c r="A113" s="106" t="s">
        <v>110</v>
      </c>
      <c r="B113" s="106"/>
      <c r="C113" s="106"/>
      <c r="D113" s="106"/>
      <c r="E113" s="107">
        <f>E106</f>
        <v>0</v>
      </c>
      <c r="F113" s="107"/>
      <c r="G113" s="107"/>
      <c r="H113" s="107"/>
      <c r="J113" s="7"/>
      <c r="K113" s="7"/>
      <c r="L113" s="8"/>
      <c r="M113" s="7"/>
    </row>
    <row r="114" spans="1:13" s="6" customFormat="1" ht="13.5" customHeight="1" thickBot="1" x14ac:dyDescent="0.4">
      <c r="A114" s="120" t="s">
        <v>113</v>
      </c>
      <c r="B114" s="120"/>
      <c r="C114" s="120"/>
      <c r="D114" s="120"/>
      <c r="E114" s="121">
        <f>SUM(E111:H113)</f>
        <v>0</v>
      </c>
      <c r="F114" s="121"/>
      <c r="G114" s="121"/>
      <c r="H114" s="121"/>
      <c r="J114" s="7"/>
      <c r="K114" s="7"/>
      <c r="L114" s="8"/>
      <c r="M114" s="7"/>
    </row>
    <row r="115" spans="1:13" s="6" customFormat="1" ht="15" thickBot="1" x14ac:dyDescent="0.4">
      <c r="A115" s="120" t="s">
        <v>114</v>
      </c>
      <c r="B115" s="120"/>
      <c r="C115" s="120"/>
      <c r="D115" s="120"/>
      <c r="E115" s="119">
        <f>SUM(E114/100)*20</f>
        <v>0</v>
      </c>
      <c r="F115" s="119"/>
      <c r="G115" s="119"/>
      <c r="H115" s="119"/>
      <c r="J115" s="7"/>
      <c r="K115" s="7"/>
      <c r="L115" s="8"/>
      <c r="M115" s="7"/>
    </row>
    <row r="116" spans="1:13" s="6" customFormat="1" ht="15" thickBot="1" x14ac:dyDescent="0.4">
      <c r="A116" s="120" t="s">
        <v>115</v>
      </c>
      <c r="B116" s="120"/>
      <c r="C116" s="120"/>
      <c r="D116" s="120"/>
      <c r="E116" s="121">
        <f>SUM(E114:H115)</f>
        <v>0</v>
      </c>
      <c r="F116" s="121"/>
      <c r="G116" s="121"/>
      <c r="H116" s="121"/>
      <c r="J116" s="7"/>
      <c r="K116" s="7"/>
      <c r="L116" s="8"/>
      <c r="M116" s="7"/>
    </row>
    <row r="117" spans="1:13" s="6" customFormat="1" x14ac:dyDescent="0.35">
      <c r="A117" s="44"/>
      <c r="B117" s="44"/>
      <c r="C117" s="44"/>
      <c r="D117" s="44"/>
      <c r="E117" s="44"/>
      <c r="F117" s="45"/>
      <c r="J117" s="7"/>
      <c r="K117" s="7"/>
      <c r="L117" s="8"/>
      <c r="M117" s="7"/>
    </row>
    <row r="118" spans="1:13" s="6" customFormat="1" x14ac:dyDescent="0.35">
      <c r="A118" s="44"/>
      <c r="B118" s="44"/>
      <c r="C118" s="44"/>
      <c r="D118" s="44"/>
      <c r="E118" s="44"/>
      <c r="F118" s="45"/>
      <c r="J118" s="7"/>
      <c r="K118" s="7"/>
      <c r="L118" s="8"/>
      <c r="M118" s="7"/>
    </row>
    <row r="119" spans="1:13" s="46" customFormat="1" ht="13" x14ac:dyDescent="0.35"/>
    <row r="120" spans="1:13" s="46" customFormat="1" ht="13" x14ac:dyDescent="0.35"/>
    <row r="121" spans="1:13" s="46" customFormat="1" ht="13" x14ac:dyDescent="0.35"/>
    <row r="122" spans="1:13" s="46" customFormat="1" ht="30" customHeight="1" x14ac:dyDescent="0.35">
      <c r="A122" s="47"/>
      <c r="B122" s="47"/>
      <c r="C122" s="47"/>
      <c r="D122" s="47"/>
    </row>
    <row r="123" spans="1:13" ht="15" customHeight="1" x14ac:dyDescent="0.35">
      <c r="A123" s="122" t="s">
        <v>116</v>
      </c>
      <c r="B123" s="122"/>
      <c r="C123" s="122"/>
      <c r="D123" s="122"/>
      <c r="E123" s="123"/>
      <c r="F123" s="123"/>
      <c r="G123" s="123"/>
      <c r="H123" s="123"/>
      <c r="I123" s="44"/>
      <c r="J123" s="44"/>
      <c r="K123" s="44"/>
      <c r="L123" s="44"/>
      <c r="M123" s="44"/>
    </row>
    <row r="124" spans="1:13" ht="15" customHeight="1" x14ac:dyDescent="0.35">
      <c r="A124" s="132" t="s">
        <v>117</v>
      </c>
      <c r="B124" s="132"/>
      <c r="C124" s="132"/>
      <c r="D124" s="132"/>
      <c r="E124" s="127"/>
      <c r="F124" s="127"/>
      <c r="G124" s="127"/>
      <c r="H124" s="127"/>
      <c r="I124" s="44"/>
      <c r="J124" s="44"/>
      <c r="K124" s="44"/>
      <c r="L124" s="44"/>
      <c r="M124" s="44"/>
    </row>
    <row r="125" spans="1:13" ht="15" customHeight="1" x14ac:dyDescent="0.35">
      <c r="A125" s="133" t="s">
        <v>118</v>
      </c>
      <c r="B125" s="133"/>
      <c r="C125" s="133"/>
      <c r="D125" s="133"/>
      <c r="E125" s="127"/>
      <c r="F125" s="127"/>
      <c r="G125" s="127"/>
      <c r="H125" s="127"/>
      <c r="I125" s="44"/>
      <c r="J125" s="44"/>
      <c r="K125" s="44"/>
      <c r="L125" s="44"/>
      <c r="M125" s="44"/>
    </row>
    <row r="126" spans="1:13" ht="15" customHeight="1" x14ac:dyDescent="0.35">
      <c r="A126" s="133" t="s">
        <v>119</v>
      </c>
      <c r="B126" s="133"/>
      <c r="C126" s="133"/>
      <c r="D126" s="133"/>
      <c r="E126" s="127"/>
      <c r="F126" s="127"/>
      <c r="G126" s="127"/>
      <c r="H126" s="127"/>
      <c r="I126" s="44"/>
      <c r="J126" s="44"/>
      <c r="K126" s="44"/>
      <c r="L126" s="44"/>
      <c r="M126" s="44"/>
    </row>
    <row r="127" spans="1:13" ht="15" customHeight="1" x14ac:dyDescent="0.35">
      <c r="A127" s="132" t="s">
        <v>120</v>
      </c>
      <c r="B127" s="132"/>
      <c r="C127" s="132"/>
      <c r="D127" s="132"/>
      <c r="E127" s="127"/>
      <c r="F127" s="127"/>
      <c r="G127" s="127"/>
      <c r="H127" s="127"/>
      <c r="I127" s="44"/>
      <c r="J127" s="44"/>
      <c r="K127" s="44"/>
      <c r="L127" s="44"/>
      <c r="M127" s="44"/>
    </row>
    <row r="128" spans="1:13" ht="15" customHeight="1" x14ac:dyDescent="0.35">
      <c r="A128" s="126" t="s">
        <v>121</v>
      </c>
      <c r="B128" s="126"/>
      <c r="C128" s="126"/>
      <c r="D128" s="126"/>
      <c r="E128" s="127"/>
      <c r="F128" s="127"/>
      <c r="G128" s="127"/>
      <c r="H128" s="127"/>
      <c r="I128" s="44"/>
      <c r="J128" s="44"/>
      <c r="K128" s="44"/>
      <c r="L128" s="44"/>
      <c r="M128" s="44"/>
    </row>
    <row r="129" spans="1:13" ht="15" customHeight="1" x14ac:dyDescent="0.35">
      <c r="A129" s="133" t="s">
        <v>122</v>
      </c>
      <c r="B129" s="133"/>
      <c r="C129" s="133"/>
      <c r="D129" s="133"/>
      <c r="E129" s="134"/>
      <c r="F129" s="134"/>
      <c r="G129" s="134"/>
      <c r="H129" s="134"/>
      <c r="I129" s="44"/>
      <c r="J129" s="44"/>
      <c r="K129" s="44"/>
      <c r="L129" s="44"/>
      <c r="M129" s="44"/>
    </row>
    <row r="130" spans="1:13" ht="15" customHeight="1" x14ac:dyDescent="0.35">
      <c r="A130" s="126" t="s">
        <v>123</v>
      </c>
      <c r="B130" s="126"/>
      <c r="C130" s="126"/>
      <c r="D130" s="126"/>
      <c r="E130" s="127"/>
      <c r="F130" s="127"/>
      <c r="G130" s="127"/>
      <c r="H130" s="127"/>
      <c r="I130" s="44"/>
      <c r="J130" s="44"/>
      <c r="K130" s="44"/>
      <c r="L130" s="44"/>
      <c r="M130" s="44"/>
    </row>
    <row r="132" spans="1:13" ht="52" hidden="1" x14ac:dyDescent="0.35">
      <c r="A132" s="48" t="s">
        <v>124</v>
      </c>
      <c r="B132" s="48" t="s">
        <v>125</v>
      </c>
      <c r="C132" s="49" t="s">
        <v>126</v>
      </c>
      <c r="D132" s="48" t="s">
        <v>127</v>
      </c>
    </row>
    <row r="133" spans="1:13" ht="39" hidden="1" x14ac:dyDescent="0.35">
      <c r="A133" s="50" t="s">
        <v>128</v>
      </c>
      <c r="B133" s="51">
        <v>1</v>
      </c>
      <c r="C133" s="51" t="s">
        <v>28</v>
      </c>
      <c r="D133" s="52"/>
    </row>
    <row r="134" spans="1:13" ht="52" hidden="1" x14ac:dyDescent="0.35">
      <c r="A134" s="50" t="s">
        <v>129</v>
      </c>
      <c r="B134" s="51">
        <v>1</v>
      </c>
      <c r="C134" s="51" t="s">
        <v>28</v>
      </c>
      <c r="D134" s="52"/>
    </row>
    <row r="135" spans="1:13" ht="26" hidden="1" x14ac:dyDescent="0.35">
      <c r="A135" s="50" t="s">
        <v>130</v>
      </c>
      <c r="B135" s="51">
        <v>1</v>
      </c>
      <c r="C135" s="51" t="s">
        <v>28</v>
      </c>
      <c r="D135" s="52"/>
    </row>
    <row r="136" spans="1:13" ht="39" hidden="1" x14ac:dyDescent="0.35">
      <c r="A136" s="50" t="s">
        <v>131</v>
      </c>
      <c r="B136" s="51">
        <v>1</v>
      </c>
      <c r="C136" s="51" t="s">
        <v>28</v>
      </c>
      <c r="D136" s="52"/>
    </row>
    <row r="137" spans="1:13" ht="39" hidden="1" x14ac:dyDescent="0.35">
      <c r="A137" s="50" t="s">
        <v>132</v>
      </c>
      <c r="B137" s="51">
        <v>1</v>
      </c>
      <c r="C137" s="51" t="s">
        <v>28</v>
      </c>
      <c r="D137" s="52"/>
    </row>
    <row r="138" spans="1:13" ht="39" hidden="1" x14ac:dyDescent="0.35">
      <c r="A138" s="50" t="s">
        <v>133</v>
      </c>
      <c r="B138" s="51">
        <v>1</v>
      </c>
      <c r="C138" s="51" t="s">
        <v>28</v>
      </c>
      <c r="D138" s="52"/>
    </row>
    <row r="139" spans="1:13" ht="39" hidden="1" x14ac:dyDescent="0.35">
      <c r="A139" s="50" t="s">
        <v>134</v>
      </c>
      <c r="B139" s="51">
        <v>1</v>
      </c>
      <c r="C139" s="51" t="s">
        <v>28</v>
      </c>
      <c r="D139" s="52"/>
    </row>
    <row r="140" spans="1:13" ht="52" hidden="1" x14ac:dyDescent="0.35">
      <c r="A140" s="50" t="s">
        <v>135</v>
      </c>
      <c r="B140" s="51">
        <v>1</v>
      </c>
      <c r="C140" s="51" t="s">
        <v>28</v>
      </c>
      <c r="D140" s="52"/>
    </row>
    <row r="141" spans="1:13" hidden="1" x14ac:dyDescent="0.35">
      <c r="A141" s="50"/>
      <c r="B141" s="51">
        <v>1</v>
      </c>
      <c r="C141" s="51" t="s">
        <v>28</v>
      </c>
      <c r="D141" s="52"/>
    </row>
    <row r="142" spans="1:13" hidden="1" x14ac:dyDescent="0.35">
      <c r="A142" s="50"/>
      <c r="B142" s="51">
        <v>1</v>
      </c>
      <c r="C142" s="51" t="s">
        <v>28</v>
      </c>
      <c r="D142" s="52"/>
    </row>
    <row r="143" spans="1:13" hidden="1" x14ac:dyDescent="0.35">
      <c r="A143" s="50"/>
      <c r="B143" s="51">
        <v>1</v>
      </c>
      <c r="C143" s="53" t="s">
        <v>136</v>
      </c>
      <c r="D143" s="53"/>
    </row>
    <row r="144" spans="1:13" hidden="1" x14ac:dyDescent="0.35">
      <c r="A144" s="128" t="s">
        <v>113</v>
      </c>
      <c r="B144" s="128"/>
      <c r="C144" s="128"/>
      <c r="D144" s="54" t="e">
        <f>SUM(#REF!)</f>
        <v>#REF!</v>
      </c>
    </row>
    <row r="145" spans="1:13" hidden="1" x14ac:dyDescent="0.35">
      <c r="A145" s="128" t="s">
        <v>137</v>
      </c>
      <c r="B145" s="128"/>
      <c r="C145" s="128"/>
      <c r="D145" s="54" t="e">
        <f>SUM(D146-D144)</f>
        <v>#REF!</v>
      </c>
    </row>
    <row r="146" spans="1:13" hidden="1" x14ac:dyDescent="0.35">
      <c r="A146" s="129" t="s">
        <v>115</v>
      </c>
      <c r="B146" s="129"/>
      <c r="C146" s="129"/>
      <c r="D146" s="54" t="e">
        <f>SUM(D144*1.2)</f>
        <v>#REF!</v>
      </c>
    </row>
    <row r="148" spans="1:13" x14ac:dyDescent="0.35">
      <c r="E148" s="44"/>
    </row>
    <row r="150" spans="1:13" x14ac:dyDescent="0.35">
      <c r="A150" s="130" t="s">
        <v>138</v>
      </c>
      <c r="B150" s="130"/>
      <c r="C150" s="131" t="s">
        <v>139</v>
      </c>
      <c r="D150" s="131"/>
      <c r="E150" s="131"/>
      <c r="F150" s="131"/>
    </row>
    <row r="154" spans="1:13" x14ac:dyDescent="0.35">
      <c r="B154" s="123"/>
      <c r="C154" s="123"/>
      <c r="D154" s="123"/>
    </row>
    <row r="155" spans="1:13" ht="30" customHeight="1" x14ac:dyDescent="0.35">
      <c r="B155" s="124" t="s">
        <v>140</v>
      </c>
      <c r="C155" s="124"/>
      <c r="D155" s="124"/>
    </row>
    <row r="156" spans="1:13" s="2" customFormat="1" x14ac:dyDescent="0.35">
      <c r="A156"/>
      <c r="B156"/>
      <c r="C156"/>
      <c r="D156"/>
      <c r="E156"/>
      <c r="J156" s="3"/>
      <c r="K156" s="3"/>
      <c r="L156" s="18"/>
      <c r="M156" s="3"/>
    </row>
    <row r="157" spans="1:13" s="2" customFormat="1" x14ac:dyDescent="0.35">
      <c r="A157"/>
      <c r="B157"/>
      <c r="C157"/>
      <c r="D157"/>
      <c r="E157"/>
      <c r="J157" s="3"/>
      <c r="K157" s="3"/>
      <c r="L157" s="18"/>
      <c r="M157" s="3"/>
    </row>
    <row r="158" spans="1:13" s="2" customFormat="1" x14ac:dyDescent="0.35">
      <c r="A158"/>
      <c r="B158"/>
      <c r="C158"/>
      <c r="D158"/>
      <c r="E158"/>
      <c r="J158" s="3"/>
      <c r="K158" s="3"/>
      <c r="L158" s="18"/>
      <c r="M158" s="3"/>
    </row>
    <row r="159" spans="1:13" s="2" customFormat="1" x14ac:dyDescent="0.35">
      <c r="A159"/>
      <c r="B159"/>
      <c r="C159"/>
      <c r="D159"/>
      <c r="E159"/>
      <c r="J159" s="3"/>
      <c r="K159" s="3"/>
      <c r="L159" s="18"/>
      <c r="M159" s="3"/>
    </row>
    <row r="160" spans="1:13" s="2" customFormat="1" x14ac:dyDescent="0.35">
      <c r="A160"/>
      <c r="B160"/>
      <c r="C160"/>
      <c r="D160"/>
      <c r="E160"/>
      <c r="J160" s="3"/>
      <c r="K160" s="3"/>
      <c r="L160" s="18"/>
      <c r="M160" s="3"/>
    </row>
    <row r="161" spans="1:13" s="2" customFormat="1" x14ac:dyDescent="0.35">
      <c r="A161"/>
      <c r="B161"/>
      <c r="C161"/>
      <c r="D161"/>
      <c r="E161"/>
      <c r="J161" s="3"/>
      <c r="K161" s="3"/>
      <c r="L161" s="18"/>
      <c r="M161" s="3"/>
    </row>
    <row r="162" spans="1:13" s="2" customFormat="1" x14ac:dyDescent="0.35">
      <c r="A162"/>
      <c r="B162"/>
      <c r="C162"/>
      <c r="D162"/>
      <c r="E162"/>
      <c r="J162" s="3"/>
      <c r="K162" s="3"/>
      <c r="L162" s="18"/>
      <c r="M162" s="3"/>
    </row>
    <row r="163" spans="1:13" s="2" customFormat="1" x14ac:dyDescent="0.35">
      <c r="A163"/>
      <c r="B163"/>
      <c r="C163"/>
      <c r="D163"/>
      <c r="E163"/>
      <c r="J163" s="3"/>
      <c r="K163" s="3"/>
      <c r="L163" s="18"/>
      <c r="M163" s="3"/>
    </row>
    <row r="164" spans="1:13" s="2" customFormat="1" x14ac:dyDescent="0.35">
      <c r="A164"/>
      <c r="B164"/>
      <c r="C164"/>
      <c r="D164"/>
      <c r="E164"/>
      <c r="J164" s="3"/>
      <c r="K164" s="3"/>
      <c r="L164" s="18"/>
      <c r="M164" s="3"/>
    </row>
    <row r="165" spans="1:13" s="2" customFormat="1" ht="14.25" customHeight="1" x14ac:dyDescent="0.35">
      <c r="A165"/>
      <c r="B165"/>
      <c r="C165"/>
      <c r="D165"/>
      <c r="E165"/>
      <c r="J165" s="3"/>
      <c r="K165" s="3"/>
      <c r="L165" s="18"/>
      <c r="M165" s="3"/>
    </row>
    <row r="166" spans="1:13" s="2" customFormat="1" x14ac:dyDescent="0.35">
      <c r="A166"/>
      <c r="B166"/>
      <c r="C166"/>
      <c r="D166"/>
      <c r="E166"/>
      <c r="J166" s="3"/>
      <c r="K166" s="3"/>
      <c r="L166" s="18"/>
      <c r="M166" s="3"/>
    </row>
    <row r="167" spans="1:13" s="2" customFormat="1" x14ac:dyDescent="0.35">
      <c r="A167"/>
      <c r="B167"/>
      <c r="C167"/>
      <c r="D167"/>
      <c r="E167"/>
      <c r="J167" s="3"/>
      <c r="K167" s="3"/>
      <c r="L167" s="18"/>
      <c r="M167" s="3"/>
    </row>
    <row r="168" spans="1:13" s="2" customFormat="1" x14ac:dyDescent="0.35">
      <c r="A168"/>
      <c r="B168"/>
      <c r="C168"/>
      <c r="D168"/>
      <c r="E168"/>
      <c r="J168" s="3"/>
      <c r="K168" s="3"/>
      <c r="L168" s="18"/>
      <c r="M168" s="3"/>
    </row>
    <row r="169" spans="1:13" s="2" customFormat="1" x14ac:dyDescent="0.35">
      <c r="A169"/>
      <c r="B169"/>
      <c r="C169"/>
      <c r="D169"/>
      <c r="E169"/>
      <c r="J169" s="3"/>
      <c r="K169" s="3"/>
      <c r="L169" s="18"/>
      <c r="M169" s="3"/>
    </row>
    <row r="170" spans="1:13" s="2" customFormat="1" x14ac:dyDescent="0.35">
      <c r="A170"/>
      <c r="B170"/>
      <c r="C170"/>
      <c r="D170"/>
      <c r="E170"/>
      <c r="J170" s="3"/>
      <c r="K170" s="3"/>
      <c r="L170" s="18"/>
      <c r="M170" s="3"/>
    </row>
    <row r="171" spans="1:13" s="2" customFormat="1" x14ac:dyDescent="0.35">
      <c r="A171"/>
      <c r="B171"/>
      <c r="C171"/>
      <c r="D171"/>
      <c r="E171"/>
      <c r="J171" s="3"/>
      <c r="K171" s="3"/>
      <c r="L171" s="18"/>
      <c r="M171" s="3"/>
    </row>
    <row r="172" spans="1:13" s="2" customFormat="1" ht="12.75" customHeight="1" x14ac:dyDescent="0.35">
      <c r="A172"/>
      <c r="B172"/>
      <c r="C172"/>
      <c r="D172"/>
      <c r="E172"/>
      <c r="J172" s="3"/>
      <c r="K172" s="3"/>
      <c r="L172" s="18"/>
      <c r="M172" s="3"/>
    </row>
    <row r="173" spans="1:13" s="2" customFormat="1" x14ac:dyDescent="0.35">
      <c r="A173"/>
      <c r="B173"/>
      <c r="C173"/>
      <c r="D173"/>
      <c r="E173"/>
      <c r="J173" s="3"/>
      <c r="K173" s="3"/>
      <c r="L173" s="18"/>
      <c r="M173" s="3"/>
    </row>
    <row r="174" spans="1:13" s="2" customFormat="1" ht="14.25" customHeight="1" x14ac:dyDescent="0.35">
      <c r="A174"/>
      <c r="B174"/>
      <c r="C174"/>
      <c r="D174"/>
      <c r="E174"/>
      <c r="J174" s="3"/>
      <c r="K174" s="3"/>
      <c r="L174" s="18"/>
      <c r="M174" s="3"/>
    </row>
    <row r="175" spans="1:13" s="2" customFormat="1" x14ac:dyDescent="0.35">
      <c r="A175"/>
      <c r="B175"/>
      <c r="C175"/>
      <c r="D175"/>
      <c r="E175"/>
      <c r="J175" s="3"/>
      <c r="K175" s="3"/>
      <c r="L175" s="18"/>
      <c r="M175" s="3"/>
    </row>
    <row r="176" spans="1:13" s="2" customFormat="1" ht="13.5" customHeight="1" x14ac:dyDescent="0.35">
      <c r="A176"/>
      <c r="B176"/>
      <c r="C176"/>
      <c r="D176"/>
      <c r="E176"/>
      <c r="J176" s="3"/>
      <c r="K176" s="3"/>
      <c r="L176" s="18"/>
      <c r="M176" s="3"/>
    </row>
    <row r="177" spans="1:13" s="2" customFormat="1" ht="12.75" customHeight="1" x14ac:dyDescent="0.35">
      <c r="A177"/>
      <c r="B177"/>
      <c r="C177"/>
      <c r="D177"/>
      <c r="E177"/>
      <c r="J177" s="3"/>
      <c r="K177" s="3"/>
      <c r="L177" s="18"/>
      <c r="M177" s="3"/>
    </row>
    <row r="178" spans="1:13" s="2" customFormat="1" ht="14.25" customHeight="1" x14ac:dyDescent="0.35">
      <c r="A178"/>
      <c r="B178"/>
      <c r="C178"/>
      <c r="D178"/>
      <c r="E178"/>
      <c r="J178" s="3"/>
      <c r="K178" s="3"/>
      <c r="L178" s="18"/>
      <c r="M178" s="3"/>
    </row>
    <row r="179" spans="1:13" s="2" customFormat="1" x14ac:dyDescent="0.35">
      <c r="A179"/>
      <c r="B179"/>
      <c r="C179"/>
      <c r="D179"/>
      <c r="E179"/>
      <c r="J179" s="3"/>
      <c r="K179" s="3"/>
      <c r="L179" s="18"/>
      <c r="M179" s="3"/>
    </row>
    <row r="180" spans="1:13" s="2" customFormat="1" x14ac:dyDescent="0.35">
      <c r="A180"/>
      <c r="B180"/>
      <c r="C180"/>
      <c r="D180"/>
      <c r="E180"/>
      <c r="J180" s="3"/>
      <c r="K180" s="3"/>
      <c r="L180" s="18"/>
      <c r="M180" s="3"/>
    </row>
    <row r="181" spans="1:13" s="2" customFormat="1" x14ac:dyDescent="0.35">
      <c r="A181"/>
      <c r="B181"/>
      <c r="C181"/>
      <c r="D181"/>
      <c r="E181"/>
      <c r="J181" s="3"/>
      <c r="K181" s="3"/>
      <c r="L181" s="18"/>
      <c r="M181" s="3"/>
    </row>
    <row r="182" spans="1:13" s="2" customFormat="1" x14ac:dyDescent="0.35">
      <c r="A182"/>
      <c r="B182"/>
      <c r="C182"/>
      <c r="D182"/>
      <c r="E182"/>
      <c r="J182" s="3"/>
      <c r="K182" s="3"/>
      <c r="L182" s="18"/>
      <c r="M182" s="3"/>
    </row>
    <row r="183" spans="1:13" s="2" customFormat="1" x14ac:dyDescent="0.35">
      <c r="A183"/>
      <c r="B183"/>
      <c r="C183"/>
      <c r="D183"/>
      <c r="E183"/>
      <c r="J183" s="3"/>
      <c r="K183" s="3"/>
      <c r="L183" s="18"/>
      <c r="M183" s="3"/>
    </row>
    <row r="184" spans="1:13" s="2" customFormat="1" x14ac:dyDescent="0.35">
      <c r="A184"/>
      <c r="B184"/>
      <c r="C184"/>
      <c r="D184"/>
      <c r="E184"/>
      <c r="J184" s="3"/>
      <c r="K184" s="3"/>
      <c r="L184" s="18"/>
      <c r="M184" s="3"/>
    </row>
    <row r="185" spans="1:13" s="2" customFormat="1" x14ac:dyDescent="0.35">
      <c r="A185"/>
      <c r="B185"/>
      <c r="C185"/>
      <c r="D185"/>
      <c r="E185"/>
      <c r="J185" s="3"/>
      <c r="K185" s="3"/>
      <c r="L185" s="18"/>
      <c r="M185" s="3"/>
    </row>
    <row r="186" spans="1:13" s="2" customFormat="1" x14ac:dyDescent="0.35">
      <c r="A186"/>
      <c r="B186"/>
      <c r="C186"/>
      <c r="D186"/>
      <c r="E186"/>
      <c r="J186" s="3"/>
      <c r="K186" s="3"/>
      <c r="L186" s="18"/>
      <c r="M186" s="3"/>
    </row>
    <row r="187" spans="1:13" s="2" customFormat="1" x14ac:dyDescent="0.35">
      <c r="A187"/>
      <c r="B187"/>
      <c r="C187"/>
      <c r="D187"/>
      <c r="E187"/>
      <c r="J187" s="3"/>
      <c r="K187" s="3"/>
      <c r="L187" s="18"/>
      <c r="M187" s="3"/>
    </row>
    <row r="188" spans="1:13" s="2" customFormat="1" x14ac:dyDescent="0.35">
      <c r="A188"/>
      <c r="B188"/>
      <c r="C188"/>
      <c r="D188"/>
      <c r="E188"/>
      <c r="J188" s="3"/>
      <c r="K188" s="3"/>
      <c r="L188" s="18"/>
      <c r="M188" s="3"/>
    </row>
    <row r="189" spans="1:13" s="2" customFormat="1" x14ac:dyDescent="0.35">
      <c r="A189"/>
      <c r="B189"/>
      <c r="C189"/>
      <c r="D189"/>
      <c r="E189"/>
      <c r="J189" s="3"/>
      <c r="K189" s="3"/>
      <c r="L189" s="18"/>
      <c r="M189" s="3"/>
    </row>
    <row r="190" spans="1:13" s="2" customFormat="1" x14ac:dyDescent="0.35">
      <c r="A190"/>
      <c r="B190"/>
      <c r="C190"/>
      <c r="D190"/>
      <c r="E190"/>
      <c r="J190" s="3"/>
      <c r="K190" s="3"/>
      <c r="L190" s="18"/>
      <c r="M190" s="3"/>
    </row>
    <row r="191" spans="1:13" s="2" customFormat="1" x14ac:dyDescent="0.35">
      <c r="A191"/>
      <c r="B191"/>
      <c r="C191"/>
      <c r="D191"/>
      <c r="E191"/>
      <c r="J191" s="3"/>
      <c r="K191" s="3"/>
      <c r="L191" s="18"/>
      <c r="M191" s="3"/>
    </row>
    <row r="192" spans="1:13" s="2" customFormat="1" x14ac:dyDescent="0.35">
      <c r="A192"/>
      <c r="B192"/>
      <c r="C192"/>
      <c r="D192"/>
      <c r="E192"/>
      <c r="J192" s="3"/>
      <c r="K192" s="3"/>
      <c r="L192" s="18"/>
      <c r="M192" s="3"/>
    </row>
    <row r="193" spans="1:13" s="2" customFormat="1" x14ac:dyDescent="0.35">
      <c r="A193"/>
      <c r="B193"/>
      <c r="C193"/>
      <c r="D193"/>
      <c r="E193"/>
      <c r="J193" s="3"/>
      <c r="K193" s="3"/>
      <c r="L193" s="18"/>
      <c r="M193" s="3"/>
    </row>
    <row r="194" spans="1:13" s="2" customFormat="1" x14ac:dyDescent="0.35">
      <c r="A194"/>
      <c r="B194"/>
      <c r="C194"/>
      <c r="D194"/>
      <c r="E194"/>
      <c r="J194" s="3"/>
      <c r="K194" s="3"/>
      <c r="L194" s="18"/>
      <c r="M194" s="3"/>
    </row>
    <row r="195" spans="1:13" s="2" customFormat="1" x14ac:dyDescent="0.35">
      <c r="A195"/>
      <c r="B195"/>
      <c r="C195"/>
      <c r="D195"/>
      <c r="E195"/>
      <c r="J195" s="3"/>
      <c r="K195" s="3"/>
      <c r="L195" s="18"/>
      <c r="M195" s="3"/>
    </row>
    <row r="196" spans="1:13" s="2" customFormat="1" x14ac:dyDescent="0.35">
      <c r="A196"/>
      <c r="B196"/>
      <c r="C196"/>
      <c r="D196"/>
      <c r="E196"/>
      <c r="J196" s="3"/>
      <c r="K196" s="3"/>
      <c r="L196" s="18"/>
      <c r="M196" s="3"/>
    </row>
    <row r="197" spans="1:13" s="2" customFormat="1" ht="12.75" customHeight="1" x14ac:dyDescent="0.35">
      <c r="A197"/>
      <c r="B197"/>
      <c r="C197"/>
      <c r="D197"/>
      <c r="E197"/>
      <c r="J197" s="3"/>
      <c r="K197" s="3"/>
      <c r="L197" s="18"/>
      <c r="M197" s="3"/>
    </row>
    <row r="198" spans="1:13" s="2" customFormat="1" x14ac:dyDescent="0.35">
      <c r="A198"/>
      <c r="B198"/>
      <c r="C198"/>
      <c r="D198"/>
      <c r="E198"/>
      <c r="J198" s="3"/>
      <c r="K198" s="3"/>
      <c r="L198" s="18"/>
      <c r="M198" s="3"/>
    </row>
    <row r="199" spans="1:13" s="2" customFormat="1" x14ac:dyDescent="0.35">
      <c r="A199"/>
      <c r="B199"/>
      <c r="C199"/>
      <c r="D199"/>
      <c r="E199"/>
      <c r="J199" s="3"/>
      <c r="K199" s="3"/>
      <c r="L199" s="18"/>
      <c r="M199" s="3"/>
    </row>
    <row r="200" spans="1:13" s="2" customFormat="1" x14ac:dyDescent="0.35">
      <c r="A200"/>
      <c r="B200"/>
      <c r="C200"/>
      <c r="D200"/>
      <c r="E200"/>
      <c r="J200" s="3"/>
      <c r="K200" s="3"/>
      <c r="L200" s="18"/>
      <c r="M200" s="3"/>
    </row>
    <row r="201" spans="1:13" s="2" customFormat="1" x14ac:dyDescent="0.35">
      <c r="A201"/>
      <c r="B201"/>
      <c r="C201"/>
      <c r="D201"/>
      <c r="E201"/>
      <c r="J201" s="3"/>
      <c r="K201" s="3"/>
      <c r="L201" s="18"/>
      <c r="M201" s="3"/>
    </row>
    <row r="202" spans="1:13" s="2" customFormat="1" x14ac:dyDescent="0.35">
      <c r="A202"/>
      <c r="B202"/>
      <c r="C202"/>
      <c r="D202"/>
      <c r="E202"/>
      <c r="J202" s="3"/>
      <c r="K202" s="3"/>
      <c r="L202" s="18"/>
      <c r="M202" s="3"/>
    </row>
    <row r="203" spans="1:13" s="2" customFormat="1" x14ac:dyDescent="0.35">
      <c r="A203"/>
      <c r="B203"/>
      <c r="C203"/>
      <c r="D203"/>
      <c r="E203"/>
      <c r="J203" s="3"/>
      <c r="K203" s="3"/>
      <c r="L203" s="18"/>
      <c r="M203" s="3"/>
    </row>
    <row r="204" spans="1:13" s="2" customFormat="1" ht="14.25" customHeight="1" x14ac:dyDescent="0.35">
      <c r="A204"/>
      <c r="B204"/>
      <c r="C204"/>
      <c r="D204"/>
      <c r="E204"/>
      <c r="J204" s="3"/>
      <c r="K204" s="3"/>
      <c r="L204" s="18"/>
      <c r="M204" s="3"/>
    </row>
    <row r="205" spans="1:13" s="2" customFormat="1" x14ac:dyDescent="0.35">
      <c r="A205"/>
      <c r="B205"/>
      <c r="C205"/>
      <c r="D205"/>
      <c r="E205"/>
      <c r="J205" s="3"/>
      <c r="K205" s="3"/>
      <c r="L205" s="18"/>
      <c r="M205" s="3"/>
    </row>
    <row r="206" spans="1:13" s="2" customFormat="1" x14ac:dyDescent="0.35">
      <c r="A206"/>
      <c r="B206"/>
      <c r="C206"/>
      <c r="D206"/>
      <c r="E206"/>
      <c r="J206" s="3"/>
      <c r="K206" s="3"/>
      <c r="L206" s="18"/>
      <c r="M206" s="3"/>
    </row>
    <row r="207" spans="1:13" s="2" customFormat="1" x14ac:dyDescent="0.35">
      <c r="A207"/>
      <c r="B207"/>
      <c r="C207"/>
      <c r="D207"/>
      <c r="E207"/>
      <c r="J207" s="3"/>
      <c r="K207" s="3"/>
      <c r="L207" s="18"/>
      <c r="M207" s="3"/>
    </row>
    <row r="208" spans="1:13" s="2" customFormat="1" x14ac:dyDescent="0.35">
      <c r="A208"/>
      <c r="B208"/>
      <c r="C208"/>
      <c r="D208"/>
      <c r="E208"/>
      <c r="J208" s="3"/>
      <c r="K208" s="3"/>
      <c r="L208" s="18"/>
      <c r="M208" s="3"/>
    </row>
    <row r="209" spans="1:13" s="2" customFormat="1" x14ac:dyDescent="0.35">
      <c r="A209"/>
      <c r="B209"/>
      <c r="C209"/>
      <c r="D209"/>
      <c r="E209"/>
      <c r="J209" s="3"/>
      <c r="K209" s="3"/>
      <c r="L209" s="18"/>
      <c r="M209" s="3"/>
    </row>
    <row r="210" spans="1:13" s="2" customFormat="1" ht="15.75" customHeight="1" x14ac:dyDescent="0.35">
      <c r="A210"/>
      <c r="B210"/>
      <c r="C210"/>
      <c r="D210"/>
      <c r="E210"/>
      <c r="J210" s="3"/>
      <c r="K210" s="3"/>
      <c r="L210" s="18"/>
      <c r="M210" s="3"/>
    </row>
    <row r="211" spans="1:13" s="2" customFormat="1" x14ac:dyDescent="0.35">
      <c r="A211"/>
      <c r="B211"/>
      <c r="C211"/>
      <c r="D211"/>
      <c r="E211"/>
      <c r="J211" s="3"/>
      <c r="K211" s="3"/>
      <c r="L211" s="18"/>
      <c r="M211" s="3"/>
    </row>
    <row r="212" spans="1:13" s="2" customFormat="1" x14ac:dyDescent="0.35">
      <c r="A212"/>
      <c r="B212"/>
      <c r="C212"/>
      <c r="D212"/>
      <c r="E212"/>
      <c r="J212" s="3"/>
      <c r="K212" s="3"/>
      <c r="L212" s="18"/>
      <c r="M212" s="3"/>
    </row>
    <row r="213" spans="1:13" s="2" customFormat="1" x14ac:dyDescent="0.35">
      <c r="A213"/>
      <c r="B213"/>
      <c r="C213"/>
      <c r="D213"/>
      <c r="E213"/>
      <c r="J213" s="3"/>
      <c r="K213" s="3"/>
      <c r="L213" s="18"/>
      <c r="M213" s="3"/>
    </row>
    <row r="214" spans="1:13" s="2" customFormat="1" x14ac:dyDescent="0.35">
      <c r="A214"/>
      <c r="B214"/>
      <c r="C214"/>
      <c r="D214"/>
      <c r="E214"/>
      <c r="J214" s="3"/>
      <c r="K214" s="3"/>
      <c r="L214" s="18"/>
      <c r="M214" s="3"/>
    </row>
    <row r="215" spans="1:13" s="2" customFormat="1" x14ac:dyDescent="0.35">
      <c r="A215"/>
      <c r="B215"/>
      <c r="C215"/>
      <c r="D215"/>
      <c r="E215"/>
      <c r="J215" s="3"/>
      <c r="K215" s="3"/>
      <c r="L215" s="18"/>
      <c r="M215" s="3"/>
    </row>
    <row r="216" spans="1:13" s="2" customFormat="1" x14ac:dyDescent="0.35">
      <c r="A216"/>
      <c r="B216"/>
      <c r="C216"/>
      <c r="D216"/>
      <c r="E216"/>
      <c r="J216" s="3"/>
      <c r="K216" s="3"/>
      <c r="L216" s="18"/>
      <c r="M216" s="3"/>
    </row>
    <row r="217" spans="1:13" s="2" customFormat="1" ht="15.75" customHeight="1" x14ac:dyDescent="0.35">
      <c r="A217"/>
      <c r="B217"/>
      <c r="C217"/>
      <c r="D217"/>
      <c r="E217"/>
      <c r="J217" s="3"/>
      <c r="K217" s="3"/>
      <c r="L217" s="18"/>
      <c r="M217" s="3"/>
    </row>
    <row r="218" spans="1:13" s="2" customFormat="1" x14ac:dyDescent="0.35">
      <c r="A218"/>
      <c r="B218"/>
      <c r="C218"/>
      <c r="D218"/>
      <c r="E218"/>
      <c r="J218" s="3"/>
      <c r="K218" s="3"/>
      <c r="L218" s="18"/>
      <c r="M218" s="3"/>
    </row>
    <row r="219" spans="1:13" s="2" customFormat="1" x14ac:dyDescent="0.35">
      <c r="A219"/>
      <c r="B219"/>
      <c r="C219"/>
      <c r="D219"/>
      <c r="E219"/>
      <c r="J219" s="3"/>
      <c r="K219" s="3"/>
      <c r="L219" s="18"/>
      <c r="M219" s="3"/>
    </row>
    <row r="220" spans="1:13" s="2" customFormat="1" x14ac:dyDescent="0.35">
      <c r="A220"/>
      <c r="B220"/>
      <c r="C220"/>
      <c r="D220"/>
      <c r="E220"/>
      <c r="J220" s="3"/>
      <c r="K220" s="3"/>
      <c r="L220" s="18"/>
      <c r="M220" s="3"/>
    </row>
    <row r="221" spans="1:13" s="2" customFormat="1" x14ac:dyDescent="0.35">
      <c r="A221"/>
      <c r="B221"/>
      <c r="C221"/>
      <c r="D221"/>
      <c r="E221"/>
      <c r="J221" s="3"/>
      <c r="K221" s="3"/>
      <c r="L221" s="18"/>
      <c r="M221" s="3"/>
    </row>
    <row r="222" spans="1:13" s="2" customFormat="1" x14ac:dyDescent="0.35">
      <c r="A222"/>
      <c r="B222"/>
      <c r="C222"/>
      <c r="D222"/>
      <c r="E222"/>
      <c r="J222" s="3"/>
      <c r="K222" s="3"/>
      <c r="L222" s="18"/>
      <c r="M222" s="3"/>
    </row>
    <row r="223" spans="1:13" s="2" customFormat="1" x14ac:dyDescent="0.35">
      <c r="A223"/>
      <c r="B223"/>
      <c r="C223"/>
      <c r="D223"/>
      <c r="E223"/>
      <c r="J223" s="3"/>
      <c r="K223" s="3"/>
      <c r="L223" s="18"/>
      <c r="M223" s="3"/>
    </row>
    <row r="224" spans="1:13" s="2" customFormat="1" x14ac:dyDescent="0.35">
      <c r="A224"/>
      <c r="B224"/>
      <c r="C224"/>
      <c r="D224"/>
      <c r="E224"/>
      <c r="J224" s="3"/>
      <c r="K224" s="3"/>
      <c r="L224" s="18"/>
      <c r="M224" s="3"/>
    </row>
    <row r="225" spans="1:13" s="2" customFormat="1" x14ac:dyDescent="0.35">
      <c r="A225"/>
      <c r="B225"/>
      <c r="C225"/>
      <c r="D225"/>
      <c r="E225"/>
      <c r="J225" s="3"/>
      <c r="K225" s="3"/>
      <c r="L225" s="18"/>
      <c r="M225" s="3"/>
    </row>
    <row r="226" spans="1:13" s="2" customFormat="1" x14ac:dyDescent="0.35">
      <c r="A226"/>
      <c r="B226"/>
      <c r="C226"/>
      <c r="D226"/>
      <c r="E226"/>
      <c r="J226" s="3"/>
      <c r="K226" s="3"/>
      <c r="L226" s="18"/>
      <c r="M226" s="3"/>
    </row>
    <row r="227" spans="1:13" s="2" customFormat="1" x14ac:dyDescent="0.35">
      <c r="A227"/>
      <c r="B227"/>
      <c r="C227"/>
      <c r="D227"/>
      <c r="E227"/>
      <c r="J227" s="3"/>
      <c r="K227" s="3"/>
      <c r="L227" s="18"/>
      <c r="M227" s="3"/>
    </row>
    <row r="228" spans="1:13" s="2" customFormat="1" x14ac:dyDescent="0.35">
      <c r="A228"/>
      <c r="B228"/>
      <c r="C228"/>
      <c r="D228"/>
      <c r="E228"/>
      <c r="J228" s="3"/>
      <c r="K228" s="3"/>
      <c r="L228" s="18"/>
      <c r="M228" s="3"/>
    </row>
    <row r="229" spans="1:13" s="2" customFormat="1" x14ac:dyDescent="0.35">
      <c r="A229"/>
      <c r="B229"/>
      <c r="C229"/>
      <c r="D229"/>
      <c r="E229"/>
      <c r="J229" s="3"/>
      <c r="K229" s="3"/>
      <c r="L229" s="18"/>
      <c r="M229" s="3"/>
    </row>
    <row r="230" spans="1:13" s="2" customFormat="1" x14ac:dyDescent="0.35">
      <c r="A230"/>
      <c r="B230"/>
      <c r="C230"/>
      <c r="D230"/>
      <c r="E230"/>
      <c r="J230" s="3"/>
      <c r="K230" s="3"/>
      <c r="L230" s="18"/>
      <c r="M230" s="3"/>
    </row>
    <row r="231" spans="1:13" s="2" customFormat="1" x14ac:dyDescent="0.35">
      <c r="A231"/>
      <c r="B231"/>
      <c r="C231"/>
      <c r="D231"/>
      <c r="E231"/>
      <c r="J231" s="3"/>
      <c r="K231" s="3"/>
      <c r="L231" s="18"/>
      <c r="M231" s="3"/>
    </row>
    <row r="232" spans="1:13" s="2" customFormat="1" x14ac:dyDescent="0.35">
      <c r="A232"/>
      <c r="B232"/>
      <c r="C232"/>
      <c r="D232"/>
      <c r="E232"/>
      <c r="J232" s="3"/>
      <c r="K232" s="3"/>
      <c r="L232" s="18"/>
      <c r="M232" s="3"/>
    </row>
    <row r="233" spans="1:13" s="2" customFormat="1" x14ac:dyDescent="0.35">
      <c r="A233"/>
      <c r="B233"/>
      <c r="C233"/>
      <c r="D233"/>
      <c r="E233"/>
      <c r="J233" s="3"/>
      <c r="K233" s="3"/>
      <c r="L233" s="18"/>
      <c r="M233" s="3"/>
    </row>
    <row r="234" spans="1:13" s="2" customFormat="1" x14ac:dyDescent="0.35">
      <c r="A234"/>
      <c r="B234"/>
      <c r="C234"/>
      <c r="D234"/>
      <c r="E234"/>
      <c r="J234" s="3"/>
      <c r="K234" s="3"/>
      <c r="L234" s="18"/>
      <c r="M234" s="3"/>
    </row>
    <row r="235" spans="1:13" s="2" customFormat="1" x14ac:dyDescent="0.35">
      <c r="A235"/>
      <c r="B235"/>
      <c r="C235"/>
      <c r="D235"/>
      <c r="E235"/>
      <c r="J235" s="3"/>
      <c r="K235" s="3"/>
      <c r="L235" s="18"/>
      <c r="M235" s="3"/>
    </row>
    <row r="236" spans="1:13" x14ac:dyDescent="0.35">
      <c r="F236" s="2"/>
      <c r="G236" s="2"/>
      <c r="H236" s="2"/>
      <c r="I236" s="2"/>
      <c r="J236" s="3"/>
      <c r="K236" s="3"/>
      <c r="L236" s="18"/>
      <c r="M236" s="3"/>
    </row>
    <row r="237" spans="1:13" x14ac:dyDescent="0.35">
      <c r="F237" s="2"/>
      <c r="G237" s="2"/>
      <c r="H237" s="2"/>
      <c r="I237" s="2"/>
      <c r="J237" s="3"/>
      <c r="K237" s="3"/>
      <c r="L237" s="18"/>
      <c r="M237" s="3"/>
    </row>
    <row r="238" spans="1:13" x14ac:dyDescent="0.35">
      <c r="F238" s="2"/>
      <c r="G238" s="2"/>
      <c r="H238" s="2"/>
      <c r="I238" s="2"/>
      <c r="J238" s="3"/>
      <c r="K238" s="3"/>
      <c r="L238" s="18"/>
      <c r="M238" s="3"/>
    </row>
    <row r="239" spans="1:13" x14ac:dyDescent="0.35">
      <c r="F239" s="2"/>
      <c r="G239" s="2"/>
      <c r="H239" s="2"/>
      <c r="I239" s="2"/>
      <c r="J239" s="3"/>
      <c r="K239" s="3"/>
      <c r="L239" s="18"/>
      <c r="M239" s="3"/>
    </row>
    <row r="240" spans="1:13" x14ac:dyDescent="0.35">
      <c r="F240" s="2"/>
      <c r="G240" s="2"/>
      <c r="H240" s="2"/>
      <c r="I240" s="2"/>
      <c r="J240" s="3"/>
      <c r="K240" s="3"/>
      <c r="L240" s="18"/>
      <c r="M240" s="3"/>
    </row>
    <row r="241" spans="6:13" x14ac:dyDescent="0.35">
      <c r="F241" s="2"/>
      <c r="G241" s="2"/>
      <c r="H241" s="2"/>
      <c r="I241" s="2"/>
      <c r="J241" s="3"/>
      <c r="K241" s="3"/>
      <c r="L241" s="18"/>
      <c r="M241" s="3"/>
    </row>
    <row r="242" spans="6:13" x14ac:dyDescent="0.35">
      <c r="F242" s="2"/>
      <c r="G242" s="2"/>
      <c r="H242" s="2"/>
      <c r="I242" s="2"/>
      <c r="J242" s="3"/>
      <c r="K242" s="3"/>
      <c r="L242" s="18"/>
      <c r="M242" s="3"/>
    </row>
    <row r="243" spans="6:13" x14ac:dyDescent="0.35">
      <c r="F243" s="2"/>
      <c r="G243" s="2"/>
      <c r="H243" s="2"/>
      <c r="I243" s="2"/>
      <c r="J243" s="3"/>
      <c r="K243" s="3"/>
      <c r="L243" s="18"/>
      <c r="M243" s="3"/>
    </row>
    <row r="244" spans="6:13" x14ac:dyDescent="0.35">
      <c r="F244" s="2"/>
      <c r="G244" s="2"/>
      <c r="H244" s="2"/>
      <c r="I244" s="2"/>
      <c r="J244" s="3"/>
      <c r="K244" s="3"/>
      <c r="L244" s="18"/>
      <c r="M244" s="3"/>
    </row>
    <row r="245" spans="6:13" x14ac:dyDescent="0.35">
      <c r="F245" s="2"/>
      <c r="G245" s="2"/>
      <c r="H245" s="2"/>
      <c r="I245" s="2"/>
      <c r="J245" s="3"/>
      <c r="K245" s="3"/>
      <c r="L245" s="18"/>
      <c r="M245" s="3"/>
    </row>
    <row r="246" spans="6:13" x14ac:dyDescent="0.35">
      <c r="F246" s="2"/>
      <c r="G246" s="2"/>
      <c r="H246" s="2"/>
      <c r="I246" s="2"/>
      <c r="J246" s="3"/>
      <c r="K246" s="3"/>
      <c r="L246" s="18"/>
      <c r="M246" s="3"/>
    </row>
    <row r="247" spans="6:13" x14ac:dyDescent="0.35">
      <c r="F247" s="2"/>
      <c r="G247" s="2"/>
      <c r="H247" s="2"/>
      <c r="I247" s="2"/>
      <c r="J247" s="3"/>
      <c r="K247" s="3"/>
      <c r="L247" s="18"/>
      <c r="M247" s="3"/>
    </row>
    <row r="248" spans="6:13" x14ac:dyDescent="0.35">
      <c r="F248" s="2"/>
      <c r="G248" s="2"/>
      <c r="H248" s="2"/>
      <c r="I248" s="2"/>
      <c r="J248" s="3"/>
      <c r="K248" s="3"/>
      <c r="L248" s="18"/>
      <c r="M248" s="3"/>
    </row>
    <row r="249" spans="6:13" x14ac:dyDescent="0.35">
      <c r="G249" s="2"/>
      <c r="H249" s="2"/>
      <c r="I249" s="2"/>
      <c r="J249" s="3"/>
      <c r="K249" s="3"/>
      <c r="L249" s="18"/>
      <c r="M249" s="3"/>
    </row>
    <row r="250" spans="6:13" x14ac:dyDescent="0.35">
      <c r="G250" s="2"/>
      <c r="H250" s="2"/>
      <c r="I250" s="2"/>
      <c r="J250" s="3"/>
      <c r="K250" s="55"/>
      <c r="L250" s="18"/>
      <c r="M250" s="55"/>
    </row>
    <row r="251" spans="6:13" x14ac:dyDescent="0.35">
      <c r="G251" s="2"/>
      <c r="H251" s="2"/>
      <c r="I251" s="2"/>
      <c r="J251" s="3"/>
      <c r="K251" s="55"/>
      <c r="L251" s="18"/>
      <c r="M251" s="55"/>
    </row>
    <row r="252" spans="6:13" x14ac:dyDescent="0.35">
      <c r="G252" s="2"/>
      <c r="H252" s="2"/>
      <c r="I252" s="2"/>
      <c r="J252" s="3"/>
      <c r="K252" s="55"/>
      <c r="L252" s="18"/>
      <c r="M252" s="55"/>
    </row>
    <row r="253" spans="6:13" x14ac:dyDescent="0.35">
      <c r="G253" s="2"/>
      <c r="H253" s="2"/>
      <c r="I253" s="2"/>
      <c r="J253" s="3"/>
      <c r="K253" s="55"/>
      <c r="L253" s="18"/>
      <c r="M253" s="55"/>
    </row>
    <row r="254" spans="6:13" x14ac:dyDescent="0.35">
      <c r="G254" s="2"/>
      <c r="H254" s="2"/>
      <c r="I254" s="2"/>
      <c r="J254" s="3"/>
      <c r="K254" s="55"/>
      <c r="L254" s="18"/>
      <c r="M254" s="55"/>
    </row>
    <row r="255" spans="6:13" x14ac:dyDescent="0.35">
      <c r="G255" s="2"/>
      <c r="H255" s="2"/>
      <c r="I255" s="2"/>
      <c r="J255" s="3"/>
      <c r="K255" s="55"/>
      <c r="L255" s="18"/>
      <c r="M255" s="55"/>
    </row>
    <row r="256" spans="6:13" x14ac:dyDescent="0.35">
      <c r="G256" s="2"/>
      <c r="H256" s="2"/>
      <c r="I256" s="2"/>
      <c r="J256" s="3"/>
      <c r="K256" s="55"/>
      <c r="L256" s="18"/>
      <c r="M256" s="55"/>
    </row>
    <row r="257" spans="7:13" x14ac:dyDescent="0.35">
      <c r="G257" s="2"/>
      <c r="H257" s="2"/>
      <c r="I257" s="2"/>
      <c r="J257" s="3"/>
      <c r="K257" s="55"/>
      <c r="L257" s="18"/>
      <c r="M257" s="55"/>
    </row>
    <row r="258" spans="7:13" x14ac:dyDescent="0.35">
      <c r="G258" s="2"/>
      <c r="H258" s="2"/>
      <c r="I258" s="2"/>
      <c r="J258" s="3"/>
      <c r="K258" s="55"/>
      <c r="L258" s="18"/>
      <c r="M258" s="55"/>
    </row>
    <row r="259" spans="7:13" x14ac:dyDescent="0.35">
      <c r="G259" s="2"/>
      <c r="H259" s="2"/>
      <c r="I259" s="2"/>
      <c r="J259" s="3"/>
      <c r="K259" s="55"/>
      <c r="L259" s="18"/>
      <c r="M259" s="55"/>
    </row>
    <row r="260" spans="7:13" x14ac:dyDescent="0.35">
      <c r="G260" s="2"/>
      <c r="H260" s="2"/>
      <c r="I260" s="2"/>
      <c r="J260" s="3"/>
      <c r="K260" s="55"/>
      <c r="L260" s="18"/>
      <c r="M260" s="55"/>
    </row>
    <row r="261" spans="7:13" x14ac:dyDescent="0.35">
      <c r="G261" s="2"/>
      <c r="H261" s="2"/>
      <c r="I261" s="2"/>
      <c r="J261" s="3"/>
      <c r="K261" s="55"/>
      <c r="L261" s="18"/>
      <c r="M261" s="55"/>
    </row>
    <row r="262" spans="7:13" x14ac:dyDescent="0.35">
      <c r="G262" s="2"/>
      <c r="H262" s="2"/>
      <c r="I262" s="2"/>
      <c r="J262" s="3"/>
      <c r="K262" s="55"/>
      <c r="L262" s="18"/>
      <c r="M262" s="55"/>
    </row>
    <row r="263" spans="7:13" x14ac:dyDescent="0.35">
      <c r="G263" s="2"/>
      <c r="H263" s="2"/>
      <c r="I263" s="2"/>
      <c r="J263" s="3"/>
      <c r="K263" s="55"/>
      <c r="L263" s="18"/>
      <c r="M263" s="55"/>
    </row>
    <row r="264" spans="7:13" x14ac:dyDescent="0.35">
      <c r="G264" s="2"/>
      <c r="H264" s="2"/>
      <c r="I264" s="2"/>
      <c r="J264" s="3"/>
      <c r="K264" s="55"/>
      <c r="L264" s="18"/>
      <c r="M264" s="55"/>
    </row>
    <row r="265" spans="7:13" x14ac:dyDescent="0.35">
      <c r="G265" s="2"/>
      <c r="H265" s="2"/>
      <c r="I265" s="2"/>
      <c r="J265" s="3"/>
      <c r="K265" s="3"/>
      <c r="L265" s="18"/>
      <c r="M265" s="55"/>
    </row>
    <row r="266" spans="7:13" x14ac:dyDescent="0.35">
      <c r="G266" s="2"/>
      <c r="H266" s="2"/>
      <c r="I266" s="2"/>
      <c r="J266" s="3"/>
      <c r="K266" s="3"/>
      <c r="L266" s="18"/>
      <c r="M266" s="55"/>
    </row>
    <row r="267" spans="7:13" x14ac:dyDescent="0.35">
      <c r="G267" s="2"/>
      <c r="H267" s="2"/>
      <c r="I267" s="2"/>
      <c r="J267" s="3"/>
      <c r="K267" s="3"/>
      <c r="L267" s="18"/>
      <c r="M267" s="55"/>
    </row>
    <row r="268" spans="7:13" x14ac:dyDescent="0.35">
      <c r="G268" s="2"/>
      <c r="H268" s="2"/>
      <c r="I268" s="2"/>
      <c r="J268" s="3"/>
      <c r="K268" s="3"/>
      <c r="L268" s="18"/>
      <c r="M268" s="55"/>
    </row>
    <row r="269" spans="7:13" x14ac:dyDescent="0.35">
      <c r="G269" s="2"/>
      <c r="H269" s="2"/>
      <c r="I269" s="2"/>
      <c r="J269" s="3"/>
      <c r="K269" s="3"/>
      <c r="L269" s="18"/>
      <c r="M269" s="55"/>
    </row>
    <row r="270" spans="7:13" x14ac:dyDescent="0.35">
      <c r="G270" s="2"/>
      <c r="H270" s="2"/>
      <c r="I270" s="2"/>
      <c r="J270" s="3"/>
      <c r="K270" s="3"/>
      <c r="L270" s="18"/>
      <c r="M270" s="55"/>
    </row>
    <row r="271" spans="7:13" x14ac:dyDescent="0.35">
      <c r="G271" s="2"/>
      <c r="H271" s="2"/>
      <c r="I271" s="2"/>
      <c r="J271" s="3"/>
      <c r="K271" s="3"/>
      <c r="L271" s="18"/>
      <c r="M271" s="55"/>
    </row>
    <row r="272" spans="7:13" x14ac:dyDescent="0.35">
      <c r="G272" s="2"/>
      <c r="H272" s="2"/>
      <c r="I272" s="2"/>
      <c r="J272" s="3"/>
      <c r="K272" s="3"/>
      <c r="L272" s="18"/>
      <c r="M272" s="55"/>
    </row>
    <row r="273" spans="7:13" x14ac:dyDescent="0.35">
      <c r="G273" s="2"/>
      <c r="H273" s="2"/>
      <c r="I273" s="2"/>
      <c r="J273" s="3"/>
      <c r="K273" s="3"/>
      <c r="L273" s="18"/>
      <c r="M273" s="55"/>
    </row>
    <row r="274" spans="7:13" x14ac:dyDescent="0.35">
      <c r="G274" s="2"/>
      <c r="H274" s="2"/>
      <c r="I274" s="2"/>
      <c r="J274" s="3"/>
      <c r="K274" s="3"/>
      <c r="L274" s="18"/>
      <c r="M274" s="55"/>
    </row>
    <row r="275" spans="7:13" x14ac:dyDescent="0.35">
      <c r="G275" s="2"/>
      <c r="H275" s="2"/>
      <c r="I275" s="2"/>
      <c r="J275" s="3"/>
      <c r="K275" s="55"/>
      <c r="L275" s="18"/>
      <c r="M275" s="55"/>
    </row>
    <row r="276" spans="7:13" x14ac:dyDescent="0.35">
      <c r="G276" s="2"/>
      <c r="H276" s="2"/>
      <c r="I276" s="2"/>
      <c r="J276" s="3"/>
      <c r="K276" s="55"/>
      <c r="L276" s="18"/>
      <c r="M276" s="55"/>
    </row>
    <row r="277" spans="7:13" x14ac:dyDescent="0.35">
      <c r="G277" s="2"/>
      <c r="H277" s="2"/>
      <c r="I277" s="2"/>
      <c r="J277" s="3"/>
      <c r="K277" s="55"/>
      <c r="L277" s="18"/>
      <c r="M277" s="55"/>
    </row>
    <row r="278" spans="7:13" x14ac:dyDescent="0.35">
      <c r="G278" s="2"/>
      <c r="H278" s="2"/>
      <c r="I278" s="2"/>
      <c r="J278" s="3"/>
      <c r="K278" s="55"/>
      <c r="L278" s="18"/>
      <c r="M278" s="55"/>
    </row>
    <row r="279" spans="7:13" x14ac:dyDescent="0.35">
      <c r="G279" s="2"/>
      <c r="H279" s="2"/>
      <c r="I279" s="2"/>
      <c r="J279" s="3"/>
      <c r="K279" s="55"/>
      <c r="L279" s="18"/>
      <c r="M279" s="55"/>
    </row>
    <row r="280" spans="7:13" x14ac:dyDescent="0.35">
      <c r="G280" s="2"/>
      <c r="H280" s="2"/>
      <c r="I280" s="2"/>
      <c r="J280" s="3"/>
      <c r="K280" s="55"/>
      <c r="L280" s="18"/>
      <c r="M280" s="55"/>
    </row>
    <row r="281" spans="7:13" x14ac:dyDescent="0.35">
      <c r="G281" s="2"/>
      <c r="H281" s="2"/>
      <c r="I281" s="2"/>
      <c r="J281" s="3"/>
      <c r="K281" s="3"/>
      <c r="L281" s="18"/>
      <c r="M281" s="55"/>
    </row>
    <row r="282" spans="7:13" x14ac:dyDescent="0.35">
      <c r="G282" s="2"/>
      <c r="H282" s="2"/>
      <c r="I282" s="2"/>
      <c r="J282" s="3"/>
      <c r="K282" s="55"/>
      <c r="L282" s="18"/>
      <c r="M282" s="55"/>
    </row>
    <row r="283" spans="7:13" x14ac:dyDescent="0.35">
      <c r="G283" s="2"/>
      <c r="H283" s="2"/>
      <c r="I283" s="2"/>
      <c r="J283" s="3"/>
      <c r="K283" s="55"/>
      <c r="L283" s="18"/>
      <c r="M283" s="55"/>
    </row>
    <row r="284" spans="7:13" x14ac:dyDescent="0.35">
      <c r="G284" s="2"/>
      <c r="H284" s="2"/>
      <c r="I284" s="2"/>
      <c r="J284" s="3"/>
      <c r="K284" s="55"/>
      <c r="L284" s="18"/>
      <c r="M284" s="55"/>
    </row>
    <row r="285" spans="7:13" x14ac:dyDescent="0.35">
      <c r="G285" s="2"/>
      <c r="H285" s="2"/>
      <c r="I285" s="2"/>
      <c r="J285" s="3"/>
      <c r="K285" s="55"/>
      <c r="L285" s="18"/>
      <c r="M285" s="55"/>
    </row>
    <row r="286" spans="7:13" x14ac:dyDescent="0.35">
      <c r="G286" s="2"/>
      <c r="H286" s="2"/>
      <c r="I286" s="2"/>
      <c r="J286" s="3"/>
      <c r="K286" s="55"/>
      <c r="L286" s="18"/>
      <c r="M286" s="55"/>
    </row>
    <row r="287" spans="7:13" x14ac:dyDescent="0.35">
      <c r="G287" s="2"/>
      <c r="H287" s="2"/>
      <c r="I287" s="2"/>
      <c r="J287" s="3"/>
      <c r="K287" s="55"/>
      <c r="L287" s="18"/>
      <c r="M287" s="55"/>
    </row>
    <row r="288" spans="7:13" x14ac:dyDescent="0.35">
      <c r="G288" s="2"/>
      <c r="H288" s="2"/>
      <c r="I288" s="2"/>
      <c r="J288" s="3"/>
      <c r="K288" s="55"/>
      <c r="L288" s="18"/>
      <c r="M288" s="55"/>
    </row>
    <row r="289" spans="7:13" x14ac:dyDescent="0.35">
      <c r="G289" s="2"/>
      <c r="H289" s="2"/>
      <c r="I289" s="2"/>
      <c r="J289" s="3"/>
      <c r="K289" s="55"/>
      <c r="L289" s="18"/>
      <c r="M289" s="55"/>
    </row>
    <row r="290" spans="7:13" x14ac:dyDescent="0.35">
      <c r="G290" s="2"/>
      <c r="H290" s="2"/>
      <c r="I290" s="2"/>
      <c r="J290" s="3"/>
      <c r="K290" s="55"/>
      <c r="L290" s="18"/>
      <c r="M290" s="55"/>
    </row>
    <row r="291" spans="7:13" x14ac:dyDescent="0.35">
      <c r="G291" s="2"/>
      <c r="H291" s="2"/>
      <c r="I291" s="2"/>
      <c r="J291" s="3"/>
      <c r="K291" s="55"/>
      <c r="L291" s="18"/>
      <c r="M291" s="55"/>
    </row>
    <row r="292" spans="7:13" x14ac:dyDescent="0.35">
      <c r="G292" s="2"/>
      <c r="H292" s="2"/>
      <c r="I292" s="2"/>
      <c r="J292" s="3"/>
      <c r="K292" s="55"/>
      <c r="L292" s="18"/>
      <c r="M292" s="55"/>
    </row>
    <row r="293" spans="7:13" x14ac:dyDescent="0.35">
      <c r="G293" s="2"/>
      <c r="H293" s="2"/>
      <c r="I293" s="2"/>
      <c r="J293" s="3"/>
      <c r="K293" s="55"/>
      <c r="L293" s="18"/>
      <c r="M293" s="55"/>
    </row>
    <row r="294" spans="7:13" x14ac:dyDescent="0.35">
      <c r="G294" s="2"/>
      <c r="H294" s="2"/>
      <c r="I294" s="2"/>
      <c r="J294" s="3"/>
      <c r="K294" s="55"/>
      <c r="L294" s="18"/>
      <c r="M294" s="55"/>
    </row>
    <row r="295" spans="7:13" x14ac:dyDescent="0.35">
      <c r="G295" s="2"/>
      <c r="H295" s="2"/>
      <c r="I295" s="2"/>
      <c r="J295" s="3"/>
      <c r="K295" s="55"/>
      <c r="L295" s="18"/>
      <c r="M295" s="55"/>
    </row>
    <row r="296" spans="7:13" x14ac:dyDescent="0.35">
      <c r="G296" s="2"/>
      <c r="H296" s="2"/>
      <c r="I296" s="2"/>
      <c r="J296" s="3"/>
      <c r="K296" s="55"/>
      <c r="L296" s="18"/>
      <c r="M296" s="55"/>
    </row>
    <row r="297" spans="7:13" x14ac:dyDescent="0.35">
      <c r="G297" s="2"/>
      <c r="H297" s="2"/>
      <c r="I297" s="2"/>
      <c r="J297" s="3"/>
      <c r="K297" s="55"/>
      <c r="L297" s="18"/>
      <c r="M297" s="55"/>
    </row>
    <row r="298" spans="7:13" x14ac:dyDescent="0.35">
      <c r="G298" s="2"/>
      <c r="H298" s="2"/>
      <c r="I298" s="2"/>
      <c r="J298" s="3"/>
      <c r="K298" s="55"/>
      <c r="L298" s="18"/>
      <c r="M298" s="55"/>
    </row>
    <row r="299" spans="7:13" x14ac:dyDescent="0.35">
      <c r="G299" s="2"/>
      <c r="H299" s="2"/>
      <c r="J299" s="55"/>
      <c r="K299" s="55"/>
      <c r="L299" s="18"/>
      <c r="M299" s="55"/>
    </row>
    <row r="300" spans="7:13" x14ac:dyDescent="0.35">
      <c r="G300" s="2"/>
      <c r="H300" s="2"/>
      <c r="J300" s="55"/>
      <c r="K300" s="55"/>
      <c r="L300" s="18"/>
      <c r="M300" s="55"/>
    </row>
    <row r="301" spans="7:13" x14ac:dyDescent="0.35">
      <c r="G301" s="2"/>
      <c r="H301" s="2"/>
      <c r="J301" s="55"/>
      <c r="K301" s="55"/>
      <c r="L301" s="18"/>
      <c r="M301" s="55"/>
    </row>
    <row r="302" spans="7:13" x14ac:dyDescent="0.35">
      <c r="G302" s="2"/>
      <c r="H302" s="2"/>
      <c r="J302" s="55"/>
      <c r="K302" s="55"/>
      <c r="L302" s="18"/>
      <c r="M302" s="55"/>
    </row>
    <row r="303" spans="7:13" x14ac:dyDescent="0.35">
      <c r="G303" s="2"/>
      <c r="H303" s="2"/>
      <c r="J303" s="55"/>
      <c r="K303" s="55"/>
      <c r="L303" s="18"/>
      <c r="M303" s="55"/>
    </row>
    <row r="304" spans="7:13" x14ac:dyDescent="0.35">
      <c r="G304" s="2"/>
      <c r="H304" s="2"/>
      <c r="J304" s="55"/>
      <c r="K304" s="55"/>
      <c r="L304" s="18"/>
      <c r="M304" s="55"/>
    </row>
    <row r="305" spans="7:13" x14ac:dyDescent="0.35">
      <c r="G305" s="2"/>
      <c r="H305" s="2"/>
      <c r="J305" s="55"/>
      <c r="K305" s="55"/>
      <c r="L305" s="18"/>
      <c r="M305" s="55"/>
    </row>
    <row r="306" spans="7:13" x14ac:dyDescent="0.35">
      <c r="G306" s="2"/>
      <c r="H306" s="2"/>
      <c r="J306" s="55"/>
      <c r="K306" s="55"/>
      <c r="L306" s="18"/>
      <c r="M306" s="55"/>
    </row>
    <row r="307" spans="7:13" x14ac:dyDescent="0.35">
      <c r="G307" s="2"/>
      <c r="J307" s="55"/>
      <c r="K307" s="55"/>
      <c r="L307" s="18"/>
      <c r="M307" s="55"/>
    </row>
    <row r="308" spans="7:13" x14ac:dyDescent="0.35">
      <c r="G308" s="2"/>
      <c r="J308" s="55"/>
      <c r="K308" s="55"/>
      <c r="L308" s="18"/>
      <c r="M308" s="55"/>
    </row>
    <row r="309" spans="7:13" x14ac:dyDescent="0.35">
      <c r="G309" s="2"/>
      <c r="J309" s="55"/>
      <c r="K309" s="55"/>
      <c r="L309" s="18"/>
      <c r="M309" s="55"/>
    </row>
    <row r="310" spans="7:13" x14ac:dyDescent="0.35">
      <c r="J310" s="55"/>
      <c r="K310" s="55"/>
      <c r="L310" s="18"/>
      <c r="M310" s="55"/>
    </row>
    <row r="311" spans="7:13" x14ac:dyDescent="0.35">
      <c r="J311" s="55"/>
      <c r="K311" s="55"/>
      <c r="L311" s="18"/>
      <c r="M311" s="55"/>
    </row>
    <row r="312" spans="7:13" x14ac:dyDescent="0.35">
      <c r="J312" s="55"/>
      <c r="K312" s="55"/>
      <c r="L312" s="18"/>
      <c r="M312" s="55"/>
    </row>
    <row r="313" spans="7:13" x14ac:dyDescent="0.35">
      <c r="J313" s="55"/>
      <c r="K313" s="55"/>
      <c r="L313" s="18"/>
      <c r="M313" s="55"/>
    </row>
    <row r="314" spans="7:13" x14ac:dyDescent="0.35">
      <c r="J314" s="55"/>
      <c r="K314" s="55"/>
      <c r="L314" s="18"/>
      <c r="M314" s="55"/>
    </row>
    <row r="315" spans="7:13" x14ac:dyDescent="0.35">
      <c r="J315" s="55"/>
      <c r="K315" s="55"/>
      <c r="L315" s="18"/>
      <c r="M315" s="55"/>
    </row>
    <row r="316" spans="7:13" x14ac:dyDescent="0.35">
      <c r="J316" s="55"/>
      <c r="K316" s="55"/>
      <c r="L316" s="18"/>
      <c r="M316" s="55"/>
    </row>
    <row r="317" spans="7:13" x14ac:dyDescent="0.35">
      <c r="J317" s="55"/>
      <c r="K317" s="55"/>
      <c r="L317" s="18"/>
      <c r="M317" s="55"/>
    </row>
    <row r="318" spans="7:13" x14ac:dyDescent="0.35">
      <c r="J318" s="55"/>
      <c r="K318" s="55"/>
      <c r="L318" s="18"/>
      <c r="M318" s="55"/>
    </row>
    <row r="319" spans="7:13" x14ac:dyDescent="0.35">
      <c r="J319" s="55"/>
      <c r="K319" s="55"/>
      <c r="L319" s="18"/>
      <c r="M319" s="55"/>
    </row>
    <row r="320" spans="7:13" x14ac:dyDescent="0.35">
      <c r="J320" s="55"/>
      <c r="K320" s="55"/>
      <c r="L320" s="18"/>
      <c r="M320" s="55"/>
    </row>
    <row r="321" spans="10:13" x14ac:dyDescent="0.35">
      <c r="J321" s="55"/>
      <c r="K321" s="55"/>
      <c r="L321" s="18"/>
      <c r="M321" s="55"/>
    </row>
    <row r="322" spans="10:13" x14ac:dyDescent="0.35">
      <c r="J322" s="55"/>
      <c r="K322" s="55"/>
      <c r="L322" s="18"/>
      <c r="M322" s="55"/>
    </row>
    <row r="323" spans="10:13" x14ac:dyDescent="0.35">
      <c r="J323" s="55"/>
      <c r="K323" s="55"/>
      <c r="L323" s="18"/>
      <c r="M323" s="55"/>
    </row>
    <row r="324" spans="10:13" x14ac:dyDescent="0.35">
      <c r="J324" s="55"/>
      <c r="K324" s="55"/>
      <c r="L324" s="18"/>
      <c r="M324" s="55"/>
    </row>
    <row r="325" spans="10:13" x14ac:dyDescent="0.35">
      <c r="J325" s="55"/>
      <c r="K325" s="55"/>
      <c r="L325" s="18"/>
      <c r="M325" s="55"/>
    </row>
    <row r="326" spans="10:13" x14ac:dyDescent="0.35">
      <c r="J326" s="55"/>
      <c r="K326" s="55"/>
      <c r="L326" s="18"/>
      <c r="M326" s="55"/>
    </row>
    <row r="327" spans="10:13" x14ac:dyDescent="0.35">
      <c r="J327" s="55"/>
      <c r="K327" s="55"/>
      <c r="L327" s="18"/>
      <c r="M327" s="55"/>
    </row>
    <row r="328" spans="10:13" x14ac:dyDescent="0.35">
      <c r="J328" s="55"/>
      <c r="K328" s="55"/>
      <c r="L328" s="18"/>
      <c r="M328" s="55"/>
    </row>
    <row r="329" spans="10:13" x14ac:dyDescent="0.35">
      <c r="J329" s="55"/>
      <c r="K329" s="55"/>
      <c r="L329" s="18"/>
      <c r="M329" s="55"/>
    </row>
    <row r="330" spans="10:13" x14ac:dyDescent="0.35">
      <c r="J330" s="55"/>
      <c r="K330" s="55"/>
      <c r="L330" s="18"/>
      <c r="M330" s="55"/>
    </row>
    <row r="331" spans="10:13" x14ac:dyDescent="0.35">
      <c r="J331" s="55"/>
      <c r="K331" s="55"/>
      <c r="L331" s="18"/>
      <c r="M331" s="55"/>
    </row>
    <row r="332" spans="10:13" x14ac:dyDescent="0.35">
      <c r="J332" s="55"/>
      <c r="K332" s="55"/>
      <c r="L332" s="18"/>
      <c r="M332" s="55"/>
    </row>
    <row r="333" spans="10:13" x14ac:dyDescent="0.35">
      <c r="J333" s="55"/>
      <c r="K333" s="55"/>
      <c r="L333" s="18"/>
      <c r="M333" s="55"/>
    </row>
    <row r="334" spans="10:13" x14ac:dyDescent="0.35">
      <c r="J334" s="55"/>
      <c r="K334" s="55"/>
      <c r="L334" s="18"/>
      <c r="M334" s="55"/>
    </row>
    <row r="335" spans="10:13" x14ac:dyDescent="0.35">
      <c r="J335" s="55"/>
      <c r="K335" s="55"/>
      <c r="L335" s="18"/>
      <c r="M335" s="55"/>
    </row>
    <row r="336" spans="10:13" x14ac:dyDescent="0.35">
      <c r="J336" s="55"/>
      <c r="K336" s="55"/>
      <c r="L336" s="18"/>
      <c r="M336" s="55"/>
    </row>
    <row r="337" spans="10:13" x14ac:dyDescent="0.35">
      <c r="J337" s="55"/>
      <c r="K337" s="55"/>
      <c r="L337" s="18"/>
      <c r="M337" s="55"/>
    </row>
    <row r="338" spans="10:13" x14ac:dyDescent="0.35">
      <c r="J338" s="55"/>
      <c r="K338" s="55"/>
      <c r="L338" s="18"/>
      <c r="M338" s="55"/>
    </row>
    <row r="339" spans="10:13" x14ac:dyDescent="0.35">
      <c r="J339" s="55"/>
      <c r="K339" s="55"/>
      <c r="L339" s="18"/>
      <c r="M339" s="55"/>
    </row>
    <row r="340" spans="10:13" x14ac:dyDescent="0.35">
      <c r="J340" s="55"/>
      <c r="K340" s="55"/>
      <c r="L340" s="18"/>
      <c r="M340" s="55"/>
    </row>
    <row r="341" spans="10:13" x14ac:dyDescent="0.35">
      <c r="J341" s="55"/>
      <c r="K341" s="55"/>
      <c r="L341" s="18"/>
      <c r="M341" s="55"/>
    </row>
    <row r="342" spans="10:13" x14ac:dyDescent="0.35">
      <c r="J342" s="55"/>
      <c r="K342" s="55"/>
      <c r="L342" s="18"/>
      <c r="M342" s="55"/>
    </row>
    <row r="343" spans="10:13" x14ac:dyDescent="0.35">
      <c r="J343" s="55"/>
      <c r="K343" s="55"/>
      <c r="L343" s="18"/>
      <c r="M343" s="55"/>
    </row>
    <row r="344" spans="10:13" x14ac:dyDescent="0.35">
      <c r="J344" s="55"/>
      <c r="K344" s="55"/>
      <c r="L344" s="18"/>
      <c r="M344" s="55"/>
    </row>
    <row r="345" spans="10:13" x14ac:dyDescent="0.35">
      <c r="J345" s="55"/>
      <c r="K345" s="55"/>
      <c r="L345" s="18"/>
      <c r="M345" s="55"/>
    </row>
    <row r="346" spans="10:13" x14ac:dyDescent="0.35">
      <c r="J346" s="55"/>
      <c r="K346" s="55"/>
      <c r="L346" s="18"/>
      <c r="M346" s="55"/>
    </row>
    <row r="347" spans="10:13" x14ac:dyDescent="0.35">
      <c r="J347" s="55"/>
      <c r="K347" s="55"/>
      <c r="L347" s="18"/>
      <c r="M347" s="55"/>
    </row>
    <row r="348" spans="10:13" x14ac:dyDescent="0.35">
      <c r="J348" s="55"/>
      <c r="K348" s="55"/>
      <c r="L348" s="18"/>
      <c r="M348" s="55"/>
    </row>
    <row r="349" spans="10:13" x14ac:dyDescent="0.35">
      <c r="J349" s="55"/>
      <c r="K349" s="55"/>
      <c r="L349" s="18"/>
      <c r="M349" s="55"/>
    </row>
    <row r="350" spans="10:13" x14ac:dyDescent="0.35">
      <c r="J350" s="55"/>
      <c r="K350" s="55"/>
      <c r="L350" s="18"/>
      <c r="M350" s="55"/>
    </row>
    <row r="351" spans="10:13" x14ac:dyDescent="0.35">
      <c r="J351" s="55"/>
      <c r="K351" s="55"/>
      <c r="L351" s="18"/>
      <c r="M351" s="55"/>
    </row>
    <row r="352" spans="10:13" x14ac:dyDescent="0.35">
      <c r="J352" s="55"/>
      <c r="K352" s="55"/>
      <c r="L352" s="18"/>
      <c r="M352" s="55"/>
    </row>
    <row r="353" spans="10:13" x14ac:dyDescent="0.35">
      <c r="J353" s="55"/>
      <c r="K353" s="55"/>
      <c r="L353" s="18"/>
      <c r="M353" s="55"/>
    </row>
    <row r="354" spans="10:13" x14ac:dyDescent="0.35">
      <c r="J354" s="55"/>
      <c r="K354" s="3"/>
      <c r="L354" s="18"/>
      <c r="M354" s="55"/>
    </row>
    <row r="355" spans="10:13" x14ac:dyDescent="0.35">
      <c r="J355" s="55"/>
      <c r="K355" s="3"/>
      <c r="L355" s="18"/>
      <c r="M355" s="55"/>
    </row>
    <row r="356" spans="10:13" x14ac:dyDescent="0.35">
      <c r="J356" s="55"/>
      <c r="K356" s="3"/>
      <c r="L356" s="18"/>
      <c r="M356" s="55"/>
    </row>
    <row r="357" spans="10:13" x14ac:dyDescent="0.35">
      <c r="J357" s="55"/>
      <c r="K357" s="3"/>
      <c r="L357" s="18"/>
      <c r="M357" s="55"/>
    </row>
    <row r="358" spans="10:13" x14ac:dyDescent="0.35">
      <c r="J358" s="55"/>
      <c r="K358" s="3"/>
      <c r="L358" s="18"/>
      <c r="M358" s="55"/>
    </row>
    <row r="359" spans="10:13" x14ac:dyDescent="0.35">
      <c r="J359" s="55"/>
      <c r="K359" s="3"/>
      <c r="L359" s="18"/>
      <c r="M359" s="55"/>
    </row>
    <row r="360" spans="10:13" x14ac:dyDescent="0.35">
      <c r="J360" s="55"/>
      <c r="K360" s="3"/>
      <c r="L360" s="18"/>
      <c r="M360" s="55"/>
    </row>
    <row r="361" spans="10:13" x14ac:dyDescent="0.35">
      <c r="J361" s="55"/>
      <c r="K361" s="3"/>
      <c r="L361" s="18"/>
      <c r="M361" s="55"/>
    </row>
    <row r="362" spans="10:13" x14ac:dyDescent="0.35">
      <c r="J362" s="55"/>
      <c r="K362" s="3"/>
      <c r="L362" s="18"/>
      <c r="M362" s="55"/>
    </row>
    <row r="363" spans="10:13" x14ac:dyDescent="0.35">
      <c r="J363" s="55"/>
      <c r="K363" s="55"/>
      <c r="L363" s="18"/>
      <c r="M363" s="55"/>
    </row>
    <row r="364" spans="10:13" x14ac:dyDescent="0.35">
      <c r="J364" s="55"/>
      <c r="K364" s="55"/>
      <c r="L364" s="18"/>
      <c r="M364" s="55"/>
    </row>
    <row r="365" spans="10:13" x14ac:dyDescent="0.35">
      <c r="J365" s="55"/>
      <c r="K365" s="55"/>
      <c r="L365" s="18"/>
      <c r="M365" s="55"/>
    </row>
    <row r="366" spans="10:13" x14ac:dyDescent="0.35">
      <c r="J366" s="55"/>
      <c r="K366" s="55"/>
      <c r="L366" s="18"/>
      <c r="M366" s="55"/>
    </row>
    <row r="367" spans="10:13" x14ac:dyDescent="0.35">
      <c r="J367" s="55"/>
      <c r="K367" s="55"/>
      <c r="L367" s="18"/>
      <c r="M367" s="55"/>
    </row>
    <row r="368" spans="10:13" x14ac:dyDescent="0.35">
      <c r="J368" s="55"/>
      <c r="K368" s="55"/>
      <c r="L368" s="18"/>
      <c r="M368" s="55"/>
    </row>
    <row r="369" spans="10:13" x14ac:dyDescent="0.35">
      <c r="J369" s="55"/>
      <c r="K369" s="3"/>
      <c r="L369" s="27"/>
      <c r="M369" s="55"/>
    </row>
    <row r="370" spans="10:13" x14ac:dyDescent="0.35">
      <c r="J370" s="55"/>
      <c r="K370" s="55"/>
      <c r="L370" s="18"/>
      <c r="M370" s="55"/>
    </row>
    <row r="371" spans="10:13" x14ac:dyDescent="0.35">
      <c r="J371" s="55"/>
      <c r="K371" s="55"/>
      <c r="L371" s="18"/>
      <c r="M371" s="55"/>
    </row>
    <row r="372" spans="10:13" x14ac:dyDescent="0.35">
      <c r="J372" s="55"/>
      <c r="K372" s="55"/>
      <c r="L372" s="18"/>
      <c r="M372" s="55"/>
    </row>
    <row r="373" spans="10:13" x14ac:dyDescent="0.35">
      <c r="J373" s="55"/>
      <c r="K373" s="55"/>
      <c r="L373" s="18"/>
      <c r="M373" s="55"/>
    </row>
    <row r="374" spans="10:13" x14ac:dyDescent="0.35">
      <c r="J374" s="55"/>
      <c r="K374" s="55"/>
      <c r="L374" s="18"/>
      <c r="M374" s="55"/>
    </row>
    <row r="375" spans="10:13" x14ac:dyDescent="0.35">
      <c r="J375" s="55"/>
      <c r="K375" s="55"/>
      <c r="L375" s="18"/>
      <c r="M375" s="55"/>
    </row>
    <row r="376" spans="10:13" x14ac:dyDescent="0.35">
      <c r="J376" s="55"/>
      <c r="K376" s="55"/>
      <c r="L376" s="18"/>
      <c r="M376" s="55"/>
    </row>
    <row r="377" spans="10:13" x14ac:dyDescent="0.35">
      <c r="J377" s="55"/>
      <c r="K377" s="55"/>
      <c r="L377" s="18"/>
      <c r="M377" s="55"/>
    </row>
    <row r="378" spans="10:13" x14ac:dyDescent="0.35">
      <c r="J378" s="55"/>
      <c r="K378" s="55"/>
      <c r="L378" s="18"/>
      <c r="M378" s="55"/>
    </row>
    <row r="379" spans="10:13" x14ac:dyDescent="0.35">
      <c r="J379" s="55"/>
      <c r="K379" s="55"/>
      <c r="L379" s="18"/>
      <c r="M379" s="55"/>
    </row>
    <row r="380" spans="10:13" x14ac:dyDescent="0.35">
      <c r="J380" s="55"/>
      <c r="K380" s="55"/>
      <c r="L380" s="18"/>
      <c r="M380" s="55"/>
    </row>
    <row r="381" spans="10:13" x14ac:dyDescent="0.35">
      <c r="J381" s="55"/>
      <c r="K381" s="55"/>
      <c r="L381" s="18"/>
      <c r="M381" s="55"/>
    </row>
    <row r="382" spans="10:13" x14ac:dyDescent="0.35">
      <c r="J382" s="55"/>
      <c r="K382" s="55"/>
      <c r="L382" s="18"/>
      <c r="M382" s="55"/>
    </row>
    <row r="383" spans="10:13" x14ac:dyDescent="0.35">
      <c r="J383" s="55"/>
      <c r="K383" s="55"/>
      <c r="L383" s="18"/>
      <c r="M383" s="55"/>
    </row>
    <row r="384" spans="10:13" x14ac:dyDescent="0.35">
      <c r="J384" s="55"/>
      <c r="K384" s="55"/>
      <c r="L384" s="18"/>
      <c r="M384" s="55"/>
    </row>
    <row r="385" spans="10:13" x14ac:dyDescent="0.35">
      <c r="J385" s="55"/>
      <c r="K385" s="55"/>
      <c r="L385" s="18"/>
      <c r="M385" s="55"/>
    </row>
    <row r="386" spans="10:13" x14ac:dyDescent="0.35">
      <c r="J386" s="55"/>
      <c r="K386" s="55"/>
      <c r="L386" s="18"/>
      <c r="M386" s="55"/>
    </row>
    <row r="387" spans="10:13" x14ac:dyDescent="0.35">
      <c r="J387" s="55"/>
      <c r="K387" s="55"/>
      <c r="L387" s="18"/>
      <c r="M387" s="55"/>
    </row>
    <row r="388" spans="10:13" x14ac:dyDescent="0.35">
      <c r="J388" s="55"/>
      <c r="K388" s="55"/>
      <c r="L388" s="18"/>
      <c r="M388" s="55"/>
    </row>
    <row r="389" spans="10:13" x14ac:dyDescent="0.35">
      <c r="J389" s="55"/>
      <c r="K389" s="55"/>
      <c r="L389" s="18"/>
      <c r="M389" s="55"/>
    </row>
    <row r="390" spans="10:13" x14ac:dyDescent="0.35">
      <c r="J390" s="55"/>
      <c r="K390" s="55"/>
      <c r="L390" s="18"/>
      <c r="M390" s="55"/>
    </row>
    <row r="391" spans="10:13" x14ac:dyDescent="0.35">
      <c r="J391" s="55"/>
      <c r="K391" s="55"/>
      <c r="L391" s="18"/>
      <c r="M391" s="55"/>
    </row>
    <row r="392" spans="10:13" x14ac:dyDescent="0.35">
      <c r="J392" s="55"/>
      <c r="K392" s="55"/>
      <c r="L392" s="18"/>
      <c r="M392" s="55"/>
    </row>
    <row r="393" spans="10:13" x14ac:dyDescent="0.35">
      <c r="J393" s="55"/>
      <c r="K393" s="55"/>
      <c r="L393" s="18"/>
      <c r="M393" s="55"/>
    </row>
    <row r="394" spans="10:13" x14ac:dyDescent="0.35">
      <c r="J394" s="55"/>
      <c r="K394" s="55"/>
      <c r="L394" s="18"/>
      <c r="M394" s="55"/>
    </row>
    <row r="395" spans="10:13" x14ac:dyDescent="0.35">
      <c r="J395" s="55"/>
      <c r="K395" s="55"/>
      <c r="L395" s="18"/>
      <c r="M395" s="55"/>
    </row>
    <row r="396" spans="10:13" x14ac:dyDescent="0.35">
      <c r="J396" s="55"/>
      <c r="K396" s="55"/>
      <c r="L396" s="18"/>
      <c r="M396" s="55"/>
    </row>
    <row r="397" spans="10:13" x14ac:dyDescent="0.35">
      <c r="J397" s="55"/>
      <c r="K397" s="55"/>
      <c r="L397" s="18"/>
      <c r="M397" s="55"/>
    </row>
    <row r="398" spans="10:13" x14ac:dyDescent="0.35">
      <c r="J398" s="55"/>
      <c r="K398" s="55"/>
      <c r="L398" s="18"/>
      <c r="M398" s="55"/>
    </row>
    <row r="399" spans="10:13" x14ac:dyDescent="0.35">
      <c r="J399" s="55"/>
      <c r="K399" s="55"/>
      <c r="L399" s="18"/>
      <c r="M399" s="55"/>
    </row>
    <row r="400" spans="10:13" x14ac:dyDescent="0.35">
      <c r="J400" s="55"/>
      <c r="K400" s="55"/>
      <c r="L400" s="18"/>
      <c r="M400" s="55"/>
    </row>
    <row r="401" spans="10:13" x14ac:dyDescent="0.35">
      <c r="J401" s="55"/>
      <c r="K401" s="55"/>
      <c r="L401" s="18"/>
      <c r="M401" s="55"/>
    </row>
    <row r="402" spans="10:13" x14ac:dyDescent="0.35">
      <c r="J402" s="55"/>
      <c r="K402" s="55"/>
      <c r="L402" s="18"/>
      <c r="M402" s="55"/>
    </row>
    <row r="403" spans="10:13" x14ac:dyDescent="0.35">
      <c r="J403" s="55"/>
      <c r="K403" s="55"/>
      <c r="L403" s="18"/>
      <c r="M403" s="55"/>
    </row>
    <row r="404" spans="10:13" x14ac:dyDescent="0.35">
      <c r="J404" s="55"/>
      <c r="K404" s="55"/>
      <c r="L404" s="18"/>
      <c r="M404" s="55"/>
    </row>
    <row r="405" spans="10:13" x14ac:dyDescent="0.35">
      <c r="J405" s="55"/>
      <c r="K405" s="55"/>
      <c r="L405" s="18"/>
      <c r="M405" s="55"/>
    </row>
    <row r="406" spans="10:13" x14ac:dyDescent="0.35">
      <c r="J406" s="55"/>
      <c r="K406" s="55"/>
      <c r="L406" s="18"/>
      <c r="M406" s="55"/>
    </row>
    <row r="407" spans="10:13" x14ac:dyDescent="0.35">
      <c r="J407" s="55"/>
      <c r="K407" s="55"/>
      <c r="L407" s="18"/>
      <c r="M407" s="55"/>
    </row>
    <row r="408" spans="10:13" x14ac:dyDescent="0.35">
      <c r="J408" s="55"/>
      <c r="K408" s="55"/>
      <c r="L408" s="18"/>
      <c r="M408" s="55"/>
    </row>
    <row r="409" spans="10:13" x14ac:dyDescent="0.35">
      <c r="J409" s="55"/>
      <c r="K409" s="55"/>
      <c r="L409" s="18"/>
      <c r="M409" s="55"/>
    </row>
    <row r="410" spans="10:13" x14ac:dyDescent="0.35">
      <c r="J410" s="55"/>
      <c r="K410" s="55"/>
      <c r="L410" s="18"/>
      <c r="M410" s="55"/>
    </row>
    <row r="411" spans="10:13" x14ac:dyDescent="0.35">
      <c r="J411" s="55"/>
      <c r="K411" s="55"/>
      <c r="L411" s="18"/>
      <c r="M411" s="55"/>
    </row>
    <row r="412" spans="10:13" x14ac:dyDescent="0.35">
      <c r="J412" s="55"/>
      <c r="K412" s="55"/>
      <c r="L412" s="18"/>
      <c r="M412" s="55"/>
    </row>
    <row r="413" spans="10:13" x14ac:dyDescent="0.35">
      <c r="J413" s="55"/>
      <c r="K413" s="55"/>
      <c r="L413" s="18"/>
      <c r="M413" s="55"/>
    </row>
    <row r="414" spans="10:13" x14ac:dyDescent="0.35">
      <c r="J414" s="55"/>
      <c r="K414" s="55"/>
      <c r="L414" s="18"/>
      <c r="M414" s="55"/>
    </row>
    <row r="415" spans="10:13" x14ac:dyDescent="0.35">
      <c r="J415" s="55"/>
      <c r="K415" s="55"/>
      <c r="L415" s="18"/>
      <c r="M415" s="55"/>
    </row>
    <row r="416" spans="10:13" x14ac:dyDescent="0.35">
      <c r="J416" s="55"/>
      <c r="K416" s="55"/>
      <c r="L416" s="18"/>
      <c r="M416" s="55"/>
    </row>
    <row r="417" spans="10:13" x14ac:dyDescent="0.35">
      <c r="J417" s="55"/>
      <c r="K417" s="3"/>
      <c r="L417" s="18"/>
      <c r="M417" s="55"/>
    </row>
    <row r="418" spans="10:13" x14ac:dyDescent="0.35">
      <c r="J418" s="55"/>
      <c r="K418" s="3"/>
      <c r="L418" s="18"/>
      <c r="M418" s="55"/>
    </row>
    <row r="419" spans="10:13" x14ac:dyDescent="0.35">
      <c r="J419" s="55"/>
      <c r="K419" s="3"/>
      <c r="L419" s="18"/>
      <c r="M419" s="55"/>
    </row>
    <row r="420" spans="10:13" x14ac:dyDescent="0.35">
      <c r="J420" s="55"/>
      <c r="K420" s="3"/>
      <c r="L420" s="18"/>
      <c r="M420" s="55"/>
    </row>
    <row r="421" spans="10:13" x14ac:dyDescent="0.35">
      <c r="J421" s="55"/>
      <c r="K421" s="3"/>
      <c r="L421" s="18"/>
      <c r="M421" s="55"/>
    </row>
    <row r="422" spans="10:13" x14ac:dyDescent="0.35">
      <c r="J422" s="55"/>
      <c r="K422" s="3"/>
      <c r="L422" s="18"/>
      <c r="M422" s="55"/>
    </row>
    <row r="423" spans="10:13" x14ac:dyDescent="0.35">
      <c r="J423" s="55"/>
      <c r="K423" s="3"/>
      <c r="L423" s="18"/>
      <c r="M423" s="55"/>
    </row>
    <row r="424" spans="10:13" x14ac:dyDescent="0.35">
      <c r="J424" s="55"/>
      <c r="K424" s="3"/>
      <c r="L424" s="18"/>
      <c r="M424" s="55"/>
    </row>
    <row r="425" spans="10:13" x14ac:dyDescent="0.35">
      <c r="J425" s="55"/>
      <c r="K425" s="3"/>
      <c r="L425" s="18"/>
      <c r="M425" s="55"/>
    </row>
    <row r="426" spans="10:13" x14ac:dyDescent="0.35">
      <c r="J426" s="55"/>
      <c r="K426" s="55"/>
      <c r="L426" s="18"/>
      <c r="M426" s="55"/>
    </row>
    <row r="427" spans="10:13" x14ac:dyDescent="0.35">
      <c r="J427" s="55"/>
      <c r="K427" s="55"/>
      <c r="L427" s="18"/>
      <c r="M427" s="55"/>
    </row>
    <row r="428" spans="10:13" x14ac:dyDescent="0.35">
      <c r="J428" s="55"/>
      <c r="K428" s="55"/>
      <c r="L428" s="18"/>
      <c r="M428" s="55"/>
    </row>
    <row r="429" spans="10:13" x14ac:dyDescent="0.35">
      <c r="J429" s="55"/>
      <c r="K429" s="55"/>
      <c r="L429" s="18"/>
      <c r="M429" s="55"/>
    </row>
    <row r="430" spans="10:13" x14ac:dyDescent="0.35">
      <c r="J430" s="55"/>
      <c r="K430" s="55"/>
      <c r="L430" s="18"/>
      <c r="M430" s="55"/>
    </row>
    <row r="431" spans="10:13" x14ac:dyDescent="0.35">
      <c r="J431" s="55"/>
      <c r="K431" s="55"/>
      <c r="L431" s="18"/>
      <c r="M431" s="55"/>
    </row>
    <row r="432" spans="10:13" x14ac:dyDescent="0.35">
      <c r="J432" s="55"/>
      <c r="K432" s="3"/>
      <c r="L432" s="27"/>
      <c r="M432" s="55"/>
    </row>
    <row r="433" spans="10:13" x14ac:dyDescent="0.35">
      <c r="J433" s="55"/>
      <c r="K433" s="55"/>
      <c r="L433" s="18"/>
      <c r="M433" s="55"/>
    </row>
    <row r="434" spans="10:13" x14ac:dyDescent="0.35">
      <c r="J434" s="55"/>
      <c r="K434" s="55"/>
      <c r="L434" s="18"/>
      <c r="M434" s="55"/>
    </row>
    <row r="435" spans="10:13" x14ac:dyDescent="0.35">
      <c r="J435" s="55"/>
      <c r="K435" s="55"/>
      <c r="L435" s="18"/>
      <c r="M435" s="55"/>
    </row>
    <row r="436" spans="10:13" x14ac:dyDescent="0.35">
      <c r="J436" s="55"/>
      <c r="K436" s="55"/>
      <c r="L436" s="18"/>
      <c r="M436" s="55"/>
    </row>
    <row r="437" spans="10:13" x14ac:dyDescent="0.35">
      <c r="J437" s="55"/>
      <c r="K437" s="55"/>
      <c r="L437" s="18"/>
      <c r="M437" s="55"/>
    </row>
    <row r="438" spans="10:13" x14ac:dyDescent="0.35">
      <c r="J438" s="55"/>
      <c r="K438" s="55"/>
      <c r="L438" s="18"/>
      <c r="M438" s="55"/>
    </row>
    <row r="439" spans="10:13" x14ac:dyDescent="0.35">
      <c r="J439" s="55"/>
      <c r="K439" s="55"/>
      <c r="L439" s="18"/>
      <c r="M439" s="55"/>
    </row>
    <row r="440" spans="10:13" x14ac:dyDescent="0.35">
      <c r="J440" s="55"/>
      <c r="K440" s="55"/>
      <c r="L440" s="18"/>
      <c r="M440" s="55"/>
    </row>
    <row r="441" spans="10:13" x14ac:dyDescent="0.35">
      <c r="J441" s="55"/>
      <c r="K441" s="55"/>
      <c r="L441" s="18"/>
      <c r="M441" s="55"/>
    </row>
    <row r="442" spans="10:13" x14ac:dyDescent="0.35">
      <c r="J442" s="55"/>
      <c r="K442" s="55"/>
      <c r="L442" s="18"/>
      <c r="M442" s="55"/>
    </row>
    <row r="443" spans="10:13" x14ac:dyDescent="0.35">
      <c r="J443" s="55"/>
      <c r="K443" s="55"/>
      <c r="L443" s="18"/>
      <c r="M443" s="55"/>
    </row>
    <row r="444" spans="10:13" x14ac:dyDescent="0.35">
      <c r="J444" s="55"/>
      <c r="K444" s="55"/>
      <c r="L444" s="18"/>
      <c r="M444" s="55"/>
    </row>
    <row r="445" spans="10:13" x14ac:dyDescent="0.35">
      <c r="J445" s="55"/>
      <c r="K445" s="55"/>
      <c r="L445" s="18"/>
      <c r="M445" s="55"/>
    </row>
    <row r="446" spans="10:13" x14ac:dyDescent="0.35">
      <c r="J446" s="55"/>
      <c r="K446" s="55"/>
      <c r="L446" s="18"/>
      <c r="M446" s="55"/>
    </row>
    <row r="447" spans="10:13" x14ac:dyDescent="0.35">
      <c r="J447" s="55"/>
      <c r="K447" s="55"/>
      <c r="L447" s="18"/>
      <c r="M447" s="55"/>
    </row>
    <row r="448" spans="10:13" x14ac:dyDescent="0.35">
      <c r="J448" s="55"/>
      <c r="K448" s="55"/>
      <c r="L448" s="18"/>
      <c r="M448" s="55"/>
    </row>
    <row r="449" spans="10:13" x14ac:dyDescent="0.35">
      <c r="J449" s="55"/>
      <c r="K449" s="55"/>
      <c r="L449" s="18"/>
      <c r="M449" s="55"/>
    </row>
    <row r="450" spans="10:13" x14ac:dyDescent="0.35">
      <c r="J450" s="55"/>
      <c r="K450" s="55"/>
      <c r="L450" s="18"/>
      <c r="M450" s="55"/>
    </row>
    <row r="451" spans="10:13" x14ac:dyDescent="0.35">
      <c r="J451" s="55"/>
      <c r="K451" s="55"/>
      <c r="L451" s="18"/>
      <c r="M451" s="55"/>
    </row>
    <row r="452" spans="10:13" x14ac:dyDescent="0.35">
      <c r="J452" s="55"/>
      <c r="K452" s="55"/>
      <c r="L452" s="18"/>
      <c r="M452" s="55"/>
    </row>
    <row r="453" spans="10:13" x14ac:dyDescent="0.35">
      <c r="J453" s="55"/>
      <c r="K453" s="55"/>
      <c r="L453" s="18"/>
      <c r="M453" s="55"/>
    </row>
    <row r="454" spans="10:13" x14ac:dyDescent="0.35">
      <c r="J454" s="55"/>
      <c r="K454" s="55"/>
      <c r="L454" s="18"/>
      <c r="M454" s="55"/>
    </row>
    <row r="455" spans="10:13" x14ac:dyDescent="0.35">
      <c r="J455" s="55"/>
      <c r="K455" s="55"/>
      <c r="L455" s="18"/>
      <c r="M455" s="55"/>
    </row>
    <row r="456" spans="10:13" x14ac:dyDescent="0.35">
      <c r="J456" s="55"/>
      <c r="K456" s="55"/>
      <c r="L456" s="18"/>
      <c r="M456" s="55"/>
    </row>
    <row r="457" spans="10:13" x14ac:dyDescent="0.35">
      <c r="J457" s="55"/>
      <c r="K457" s="55"/>
      <c r="L457" s="18"/>
      <c r="M457" s="55"/>
    </row>
    <row r="458" spans="10:13" x14ac:dyDescent="0.35">
      <c r="J458" s="55"/>
      <c r="K458" s="55"/>
      <c r="L458" s="18"/>
      <c r="M458" s="55"/>
    </row>
    <row r="459" spans="10:13" x14ac:dyDescent="0.35">
      <c r="J459" s="55"/>
      <c r="K459" s="55"/>
      <c r="L459" s="18"/>
      <c r="M459" s="55"/>
    </row>
    <row r="460" spans="10:13" x14ac:dyDescent="0.35">
      <c r="J460" s="55"/>
      <c r="K460" s="55"/>
      <c r="L460" s="18"/>
      <c r="M460" s="55"/>
    </row>
    <row r="461" spans="10:13" x14ac:dyDescent="0.35">
      <c r="J461" s="55"/>
      <c r="K461" s="55"/>
      <c r="L461" s="18"/>
      <c r="M461" s="55"/>
    </row>
    <row r="462" spans="10:13" x14ac:dyDescent="0.35">
      <c r="J462" s="55"/>
      <c r="K462" s="55"/>
      <c r="L462" s="18"/>
      <c r="M462" s="55"/>
    </row>
    <row r="463" spans="10:13" x14ac:dyDescent="0.35">
      <c r="J463" s="55"/>
      <c r="K463" s="55"/>
      <c r="L463" s="18"/>
      <c r="M463" s="55"/>
    </row>
    <row r="464" spans="10:13" x14ac:dyDescent="0.35">
      <c r="J464" s="55"/>
      <c r="K464" s="55"/>
      <c r="L464" s="18"/>
      <c r="M464" s="55"/>
    </row>
    <row r="465" spans="10:13" x14ac:dyDescent="0.35">
      <c r="J465" s="55"/>
      <c r="K465" s="55"/>
      <c r="L465" s="18"/>
      <c r="M465" s="55"/>
    </row>
    <row r="466" spans="10:13" x14ac:dyDescent="0.35">
      <c r="J466" s="55"/>
      <c r="K466" s="55"/>
      <c r="L466" s="18"/>
      <c r="M466" s="55"/>
    </row>
    <row r="467" spans="10:13" x14ac:dyDescent="0.35">
      <c r="J467" s="55"/>
      <c r="K467" s="55"/>
      <c r="L467" s="18"/>
      <c r="M467" s="55"/>
    </row>
    <row r="468" spans="10:13" x14ac:dyDescent="0.35">
      <c r="J468" s="55"/>
      <c r="K468" s="55"/>
      <c r="L468" s="18"/>
      <c r="M468" s="55"/>
    </row>
    <row r="469" spans="10:13" x14ac:dyDescent="0.35">
      <c r="J469" s="55"/>
      <c r="K469" s="55"/>
      <c r="L469" s="18"/>
      <c r="M469" s="55"/>
    </row>
    <row r="470" spans="10:13" x14ac:dyDescent="0.35">
      <c r="J470" s="55"/>
      <c r="K470" s="55"/>
      <c r="L470" s="18"/>
      <c r="M470" s="55"/>
    </row>
    <row r="471" spans="10:13" x14ac:dyDescent="0.35">
      <c r="J471" s="55"/>
      <c r="K471" s="55"/>
      <c r="L471" s="18"/>
      <c r="M471" s="55"/>
    </row>
    <row r="472" spans="10:13" x14ac:dyDescent="0.35">
      <c r="J472" s="55"/>
      <c r="K472" s="55"/>
      <c r="L472" s="18"/>
      <c r="M472" s="55"/>
    </row>
    <row r="473" spans="10:13" x14ac:dyDescent="0.35">
      <c r="J473" s="55"/>
      <c r="K473" s="55"/>
      <c r="L473" s="18"/>
      <c r="M473" s="55"/>
    </row>
    <row r="474" spans="10:13" x14ac:dyDescent="0.35">
      <c r="J474" s="55"/>
      <c r="K474" s="55"/>
      <c r="L474" s="18"/>
      <c r="M474" s="55"/>
    </row>
    <row r="475" spans="10:13" x14ac:dyDescent="0.35">
      <c r="J475" s="55"/>
      <c r="K475" s="55"/>
      <c r="L475" s="18"/>
      <c r="M475" s="55"/>
    </row>
    <row r="476" spans="10:13" x14ac:dyDescent="0.35">
      <c r="J476" s="55"/>
      <c r="K476" s="55"/>
      <c r="L476" s="18"/>
      <c r="M476" s="55"/>
    </row>
    <row r="477" spans="10:13" x14ac:dyDescent="0.35">
      <c r="J477" s="55"/>
      <c r="K477" s="55"/>
      <c r="L477" s="18"/>
      <c r="M477" s="55"/>
    </row>
    <row r="478" spans="10:13" x14ac:dyDescent="0.35">
      <c r="J478" s="55"/>
      <c r="K478" s="55"/>
      <c r="L478" s="18"/>
      <c r="M478" s="55"/>
    </row>
    <row r="479" spans="10:13" x14ac:dyDescent="0.35">
      <c r="J479" s="55"/>
      <c r="K479" s="55"/>
      <c r="L479" s="18"/>
      <c r="M479" s="55"/>
    </row>
    <row r="480" spans="10:13" x14ac:dyDescent="0.35">
      <c r="J480" s="55"/>
      <c r="K480" s="55"/>
      <c r="L480" s="18"/>
      <c r="M480" s="55"/>
    </row>
    <row r="481" spans="10:13" x14ac:dyDescent="0.35">
      <c r="J481" s="55"/>
      <c r="K481" s="55"/>
      <c r="L481" s="18"/>
      <c r="M481" s="55"/>
    </row>
    <row r="482" spans="10:13" x14ac:dyDescent="0.35">
      <c r="J482" s="55"/>
      <c r="K482" s="55"/>
      <c r="L482" s="18"/>
      <c r="M482" s="55"/>
    </row>
    <row r="483" spans="10:13" x14ac:dyDescent="0.35">
      <c r="J483" s="55"/>
      <c r="K483" s="55"/>
      <c r="L483" s="18"/>
      <c r="M483" s="55"/>
    </row>
    <row r="484" spans="10:13" x14ac:dyDescent="0.35">
      <c r="J484" s="55"/>
      <c r="K484" s="55"/>
      <c r="L484" s="18"/>
      <c r="M484" s="55"/>
    </row>
    <row r="485" spans="10:13" x14ac:dyDescent="0.35">
      <c r="J485" s="55"/>
      <c r="K485" s="55"/>
      <c r="L485" s="18"/>
      <c r="M485" s="55"/>
    </row>
    <row r="486" spans="10:13" x14ac:dyDescent="0.35">
      <c r="J486" s="55"/>
      <c r="K486" s="55"/>
      <c r="L486" s="18"/>
      <c r="M486" s="55"/>
    </row>
    <row r="487" spans="10:13" x14ac:dyDescent="0.35">
      <c r="J487" s="55"/>
      <c r="K487" s="3"/>
      <c r="L487" s="18"/>
      <c r="M487" s="55"/>
    </row>
    <row r="488" spans="10:13" x14ac:dyDescent="0.35">
      <c r="J488" s="55"/>
      <c r="K488" s="3"/>
      <c r="L488" s="18"/>
      <c r="M488" s="55"/>
    </row>
    <row r="489" spans="10:13" x14ac:dyDescent="0.35">
      <c r="J489" s="55"/>
      <c r="K489" s="3"/>
      <c r="L489" s="18"/>
      <c r="M489" s="55"/>
    </row>
    <row r="490" spans="10:13" x14ac:dyDescent="0.35">
      <c r="J490" s="55"/>
      <c r="K490" s="3"/>
      <c r="L490" s="18"/>
      <c r="M490" s="55"/>
    </row>
    <row r="491" spans="10:13" x14ac:dyDescent="0.35">
      <c r="J491" s="55"/>
      <c r="K491" s="3"/>
      <c r="L491" s="18"/>
      <c r="M491" s="55"/>
    </row>
    <row r="492" spans="10:13" x14ac:dyDescent="0.35">
      <c r="J492" s="55"/>
      <c r="K492" s="3"/>
      <c r="L492" s="18"/>
      <c r="M492" s="55"/>
    </row>
    <row r="493" spans="10:13" x14ac:dyDescent="0.35">
      <c r="J493" s="55"/>
      <c r="K493" s="3"/>
      <c r="L493" s="18"/>
      <c r="M493" s="55"/>
    </row>
    <row r="494" spans="10:13" x14ac:dyDescent="0.35">
      <c r="J494" s="55"/>
      <c r="K494" s="3"/>
      <c r="L494" s="18"/>
      <c r="M494" s="55"/>
    </row>
    <row r="495" spans="10:13" x14ac:dyDescent="0.35">
      <c r="J495" s="55"/>
      <c r="K495" s="3"/>
      <c r="L495" s="18"/>
      <c r="M495" s="55"/>
    </row>
    <row r="496" spans="10:13" x14ac:dyDescent="0.35">
      <c r="J496" s="55"/>
      <c r="K496" s="3"/>
      <c r="L496" s="18"/>
      <c r="M496" s="55"/>
    </row>
    <row r="497" spans="10:13" x14ac:dyDescent="0.35">
      <c r="J497" s="55"/>
      <c r="K497" s="55"/>
      <c r="L497" s="18"/>
      <c r="M497" s="55"/>
    </row>
    <row r="498" spans="10:13" x14ac:dyDescent="0.35">
      <c r="J498" s="55"/>
      <c r="K498" s="55"/>
      <c r="L498" s="18"/>
      <c r="M498" s="55"/>
    </row>
    <row r="499" spans="10:13" x14ac:dyDescent="0.35">
      <c r="J499" s="55"/>
      <c r="K499" s="55"/>
      <c r="L499" s="18"/>
      <c r="M499" s="55"/>
    </row>
    <row r="500" spans="10:13" x14ac:dyDescent="0.35">
      <c r="J500" s="55"/>
      <c r="K500" s="55"/>
      <c r="L500" s="18"/>
      <c r="M500" s="55"/>
    </row>
    <row r="501" spans="10:13" x14ac:dyDescent="0.35">
      <c r="J501" s="55"/>
      <c r="K501" s="55"/>
      <c r="L501" s="18"/>
      <c r="M501" s="55"/>
    </row>
    <row r="502" spans="10:13" x14ac:dyDescent="0.35">
      <c r="J502" s="55"/>
      <c r="K502" s="55"/>
      <c r="L502" s="18"/>
      <c r="M502" s="55"/>
    </row>
    <row r="503" spans="10:13" x14ac:dyDescent="0.35">
      <c r="J503" s="55"/>
      <c r="K503" s="55"/>
      <c r="L503" s="18"/>
      <c r="M503" s="55"/>
    </row>
    <row r="504" spans="10:13" x14ac:dyDescent="0.35">
      <c r="J504" s="55"/>
      <c r="K504" s="3"/>
      <c r="L504" s="18"/>
      <c r="M504" s="55"/>
    </row>
    <row r="505" spans="10:13" x14ac:dyDescent="0.35">
      <c r="J505" s="55"/>
      <c r="K505" s="55"/>
      <c r="L505" s="18"/>
      <c r="M505" s="55"/>
    </row>
    <row r="506" spans="10:13" x14ac:dyDescent="0.35">
      <c r="J506" s="55"/>
      <c r="K506" s="55"/>
      <c r="L506" s="18"/>
      <c r="M506" s="55"/>
    </row>
    <row r="507" spans="10:13" x14ac:dyDescent="0.35">
      <c r="J507" s="55"/>
      <c r="K507" s="55"/>
      <c r="L507" s="18"/>
      <c r="M507" s="55"/>
    </row>
    <row r="508" spans="10:13" x14ac:dyDescent="0.35">
      <c r="J508" s="55"/>
      <c r="K508" s="55"/>
      <c r="L508" s="18"/>
      <c r="M508" s="55"/>
    </row>
    <row r="509" spans="10:13" x14ac:dyDescent="0.35">
      <c r="J509" s="55"/>
      <c r="K509" s="55"/>
      <c r="L509" s="18"/>
      <c r="M509" s="55"/>
    </row>
    <row r="510" spans="10:13" x14ac:dyDescent="0.35">
      <c r="J510" s="55"/>
      <c r="K510" s="55"/>
      <c r="L510" s="18"/>
      <c r="M510" s="55"/>
    </row>
    <row r="511" spans="10:13" x14ac:dyDescent="0.35">
      <c r="J511" s="55"/>
      <c r="K511" s="55"/>
      <c r="L511" s="18"/>
      <c r="M511" s="55"/>
    </row>
    <row r="512" spans="10:13" x14ac:dyDescent="0.35">
      <c r="J512" s="55"/>
      <c r="K512" s="55"/>
      <c r="L512" s="18"/>
      <c r="M512" s="55"/>
    </row>
    <row r="513" spans="10:13" x14ac:dyDescent="0.35">
      <c r="J513" s="55"/>
      <c r="K513" s="55"/>
      <c r="L513" s="18"/>
      <c r="M513" s="55"/>
    </row>
    <row r="514" spans="10:13" x14ac:dyDescent="0.35">
      <c r="J514" s="55"/>
      <c r="K514" s="55"/>
      <c r="L514" s="18"/>
      <c r="M514" s="55"/>
    </row>
    <row r="515" spans="10:13" x14ac:dyDescent="0.35">
      <c r="J515" s="55"/>
      <c r="K515" s="55"/>
      <c r="L515" s="18"/>
      <c r="M515" s="55"/>
    </row>
    <row r="516" spans="10:13" x14ac:dyDescent="0.35">
      <c r="J516" s="55"/>
      <c r="K516" s="55"/>
      <c r="L516" s="18"/>
      <c r="M516" s="55"/>
    </row>
    <row r="517" spans="10:13" x14ac:dyDescent="0.35">
      <c r="J517" s="55"/>
      <c r="K517" s="55"/>
      <c r="L517" s="18"/>
      <c r="M517" s="55"/>
    </row>
    <row r="518" spans="10:13" x14ac:dyDescent="0.35">
      <c r="J518" s="55"/>
      <c r="K518" s="55"/>
      <c r="L518" s="18"/>
      <c r="M518" s="55"/>
    </row>
    <row r="519" spans="10:13" x14ac:dyDescent="0.35">
      <c r="J519" s="55"/>
      <c r="K519" s="55"/>
      <c r="L519" s="18"/>
      <c r="M519" s="55"/>
    </row>
    <row r="520" spans="10:13" x14ac:dyDescent="0.35">
      <c r="J520" s="55"/>
      <c r="K520" s="55"/>
      <c r="L520" s="18"/>
      <c r="M520" s="55"/>
    </row>
    <row r="521" spans="10:13" x14ac:dyDescent="0.35">
      <c r="J521" s="55"/>
      <c r="K521" s="55"/>
      <c r="L521" s="18"/>
      <c r="M521" s="55"/>
    </row>
    <row r="522" spans="10:13" x14ac:dyDescent="0.35">
      <c r="J522" s="55"/>
      <c r="K522" s="55"/>
      <c r="L522" s="18"/>
      <c r="M522" s="55"/>
    </row>
    <row r="523" spans="10:13" x14ac:dyDescent="0.35">
      <c r="J523" s="55"/>
      <c r="K523" s="55"/>
      <c r="L523" s="18"/>
      <c r="M523" s="55"/>
    </row>
    <row r="524" spans="10:13" x14ac:dyDescent="0.35">
      <c r="J524" s="55"/>
      <c r="K524" s="55"/>
      <c r="L524" s="18"/>
      <c r="M524" s="55"/>
    </row>
    <row r="525" spans="10:13" x14ac:dyDescent="0.35">
      <c r="J525" s="55"/>
      <c r="K525" s="55"/>
      <c r="L525" s="18"/>
      <c r="M525" s="55"/>
    </row>
    <row r="526" spans="10:13" x14ac:dyDescent="0.35">
      <c r="J526" s="55"/>
      <c r="K526" s="55"/>
      <c r="L526" s="18"/>
      <c r="M526" s="55"/>
    </row>
    <row r="527" spans="10:13" x14ac:dyDescent="0.35">
      <c r="J527" s="55"/>
      <c r="K527" s="55"/>
      <c r="L527" s="18"/>
      <c r="M527" s="55"/>
    </row>
    <row r="528" spans="10:13" x14ac:dyDescent="0.35">
      <c r="J528" s="55"/>
      <c r="K528" s="55"/>
      <c r="L528" s="18"/>
      <c r="M528" s="55"/>
    </row>
    <row r="529" spans="10:13" x14ac:dyDescent="0.35">
      <c r="J529" s="55"/>
      <c r="K529" s="55"/>
      <c r="L529" s="18"/>
      <c r="M529" s="55"/>
    </row>
    <row r="530" spans="10:13" x14ac:dyDescent="0.35">
      <c r="J530" s="55"/>
      <c r="K530" s="55"/>
      <c r="L530" s="18"/>
      <c r="M530" s="55"/>
    </row>
    <row r="531" spans="10:13" x14ac:dyDescent="0.35">
      <c r="J531" s="55"/>
      <c r="K531" s="55"/>
      <c r="L531" s="18"/>
      <c r="M531" s="55"/>
    </row>
    <row r="532" spans="10:13" x14ac:dyDescent="0.35">
      <c r="J532" s="55"/>
      <c r="K532" s="55"/>
      <c r="L532" s="18"/>
      <c r="M532" s="55"/>
    </row>
    <row r="533" spans="10:13" x14ac:dyDescent="0.35">
      <c r="J533" s="55"/>
      <c r="K533" s="55"/>
      <c r="L533" s="18"/>
      <c r="M533" s="55"/>
    </row>
    <row r="534" spans="10:13" x14ac:dyDescent="0.35">
      <c r="J534" s="55"/>
      <c r="K534" s="55"/>
      <c r="L534" s="18"/>
      <c r="M534" s="55"/>
    </row>
    <row r="535" spans="10:13" x14ac:dyDescent="0.35">
      <c r="J535" s="55"/>
      <c r="K535" s="55"/>
      <c r="L535" s="18"/>
      <c r="M535" s="55"/>
    </row>
    <row r="536" spans="10:13" x14ac:dyDescent="0.35">
      <c r="J536" s="55"/>
      <c r="K536" s="55"/>
      <c r="L536" s="18"/>
      <c r="M536" s="55"/>
    </row>
    <row r="537" spans="10:13" x14ac:dyDescent="0.35">
      <c r="J537" s="55"/>
      <c r="K537" s="55"/>
      <c r="L537" s="18"/>
      <c r="M537" s="55"/>
    </row>
    <row r="538" spans="10:13" x14ac:dyDescent="0.35">
      <c r="J538" s="55"/>
      <c r="K538" s="55"/>
      <c r="L538" s="18"/>
      <c r="M538" s="55"/>
    </row>
    <row r="539" spans="10:13" x14ac:dyDescent="0.35">
      <c r="J539" s="55"/>
      <c r="K539" s="55"/>
      <c r="L539" s="18"/>
      <c r="M539" s="55"/>
    </row>
    <row r="540" spans="10:13" x14ac:dyDescent="0.35">
      <c r="J540" s="55"/>
      <c r="K540" s="55"/>
      <c r="L540" s="18"/>
      <c r="M540" s="55"/>
    </row>
    <row r="541" spans="10:13" x14ac:dyDescent="0.35">
      <c r="J541" s="55"/>
      <c r="K541" s="55"/>
      <c r="L541" s="18"/>
      <c r="M541" s="55"/>
    </row>
    <row r="542" spans="10:13" x14ac:dyDescent="0.35">
      <c r="J542" s="55"/>
      <c r="K542" s="55"/>
      <c r="L542" s="18"/>
      <c r="M542" s="55"/>
    </row>
    <row r="543" spans="10:13" x14ac:dyDescent="0.35">
      <c r="J543" s="55"/>
      <c r="K543" s="55"/>
      <c r="L543" s="18"/>
      <c r="M543" s="55"/>
    </row>
    <row r="544" spans="10:13" x14ac:dyDescent="0.35">
      <c r="J544" s="55"/>
      <c r="K544" s="55"/>
      <c r="L544" s="18"/>
      <c r="M544" s="55"/>
    </row>
    <row r="545" spans="10:13" x14ac:dyDescent="0.35">
      <c r="J545" s="55"/>
      <c r="K545" s="55"/>
      <c r="L545" s="18"/>
      <c r="M545" s="55"/>
    </row>
    <row r="546" spans="10:13" x14ac:dyDescent="0.35">
      <c r="J546" s="55"/>
      <c r="K546" s="55"/>
      <c r="L546" s="18"/>
      <c r="M546" s="55"/>
    </row>
    <row r="547" spans="10:13" x14ac:dyDescent="0.35">
      <c r="J547" s="55"/>
      <c r="K547" s="55"/>
      <c r="L547" s="18"/>
      <c r="M547" s="55"/>
    </row>
    <row r="548" spans="10:13" x14ac:dyDescent="0.35">
      <c r="J548" s="55"/>
      <c r="K548" s="55"/>
      <c r="L548" s="18"/>
      <c r="M548" s="55"/>
    </row>
    <row r="549" spans="10:13" x14ac:dyDescent="0.35">
      <c r="J549" s="55"/>
      <c r="K549" s="55"/>
      <c r="L549" s="18"/>
      <c r="M549" s="55"/>
    </row>
    <row r="550" spans="10:13" x14ac:dyDescent="0.35">
      <c r="J550" s="55"/>
      <c r="K550" s="55"/>
      <c r="L550" s="18"/>
      <c r="M550" s="55"/>
    </row>
    <row r="551" spans="10:13" x14ac:dyDescent="0.35">
      <c r="J551" s="55"/>
      <c r="K551" s="55"/>
      <c r="L551" s="18"/>
      <c r="M551" s="55"/>
    </row>
    <row r="552" spans="10:13" x14ac:dyDescent="0.35">
      <c r="J552" s="55"/>
      <c r="K552" s="55"/>
      <c r="L552" s="18"/>
      <c r="M552" s="55"/>
    </row>
    <row r="553" spans="10:13" x14ac:dyDescent="0.35">
      <c r="J553" s="55"/>
      <c r="K553" s="55"/>
      <c r="L553" s="18"/>
      <c r="M553" s="55"/>
    </row>
    <row r="554" spans="10:13" x14ac:dyDescent="0.35">
      <c r="J554" s="55"/>
      <c r="K554" s="55"/>
      <c r="L554" s="18"/>
      <c r="M554" s="55"/>
    </row>
    <row r="555" spans="10:13" x14ac:dyDescent="0.35">
      <c r="J555" s="55"/>
      <c r="K555" s="55"/>
      <c r="L555" s="18"/>
      <c r="M555" s="55"/>
    </row>
    <row r="556" spans="10:13" x14ac:dyDescent="0.35">
      <c r="J556" s="55"/>
      <c r="K556" s="55"/>
      <c r="L556" s="18"/>
      <c r="M556" s="55"/>
    </row>
    <row r="557" spans="10:13" x14ac:dyDescent="0.35">
      <c r="J557" s="55"/>
      <c r="K557" s="55"/>
      <c r="L557" s="18"/>
      <c r="M557" s="55"/>
    </row>
    <row r="558" spans="10:13" x14ac:dyDescent="0.35">
      <c r="J558" s="55"/>
      <c r="K558" s="55"/>
      <c r="L558" s="18"/>
      <c r="M558" s="55"/>
    </row>
    <row r="559" spans="10:13" x14ac:dyDescent="0.35">
      <c r="J559" s="55"/>
      <c r="K559" s="55"/>
      <c r="L559" s="18"/>
      <c r="M559" s="55"/>
    </row>
    <row r="560" spans="10:13" x14ac:dyDescent="0.35">
      <c r="J560" s="55"/>
      <c r="K560" s="55"/>
      <c r="L560" s="18"/>
      <c r="M560" s="55"/>
    </row>
    <row r="561" spans="10:13" x14ac:dyDescent="0.35">
      <c r="J561" s="55"/>
      <c r="K561" s="55"/>
      <c r="L561" s="18"/>
      <c r="M561" s="55"/>
    </row>
    <row r="562" spans="10:13" x14ac:dyDescent="0.35">
      <c r="J562" s="55"/>
      <c r="K562" s="55"/>
      <c r="L562" s="18"/>
      <c r="M562" s="55"/>
    </row>
    <row r="563" spans="10:13" x14ac:dyDescent="0.35">
      <c r="J563" s="55"/>
      <c r="K563" s="55"/>
      <c r="L563" s="18"/>
      <c r="M563" s="55"/>
    </row>
    <row r="564" spans="10:13" x14ac:dyDescent="0.35">
      <c r="J564" s="55"/>
      <c r="K564" s="55"/>
      <c r="L564" s="18"/>
      <c r="M564" s="55"/>
    </row>
    <row r="565" spans="10:13" x14ac:dyDescent="0.35">
      <c r="J565" s="55"/>
      <c r="K565" s="55"/>
      <c r="L565" s="18"/>
      <c r="M565" s="55"/>
    </row>
    <row r="566" spans="10:13" x14ac:dyDescent="0.35">
      <c r="J566" s="55"/>
      <c r="K566" s="55"/>
      <c r="L566" s="18"/>
      <c r="M566" s="55"/>
    </row>
    <row r="567" spans="10:13" x14ac:dyDescent="0.35">
      <c r="J567" s="55"/>
      <c r="K567" s="55"/>
      <c r="L567" s="18"/>
      <c r="M567" s="55"/>
    </row>
    <row r="568" spans="10:13" x14ac:dyDescent="0.35">
      <c r="J568" s="55"/>
      <c r="K568" s="55"/>
      <c r="L568" s="18"/>
      <c r="M568" s="55"/>
    </row>
    <row r="569" spans="10:13" x14ac:dyDescent="0.35">
      <c r="J569" s="55"/>
      <c r="K569" s="55"/>
      <c r="L569" s="18"/>
      <c r="M569" s="55"/>
    </row>
    <row r="570" spans="10:13" x14ac:dyDescent="0.35">
      <c r="J570" s="55"/>
      <c r="K570" s="55"/>
      <c r="L570" s="18"/>
      <c r="M570" s="55"/>
    </row>
    <row r="571" spans="10:13" x14ac:dyDescent="0.35">
      <c r="J571" s="55"/>
      <c r="K571" s="55"/>
      <c r="L571" s="18"/>
      <c r="M571" s="55"/>
    </row>
    <row r="572" spans="10:13" x14ac:dyDescent="0.35">
      <c r="J572" s="55"/>
      <c r="K572" s="55"/>
      <c r="L572" s="18"/>
      <c r="M572" s="55"/>
    </row>
    <row r="573" spans="10:13" x14ac:dyDescent="0.35">
      <c r="J573" s="55"/>
      <c r="K573" s="55"/>
      <c r="L573" s="18"/>
      <c r="M573" s="55"/>
    </row>
    <row r="574" spans="10:13" x14ac:dyDescent="0.35">
      <c r="J574" s="55"/>
      <c r="K574" s="55"/>
      <c r="L574" s="18"/>
      <c r="M574" s="55"/>
    </row>
    <row r="575" spans="10:13" x14ac:dyDescent="0.35">
      <c r="J575" s="55"/>
      <c r="K575" s="55"/>
      <c r="L575" s="18"/>
      <c r="M575" s="55"/>
    </row>
    <row r="576" spans="10:13" x14ac:dyDescent="0.35">
      <c r="J576" s="55"/>
      <c r="K576" s="55"/>
      <c r="L576" s="18"/>
      <c r="M576" s="55"/>
    </row>
    <row r="577" spans="10:13" x14ac:dyDescent="0.35">
      <c r="J577" s="55"/>
      <c r="K577" s="55"/>
      <c r="L577" s="18"/>
      <c r="M577" s="55"/>
    </row>
    <row r="578" spans="10:13" x14ac:dyDescent="0.35">
      <c r="J578" s="55"/>
      <c r="K578" s="55"/>
      <c r="L578" s="18"/>
      <c r="M578" s="55"/>
    </row>
    <row r="579" spans="10:13" x14ac:dyDescent="0.35">
      <c r="J579" s="55"/>
      <c r="K579" s="55"/>
      <c r="L579" s="18"/>
      <c r="M579" s="55"/>
    </row>
    <row r="580" spans="10:13" x14ac:dyDescent="0.35">
      <c r="J580" s="55"/>
      <c r="K580" s="55"/>
      <c r="L580" s="18"/>
      <c r="M580" s="55"/>
    </row>
    <row r="581" spans="10:13" x14ac:dyDescent="0.35">
      <c r="J581" s="55"/>
      <c r="K581" s="55"/>
      <c r="L581" s="18"/>
      <c r="M581" s="55"/>
    </row>
    <row r="582" spans="10:13" x14ac:dyDescent="0.35">
      <c r="J582" s="55"/>
      <c r="K582" s="55"/>
      <c r="L582" s="18"/>
      <c r="M582" s="55"/>
    </row>
    <row r="583" spans="10:13" x14ac:dyDescent="0.35">
      <c r="J583" s="55"/>
      <c r="K583" s="55"/>
      <c r="L583" s="18"/>
      <c r="M583" s="55"/>
    </row>
    <row r="584" spans="10:13" x14ac:dyDescent="0.35">
      <c r="J584" s="55"/>
      <c r="K584" s="55"/>
      <c r="L584" s="18"/>
      <c r="M584" s="55"/>
    </row>
    <row r="585" spans="10:13" x14ac:dyDescent="0.35">
      <c r="J585" s="55"/>
      <c r="K585" s="55"/>
      <c r="L585" s="18"/>
      <c r="M585" s="55"/>
    </row>
    <row r="586" spans="10:13" x14ac:dyDescent="0.35">
      <c r="J586" s="55"/>
      <c r="K586" s="55"/>
      <c r="L586" s="18"/>
      <c r="M586" s="55"/>
    </row>
    <row r="587" spans="10:13" x14ac:dyDescent="0.35">
      <c r="J587" s="55"/>
      <c r="K587" s="55"/>
      <c r="L587" s="18"/>
      <c r="M587" s="55"/>
    </row>
    <row r="588" spans="10:13" x14ac:dyDescent="0.35">
      <c r="J588" s="55"/>
      <c r="K588" s="55"/>
      <c r="L588" s="18"/>
      <c r="M588" s="55"/>
    </row>
    <row r="589" spans="10:13" x14ac:dyDescent="0.35">
      <c r="J589" s="55"/>
      <c r="K589" s="55"/>
      <c r="L589" s="18"/>
      <c r="M589" s="55"/>
    </row>
    <row r="590" spans="10:13" x14ac:dyDescent="0.35">
      <c r="J590" s="55"/>
      <c r="K590" s="55"/>
      <c r="L590" s="18"/>
      <c r="M590" s="55"/>
    </row>
    <row r="591" spans="10:13" x14ac:dyDescent="0.35">
      <c r="J591" s="55"/>
      <c r="K591" s="55"/>
      <c r="L591" s="18"/>
      <c r="M591" s="55"/>
    </row>
    <row r="592" spans="10:13" x14ac:dyDescent="0.35">
      <c r="J592" s="55"/>
      <c r="K592" s="55"/>
      <c r="L592" s="18"/>
      <c r="M592" s="55"/>
    </row>
    <row r="593" spans="10:13" x14ac:dyDescent="0.35">
      <c r="J593" s="55"/>
      <c r="K593" s="55"/>
      <c r="L593" s="18"/>
      <c r="M593" s="55"/>
    </row>
    <row r="594" spans="10:13" x14ac:dyDescent="0.35">
      <c r="J594" s="55"/>
      <c r="K594" s="55"/>
      <c r="L594" s="18"/>
      <c r="M594" s="55"/>
    </row>
    <row r="595" spans="10:13" x14ac:dyDescent="0.35">
      <c r="J595" s="55"/>
      <c r="K595" s="55"/>
      <c r="L595" s="18"/>
      <c r="M595" s="55"/>
    </row>
    <row r="596" spans="10:13" x14ac:dyDescent="0.35">
      <c r="J596" s="55"/>
      <c r="K596" s="55"/>
      <c r="L596" s="18"/>
      <c r="M596" s="55"/>
    </row>
    <row r="597" spans="10:13" x14ac:dyDescent="0.35">
      <c r="J597" s="55"/>
      <c r="K597" s="55"/>
      <c r="L597" s="18"/>
      <c r="M597" s="55"/>
    </row>
    <row r="598" spans="10:13" x14ac:dyDescent="0.35">
      <c r="J598" s="55"/>
      <c r="K598" s="55"/>
      <c r="L598" s="18"/>
      <c r="M598" s="55"/>
    </row>
    <row r="599" spans="10:13" x14ac:dyDescent="0.35">
      <c r="J599" s="55"/>
      <c r="K599" s="55"/>
      <c r="L599" s="18"/>
      <c r="M599" s="55"/>
    </row>
    <row r="600" spans="10:13" x14ac:dyDescent="0.35">
      <c r="J600" s="55"/>
      <c r="K600" s="55"/>
      <c r="L600" s="18"/>
      <c r="M600" s="55"/>
    </row>
    <row r="601" spans="10:13" x14ac:dyDescent="0.35">
      <c r="J601" s="55"/>
      <c r="K601" s="55"/>
      <c r="L601" s="18"/>
      <c r="M601" s="55"/>
    </row>
    <row r="602" spans="10:13" x14ac:dyDescent="0.35">
      <c r="J602" s="55"/>
      <c r="K602" s="55"/>
      <c r="L602" s="18"/>
      <c r="M602" s="55"/>
    </row>
    <row r="603" spans="10:13" x14ac:dyDescent="0.35">
      <c r="J603" s="55"/>
      <c r="K603" s="55"/>
      <c r="L603" s="18"/>
      <c r="M603" s="55"/>
    </row>
    <row r="604" spans="10:13" x14ac:dyDescent="0.35">
      <c r="J604" s="55"/>
      <c r="K604" s="55"/>
      <c r="L604" s="18"/>
      <c r="M604" s="55"/>
    </row>
    <row r="605" spans="10:13" x14ac:dyDescent="0.35">
      <c r="J605" s="55"/>
      <c r="K605" s="55"/>
      <c r="L605" s="18"/>
      <c r="M605" s="55"/>
    </row>
    <row r="606" spans="10:13" x14ac:dyDescent="0.35">
      <c r="J606" s="55"/>
      <c r="K606" s="55"/>
      <c r="L606" s="18"/>
      <c r="M606" s="55"/>
    </row>
    <row r="607" spans="10:13" x14ac:dyDescent="0.35">
      <c r="J607" s="55"/>
      <c r="K607" s="55"/>
      <c r="L607" s="18"/>
      <c r="M607" s="55"/>
    </row>
    <row r="608" spans="10:13" x14ac:dyDescent="0.35">
      <c r="J608" s="55"/>
      <c r="K608" s="55"/>
      <c r="L608" s="18"/>
      <c r="M608" s="55"/>
    </row>
    <row r="609" spans="10:13" x14ac:dyDescent="0.35">
      <c r="J609" s="55"/>
      <c r="K609" s="55"/>
      <c r="L609" s="18"/>
      <c r="M609" s="55"/>
    </row>
    <row r="610" spans="10:13" x14ac:dyDescent="0.35">
      <c r="J610" s="55"/>
      <c r="K610" s="55"/>
      <c r="L610" s="18"/>
      <c r="M610" s="55"/>
    </row>
    <row r="611" spans="10:13" x14ac:dyDescent="0.35">
      <c r="J611" s="55"/>
      <c r="K611" s="55"/>
      <c r="L611" s="18"/>
      <c r="M611" s="55"/>
    </row>
    <row r="612" spans="10:13" x14ac:dyDescent="0.35">
      <c r="J612" s="55"/>
      <c r="K612" s="55"/>
      <c r="L612" s="18"/>
      <c r="M612" s="55"/>
    </row>
    <row r="613" spans="10:13" x14ac:dyDescent="0.35">
      <c r="J613" s="55"/>
      <c r="K613" s="55"/>
      <c r="L613" s="18"/>
      <c r="M613" s="55"/>
    </row>
    <row r="614" spans="10:13" x14ac:dyDescent="0.35">
      <c r="J614" s="55"/>
      <c r="K614" s="55"/>
      <c r="L614" s="18"/>
      <c r="M614" s="55"/>
    </row>
    <row r="615" spans="10:13" x14ac:dyDescent="0.35">
      <c r="J615" s="55"/>
      <c r="K615" s="55"/>
      <c r="L615" s="18"/>
      <c r="M615" s="55"/>
    </row>
    <row r="616" spans="10:13" x14ac:dyDescent="0.35">
      <c r="J616" s="55"/>
      <c r="K616" s="55"/>
      <c r="L616" s="18"/>
      <c r="M616" s="55"/>
    </row>
    <row r="617" spans="10:13" x14ac:dyDescent="0.35">
      <c r="J617" s="55"/>
      <c r="K617" s="55"/>
      <c r="L617" s="18"/>
      <c r="M617" s="55"/>
    </row>
    <row r="618" spans="10:13" x14ac:dyDescent="0.35">
      <c r="J618" s="55"/>
      <c r="K618" s="55"/>
      <c r="L618" s="18"/>
      <c r="M618" s="55"/>
    </row>
    <row r="619" spans="10:13" x14ac:dyDescent="0.35">
      <c r="J619" s="55"/>
      <c r="K619" s="55"/>
      <c r="L619" s="18"/>
      <c r="M619" s="55"/>
    </row>
    <row r="620" spans="10:13" x14ac:dyDescent="0.35">
      <c r="J620" s="55"/>
      <c r="K620" s="55"/>
      <c r="L620" s="18"/>
      <c r="M620" s="55"/>
    </row>
    <row r="621" spans="10:13" x14ac:dyDescent="0.35">
      <c r="J621" s="55"/>
      <c r="K621" s="55"/>
      <c r="L621" s="18"/>
      <c r="M621" s="55"/>
    </row>
    <row r="622" spans="10:13" x14ac:dyDescent="0.35">
      <c r="J622" s="55"/>
      <c r="K622" s="55"/>
      <c r="L622" s="18"/>
      <c r="M622" s="55"/>
    </row>
    <row r="623" spans="10:13" x14ac:dyDescent="0.35">
      <c r="J623" s="55"/>
      <c r="K623" s="55"/>
      <c r="L623" s="18"/>
      <c r="M623" s="55"/>
    </row>
    <row r="624" spans="10:13" x14ac:dyDescent="0.35">
      <c r="J624" s="55"/>
      <c r="K624" s="55"/>
      <c r="L624" s="18"/>
      <c r="M624" s="55"/>
    </row>
    <row r="625" spans="10:13" x14ac:dyDescent="0.35">
      <c r="J625" s="55"/>
      <c r="K625" s="55"/>
      <c r="L625" s="18"/>
      <c r="M625" s="55"/>
    </row>
    <row r="626" spans="10:13" x14ac:dyDescent="0.35">
      <c r="J626" s="55"/>
      <c r="K626" s="55"/>
      <c r="L626" s="18"/>
      <c r="M626" s="55"/>
    </row>
    <row r="627" spans="10:13" x14ac:dyDescent="0.35">
      <c r="J627" s="55"/>
      <c r="K627" s="55"/>
      <c r="L627" s="18"/>
      <c r="M627" s="55"/>
    </row>
    <row r="628" spans="10:13" x14ac:dyDescent="0.35">
      <c r="J628" s="55"/>
      <c r="K628" s="55"/>
      <c r="L628" s="18"/>
      <c r="M628" s="55"/>
    </row>
    <row r="629" spans="10:13" x14ac:dyDescent="0.35">
      <c r="J629" s="55"/>
      <c r="K629" s="55"/>
      <c r="L629" s="18"/>
      <c r="M629" s="55"/>
    </row>
    <row r="630" spans="10:13" x14ac:dyDescent="0.35">
      <c r="J630" s="55"/>
      <c r="K630" s="55"/>
      <c r="L630" s="18"/>
      <c r="M630" s="55"/>
    </row>
    <row r="631" spans="10:13" x14ac:dyDescent="0.35">
      <c r="J631" s="55"/>
      <c r="K631" s="55"/>
      <c r="L631" s="18"/>
      <c r="M631" s="55"/>
    </row>
    <row r="632" spans="10:13" x14ac:dyDescent="0.35">
      <c r="J632" s="55"/>
      <c r="K632" s="55"/>
      <c r="L632" s="18"/>
      <c r="M632" s="55"/>
    </row>
    <row r="633" spans="10:13" x14ac:dyDescent="0.35">
      <c r="J633" s="55"/>
      <c r="K633" s="55"/>
      <c r="L633" s="18"/>
      <c r="M633" s="55"/>
    </row>
    <row r="634" spans="10:13" x14ac:dyDescent="0.35">
      <c r="J634" s="55"/>
      <c r="K634" s="55"/>
      <c r="L634" s="18"/>
      <c r="M634" s="55"/>
    </row>
    <row r="635" spans="10:13" x14ac:dyDescent="0.35">
      <c r="J635" s="55"/>
      <c r="K635" s="55"/>
      <c r="L635" s="18"/>
      <c r="M635" s="55"/>
    </row>
    <row r="636" spans="10:13" x14ac:dyDescent="0.35">
      <c r="J636" s="55"/>
      <c r="K636" s="55"/>
      <c r="L636" s="18"/>
      <c r="M636" s="55"/>
    </row>
    <row r="637" spans="10:13" x14ac:dyDescent="0.35">
      <c r="J637" s="55"/>
      <c r="K637" s="55"/>
      <c r="L637" s="18"/>
      <c r="M637" s="55"/>
    </row>
    <row r="638" spans="10:13" x14ac:dyDescent="0.35">
      <c r="J638" s="55"/>
      <c r="K638" s="55"/>
      <c r="L638" s="18"/>
      <c r="M638" s="55"/>
    </row>
    <row r="639" spans="10:13" x14ac:dyDescent="0.35">
      <c r="J639" s="55"/>
      <c r="K639" s="55"/>
      <c r="L639" s="18"/>
      <c r="M639" s="55"/>
    </row>
    <row r="640" spans="10:13" x14ac:dyDescent="0.35">
      <c r="J640" s="55"/>
      <c r="K640" s="55"/>
      <c r="L640" s="18"/>
      <c r="M640" s="55"/>
    </row>
    <row r="641" spans="10:13" x14ac:dyDescent="0.35">
      <c r="J641" s="55"/>
      <c r="K641" s="55"/>
      <c r="L641" s="18"/>
      <c r="M641" s="55"/>
    </row>
    <row r="642" spans="10:13" x14ac:dyDescent="0.35">
      <c r="J642" s="55"/>
      <c r="K642" s="55"/>
      <c r="L642" s="18"/>
      <c r="M642" s="55"/>
    </row>
    <row r="643" spans="10:13" x14ac:dyDescent="0.35">
      <c r="J643" s="55"/>
      <c r="K643" s="55"/>
      <c r="L643" s="18"/>
      <c r="M643" s="55"/>
    </row>
    <row r="644" spans="10:13" x14ac:dyDescent="0.35">
      <c r="J644" s="55"/>
      <c r="K644" s="55"/>
      <c r="L644" s="18"/>
      <c r="M644" s="55"/>
    </row>
    <row r="645" spans="10:13" x14ac:dyDescent="0.35">
      <c r="J645" s="55"/>
      <c r="K645" s="55"/>
      <c r="L645" s="18"/>
      <c r="M645" s="55"/>
    </row>
    <row r="646" spans="10:13" x14ac:dyDescent="0.35">
      <c r="J646" s="55"/>
      <c r="K646" s="55"/>
      <c r="L646" s="18"/>
      <c r="M646" s="55"/>
    </row>
    <row r="647" spans="10:13" x14ac:dyDescent="0.35">
      <c r="J647" s="55"/>
      <c r="K647" s="55"/>
      <c r="L647" s="18"/>
      <c r="M647" s="55"/>
    </row>
    <row r="648" spans="10:13" x14ac:dyDescent="0.35">
      <c r="J648" s="55"/>
      <c r="K648" s="55"/>
      <c r="L648" s="18"/>
      <c r="M648" s="55"/>
    </row>
    <row r="649" spans="10:13" x14ac:dyDescent="0.35">
      <c r="J649" s="55"/>
      <c r="K649" s="55"/>
      <c r="L649" s="18"/>
      <c r="M649" s="55"/>
    </row>
    <row r="650" spans="10:13" x14ac:dyDescent="0.35">
      <c r="J650" s="55"/>
      <c r="K650" s="55"/>
      <c r="L650" s="18"/>
      <c r="M650" s="55"/>
    </row>
    <row r="651" spans="10:13" x14ac:dyDescent="0.35">
      <c r="J651" s="55"/>
      <c r="K651" s="55"/>
      <c r="L651" s="18"/>
      <c r="M651" s="55"/>
    </row>
    <row r="652" spans="10:13" x14ac:dyDescent="0.35">
      <c r="J652" s="55"/>
      <c r="K652" s="55"/>
      <c r="L652" s="18"/>
      <c r="M652" s="55"/>
    </row>
    <row r="653" spans="10:13" x14ac:dyDescent="0.35">
      <c r="J653" s="55"/>
      <c r="K653" s="55"/>
      <c r="L653" s="18"/>
      <c r="M653" s="55"/>
    </row>
    <row r="654" spans="10:13" x14ac:dyDescent="0.35">
      <c r="J654" s="55"/>
      <c r="K654" s="55"/>
      <c r="L654" s="18"/>
      <c r="M654" s="55"/>
    </row>
    <row r="655" spans="10:13" x14ac:dyDescent="0.35">
      <c r="J655" s="55"/>
      <c r="K655" s="55"/>
      <c r="L655" s="18"/>
      <c r="M655" s="55"/>
    </row>
    <row r="656" spans="10:13" x14ac:dyDescent="0.35">
      <c r="J656" s="55"/>
      <c r="K656" s="55"/>
      <c r="L656" s="18"/>
      <c r="M656" s="55"/>
    </row>
    <row r="657" spans="10:13" x14ac:dyDescent="0.35">
      <c r="J657" s="55"/>
      <c r="K657" s="55"/>
      <c r="L657" s="18"/>
      <c r="M657" s="55"/>
    </row>
    <row r="658" spans="10:13" x14ac:dyDescent="0.35">
      <c r="J658" s="55"/>
      <c r="K658" s="55"/>
      <c r="L658" s="18"/>
      <c r="M658" s="55"/>
    </row>
    <row r="659" spans="10:13" x14ac:dyDescent="0.35">
      <c r="J659" s="55"/>
      <c r="K659" s="55"/>
      <c r="L659" s="18"/>
      <c r="M659" s="55"/>
    </row>
    <row r="660" spans="10:13" x14ac:dyDescent="0.35">
      <c r="J660" s="55"/>
      <c r="K660" s="55"/>
      <c r="L660" s="18"/>
      <c r="M660" s="55"/>
    </row>
    <row r="661" spans="10:13" x14ac:dyDescent="0.35">
      <c r="J661" s="55"/>
      <c r="K661" s="55"/>
      <c r="L661" s="18"/>
      <c r="M661" s="55"/>
    </row>
    <row r="662" spans="10:13" x14ac:dyDescent="0.35">
      <c r="J662" s="55"/>
      <c r="K662" s="55"/>
      <c r="L662" s="18"/>
      <c r="M662" s="55"/>
    </row>
    <row r="663" spans="10:13" x14ac:dyDescent="0.35">
      <c r="J663" s="55"/>
      <c r="K663" s="55"/>
      <c r="L663" s="18"/>
      <c r="M663" s="55"/>
    </row>
    <row r="664" spans="10:13" x14ac:dyDescent="0.35">
      <c r="J664" s="55"/>
      <c r="K664" s="55"/>
      <c r="L664" s="18"/>
      <c r="M664" s="55"/>
    </row>
    <row r="665" spans="10:13" x14ac:dyDescent="0.35">
      <c r="J665" s="55"/>
      <c r="K665" s="55"/>
      <c r="L665" s="18"/>
      <c r="M665" s="55"/>
    </row>
    <row r="666" spans="10:13" x14ac:dyDescent="0.35">
      <c r="J666" s="55"/>
      <c r="K666" s="55"/>
      <c r="L666" s="18"/>
      <c r="M666" s="55"/>
    </row>
    <row r="667" spans="10:13" x14ac:dyDescent="0.35">
      <c r="J667" s="55"/>
      <c r="K667" s="55"/>
      <c r="L667" s="18"/>
      <c r="M667" s="55"/>
    </row>
    <row r="668" spans="10:13" x14ac:dyDescent="0.35">
      <c r="J668" s="55"/>
      <c r="K668" s="55"/>
      <c r="L668" s="18"/>
      <c r="M668" s="55"/>
    </row>
    <row r="669" spans="10:13" x14ac:dyDescent="0.35">
      <c r="J669" s="55"/>
      <c r="K669" s="55"/>
      <c r="L669" s="18"/>
      <c r="M669" s="55"/>
    </row>
    <row r="670" spans="10:13" x14ac:dyDescent="0.35">
      <c r="J670" s="55"/>
      <c r="K670" s="55"/>
      <c r="L670" s="18"/>
      <c r="M670" s="55"/>
    </row>
    <row r="671" spans="10:13" x14ac:dyDescent="0.35">
      <c r="J671" s="55"/>
      <c r="K671" s="55"/>
      <c r="L671" s="18"/>
      <c r="M671" s="55"/>
    </row>
    <row r="672" spans="10:13" x14ac:dyDescent="0.35">
      <c r="J672" s="55"/>
      <c r="K672" s="55"/>
      <c r="L672" s="18"/>
      <c r="M672" s="55"/>
    </row>
    <row r="673" spans="10:13" x14ac:dyDescent="0.35">
      <c r="J673" s="55"/>
      <c r="K673" s="55"/>
      <c r="L673" s="18"/>
      <c r="M673" s="55"/>
    </row>
    <row r="674" spans="10:13" x14ac:dyDescent="0.35">
      <c r="J674" s="55"/>
      <c r="K674" s="55"/>
      <c r="L674" s="18"/>
      <c r="M674" s="55"/>
    </row>
    <row r="675" spans="10:13" x14ac:dyDescent="0.35">
      <c r="J675" s="55"/>
      <c r="K675" s="55"/>
      <c r="L675" s="55"/>
      <c r="M675" s="55"/>
    </row>
    <row r="676" spans="10:13" x14ac:dyDescent="0.35">
      <c r="J676" s="55"/>
      <c r="K676" s="55"/>
      <c r="L676" s="55"/>
      <c r="M676" s="55"/>
    </row>
    <row r="677" spans="10:13" x14ac:dyDescent="0.35">
      <c r="J677" s="55"/>
      <c r="K677" s="55"/>
      <c r="L677" s="55"/>
      <c r="M677" s="55"/>
    </row>
    <row r="678" spans="10:13" x14ac:dyDescent="0.35">
      <c r="J678" s="55"/>
      <c r="K678" s="55"/>
      <c r="L678" s="55"/>
      <c r="M678" s="55"/>
    </row>
    <row r="679" spans="10:13" x14ac:dyDescent="0.35">
      <c r="J679" s="55"/>
      <c r="K679" s="55"/>
      <c r="L679" s="55"/>
      <c r="M679" s="55"/>
    </row>
    <row r="680" spans="10:13" x14ac:dyDescent="0.35">
      <c r="J680" s="56"/>
      <c r="K680" s="56"/>
      <c r="L680" s="56"/>
      <c r="M680" s="56"/>
    </row>
    <row r="681" spans="10:13" x14ac:dyDescent="0.35">
      <c r="J681" s="56"/>
      <c r="K681" s="56"/>
      <c r="L681" s="56"/>
      <c r="M681" s="56"/>
    </row>
    <row r="682" spans="10:13" x14ac:dyDescent="0.35">
      <c r="J682" s="56"/>
      <c r="K682" s="56"/>
      <c r="L682" s="56"/>
      <c r="M682" s="56"/>
    </row>
  </sheetData>
  <sheetProtection algorithmName="SHA-512" hashValue="7BNV3DcK3C2j27VFRxpKTa6b/J0Hathfe4k1VukfWjLgwVP4do5eyBdsmLcUZ1Xkv0oBPOVQxfNY/N5XZjyDHA==" saltValue="dBWBiIEfQZtCxEsb4nRO2Q==" spinCount="100000" sheet="1" objects="1" scenarios="1" formatCells="0" formatColumns="0" formatRows="0" selectLockedCells="1"/>
  <mergeCells count="101">
    <mergeCell ref="B154:D154"/>
    <mergeCell ref="B155:D155"/>
    <mergeCell ref="A5:H6"/>
    <mergeCell ref="A130:D130"/>
    <mergeCell ref="E130:H130"/>
    <mergeCell ref="A144:C144"/>
    <mergeCell ref="A145:C145"/>
    <mergeCell ref="A146:C146"/>
    <mergeCell ref="A150:B150"/>
    <mergeCell ref="C150:F150"/>
    <mergeCell ref="A127:D127"/>
    <mergeCell ref="E127:H127"/>
    <mergeCell ref="A128:D128"/>
    <mergeCell ref="E128:H128"/>
    <mergeCell ref="A129:D129"/>
    <mergeCell ref="E129:H129"/>
    <mergeCell ref="A124:D124"/>
    <mergeCell ref="E124:H124"/>
    <mergeCell ref="A125:D125"/>
    <mergeCell ref="E125:H125"/>
    <mergeCell ref="A126:D126"/>
    <mergeCell ref="E126:H126"/>
    <mergeCell ref="A115:D115"/>
    <mergeCell ref="E115:H115"/>
    <mergeCell ref="A116:D116"/>
    <mergeCell ref="E116:H116"/>
    <mergeCell ref="A123:D123"/>
    <mergeCell ref="E123:H123"/>
    <mergeCell ref="A112:D112"/>
    <mergeCell ref="E112:H112"/>
    <mergeCell ref="A113:D113"/>
    <mergeCell ref="E113:H113"/>
    <mergeCell ref="A114:D114"/>
    <mergeCell ref="E114:H114"/>
    <mergeCell ref="A106:D106"/>
    <mergeCell ref="E106:H106"/>
    <mergeCell ref="C107:E107"/>
    <mergeCell ref="F107:H107"/>
    <mergeCell ref="A111:D111"/>
    <mergeCell ref="E111:H111"/>
    <mergeCell ref="A94:A96"/>
    <mergeCell ref="A97:D97"/>
    <mergeCell ref="E97:H97"/>
    <mergeCell ref="A98:H98"/>
    <mergeCell ref="A99:A102"/>
    <mergeCell ref="C99:C102"/>
    <mergeCell ref="D99:D102"/>
    <mergeCell ref="A83:A87"/>
    <mergeCell ref="C83:C87"/>
    <mergeCell ref="D83:D87"/>
    <mergeCell ref="A88:A91"/>
    <mergeCell ref="C88:C91"/>
    <mergeCell ref="D88:D91"/>
    <mergeCell ref="A72:A76"/>
    <mergeCell ref="C72:C76"/>
    <mergeCell ref="D72:D76"/>
    <mergeCell ref="A77:A79"/>
    <mergeCell ref="C77:C79"/>
    <mergeCell ref="D77:D79"/>
    <mergeCell ref="A61:A68"/>
    <mergeCell ref="A70:D70"/>
    <mergeCell ref="E70:H70"/>
    <mergeCell ref="A71:H71"/>
    <mergeCell ref="A55:A58"/>
    <mergeCell ref="C55:C58"/>
    <mergeCell ref="D55:D58"/>
    <mergeCell ref="E55:E58"/>
    <mergeCell ref="F55:F58"/>
    <mergeCell ref="G55:G58"/>
    <mergeCell ref="A50:A54"/>
    <mergeCell ref="C50:C54"/>
    <mergeCell ref="D50:D54"/>
    <mergeCell ref="E50:E54"/>
    <mergeCell ref="F50:F54"/>
    <mergeCell ref="G50:G54"/>
    <mergeCell ref="H50:H54"/>
    <mergeCell ref="H55:H58"/>
    <mergeCell ref="A59:A60"/>
    <mergeCell ref="A7:A8"/>
    <mergeCell ref="B7:B8"/>
    <mergeCell ref="C7:C8"/>
    <mergeCell ref="D7:D8"/>
    <mergeCell ref="E7:F7"/>
    <mergeCell ref="G7:H7"/>
    <mergeCell ref="A3:H4"/>
    <mergeCell ref="A20:A37"/>
    <mergeCell ref="A39:A44"/>
    <mergeCell ref="C39:C44"/>
    <mergeCell ref="D39:D44"/>
    <mergeCell ref="E39:E44"/>
    <mergeCell ref="F39:F44"/>
    <mergeCell ref="A9:H9"/>
    <mergeCell ref="A10:A17"/>
    <mergeCell ref="C10:C17"/>
    <mergeCell ref="D10:D17"/>
    <mergeCell ref="E10:E17"/>
    <mergeCell ref="F10:F17"/>
    <mergeCell ref="G10:G17"/>
    <mergeCell ref="H10:H17"/>
    <mergeCell ref="G39:G44"/>
    <mergeCell ref="H39:H44"/>
  </mergeCells>
  <pageMargins left="0.7" right="0.7" top="0.75" bottom="0.75" header="0.3" footer="0.3"/>
  <pageSetup paperSize="9" scale="80" orientation="landscape" verticalDpi="0" r:id="rId1"/>
  <rowBreaks count="2" manualBreakCount="2">
    <brk id="70" max="7" man="1"/>
    <brk id="1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Vzduchotechnika expedicie</vt:lpstr>
      <vt:lpstr>'Vzduchotechnika expedicie'!Oblasť_tlače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Pálovicsová</dc:creator>
  <cp:lastModifiedBy>Zuzana Pálovicsová</cp:lastModifiedBy>
  <dcterms:created xsi:type="dcterms:W3CDTF">2023-07-03T14:10:27Z</dcterms:created>
  <dcterms:modified xsi:type="dcterms:W3CDTF">2023-11-06T14:08:56Z</dcterms:modified>
</cp:coreProperties>
</file>