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HZ časť II." sheetId="1" r:id="rId1"/>
  </sheets>
  <definedNames>
    <definedName name="_xlnm.Print_Area" localSheetId="0">'PHZ časť II.'!$A$1:$N$105</definedName>
  </definedNames>
  <calcPr fullCalcOnLoad="1"/>
</workbook>
</file>

<file path=xl/sharedStrings.xml><?xml version="1.0" encoding="utf-8"?>
<sst xmlns="http://schemas.openxmlformats.org/spreadsheetml/2006/main" count="269" uniqueCount="183">
  <si>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</si>
  <si>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</si>
  <si>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</si>
  <si>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</si>
  <si>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</si>
  <si>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</si>
  <si>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</si>
  <si>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</si>
  <si>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</si>
  <si>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</si>
  <si>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</si>
  <si>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</si>
  <si>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</si>
  <si>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</si>
  <si>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</si>
  <si>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</si>
  <si>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</si>
  <si>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</si>
  <si>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</si>
  <si>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</si>
  <si>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</si>
  <si>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</si>
  <si>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</si>
  <si>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</si>
  <si>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</si>
  <si>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</si>
  <si>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</si>
  <si>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</si>
  <si>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</si>
  <si>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</si>
  <si>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</si>
  <si>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</si>
  <si>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</si>
  <si>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</si>
  <si>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</si>
  <si>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</si>
  <si>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</si>
  <si>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</si>
  <si>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</si>
  <si>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</si>
  <si>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>Jednotková cena (JC) v EUR za MJ</t>
  </si>
  <si>
    <t>Celková cena v EUR za predpokladaný počet MJ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</si>
  <si>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</si>
  <si>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</si>
  <si>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</si>
  <si>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</si>
  <si>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</si>
  <si>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</si>
  <si>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</si>
  <si>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</si>
  <si>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</si>
  <si>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</si>
  <si>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</si>
  <si>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</si>
  <si>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 xml:space="preserve">Verejný obstarávateľ: Univerzitná nemocnica L.Pasteura Košice, Rastislavova 43, 041 90  Košice </t>
  </si>
  <si>
    <t>Platnosť ponuky:</t>
  </si>
  <si>
    <t>l</t>
  </si>
  <si>
    <t>70.</t>
  </si>
  <si>
    <t>60.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</si>
  <si>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</si>
  <si>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</si>
  <si>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</si>
  <si>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</si>
  <si>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</si>
  <si>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</si>
  <si>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</si>
  <si>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</si>
  <si>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</si>
  <si>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</si>
  <si>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</si>
  <si>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</si>
  <si>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</si>
  <si>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</si>
  <si>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</si>
  <si>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</si>
  <si>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</si>
  <si>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</si>
  <si>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</si>
  <si>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</si>
  <si>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</si>
  <si>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</si>
  <si>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</si>
  <si>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</si>
  <si>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</si>
  <si>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</si>
  <si>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</si>
  <si>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</si>
  <si>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</si>
  <si>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</si>
  <si>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</si>
  <si>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</si>
  <si>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</si>
  <si>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</si>
  <si>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</si>
  <si>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</si>
  <si>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</si>
  <si>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</si>
  <si>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</si>
  <si>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</si>
  <si>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</si>
  <si>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</si>
  <si>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</si>
  <si>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 xml:space="preserve">Názov ponúkaného tovaru  uchádzačom </t>
  </si>
  <si>
    <t>Hmotnosť balenia/kusu ponúkaného tovaru uchádzačom</t>
  </si>
  <si>
    <t xml:space="preserve">Predmet zákazky: POTRAVINY IV. </t>
  </si>
  <si>
    <t>**ak uchádzač nie je platca DPH v stĺpci č.7 a č. 11 uvedie 0</t>
  </si>
  <si>
    <t>*** ak uchádzač je platca DPH v stĺpci č. 7 a č.11 uvedie výšku sadzby DPH v   súlade so zákonom 222/2004 Z.z. o dani z pridanej hodnoty</t>
  </si>
  <si>
    <t>Cícer sterilizovaný, balenie min. 350g - max.450g</t>
  </si>
  <si>
    <t>Cvikla kocky sterilizovaná, balenie min.3300g - 4000g</t>
  </si>
  <si>
    <t>Čalamáda sterilizovaná, balenie min.3300g - 4000g</t>
  </si>
  <si>
    <t>Džem 20g, marhuľový, jahodový, balenie 48ks</t>
  </si>
  <si>
    <t>Džem DIA 20g, marhuľový</t>
  </si>
  <si>
    <t>Džem brusnicový balenie min.340g-max.400g</t>
  </si>
  <si>
    <t>Džem šípkový balenie min.340g-max.400g</t>
  </si>
  <si>
    <t>Džem ovocný, rôzne príchute, balenie min.250g - max.350g</t>
  </si>
  <si>
    <t>Džús, ovocný nápoj, obsah balenia 250ml</t>
  </si>
  <si>
    <t>Džús 100%, rôzne druhy, balenie min.180ml max. 250ml</t>
  </si>
  <si>
    <t>Džús 100%, rôzne druhy balenie 1000ml</t>
  </si>
  <si>
    <t>Šťava ovocná 100%, balenie min. 180ml - max.250ml</t>
  </si>
  <si>
    <t>Fazuľa sterilizovaná biela, balenie min.400g - 500g</t>
  </si>
  <si>
    <t>Fazuľa sterilizovaná červená, balenie min.400g - 500g</t>
  </si>
  <si>
    <t>Feferóny sterilizované, balenie min.220g - 340g</t>
  </si>
  <si>
    <t>Hrášok s mrkvou sterilizovaný, balenie min.640g - max.700g</t>
  </si>
  <si>
    <t>Hrášok sterilizovaný, balenie min. 400g - max.450g</t>
  </si>
  <si>
    <t>Chren sterilizovaný, balenie min.150g - max.200g</t>
  </si>
  <si>
    <t>Kápia krájaná sterilizovaná, balenie min.300g - max.400g</t>
  </si>
  <si>
    <t>Kápia krájaná sterilizovaná, balenie min.630g - max.750g</t>
  </si>
  <si>
    <t>Kapusta červená sterilizovaná, balenie min.640g - max.700g</t>
  </si>
  <si>
    <t>Kapusta červená sterilizovaná, balenie min. 3200g - max.3700g</t>
  </si>
  <si>
    <t>Kečup paradajkový jemný, podiel min. 140g paradajok na 100g kečup, balenie min.300g -max. 400g</t>
  </si>
  <si>
    <t>Kompót ananásový kúsky, balenie min.550g -max. 600g</t>
  </si>
  <si>
    <t>Kompót broskyňový, balenie min.800g - max.850g</t>
  </si>
  <si>
    <t>Kompót broskyňový, balenie min.2500g - max.3700g</t>
  </si>
  <si>
    <t>Kompót brusnicový, balenie min. 180g - max.300g</t>
  </si>
  <si>
    <t>Kompót brusnicový, min.550g - max.850g</t>
  </si>
  <si>
    <t>Kompót čerešňový DIA, min.650g - max.700g</t>
  </si>
  <si>
    <t>Kompót dyňovo - ananásový, min.3200g - max.3500g</t>
  </si>
  <si>
    <t>Kompót hruškový, min.800g - max.900g</t>
  </si>
  <si>
    <t>Kompót jablkový, min.550g - max.700g</t>
  </si>
  <si>
    <t>Kompót jablkový, balenie min.3000g - max.3500g</t>
  </si>
  <si>
    <t>Kompót jablká strúhané, balenie min. 3000g - max.3500g</t>
  </si>
  <si>
    <t>Kompót jablkový DIA, balenie min.550g - max.650g</t>
  </si>
  <si>
    <t>Kompót mandarinkový, balenie min.300g - max.350g</t>
  </si>
  <si>
    <t>Kompót mandarinkový, balenie min.2500g - max.3000g</t>
  </si>
  <si>
    <t>Kompót marhuľový, balenie min.650g - max.850g</t>
  </si>
  <si>
    <t>Kompót marhuľový, balenie min.3500g - max.4000g</t>
  </si>
  <si>
    <t>Kompót marhuľový DIA, balenie min.650g - max.700g</t>
  </si>
  <si>
    <t>Kompót višňový, balenie min.650g - max.700g</t>
  </si>
  <si>
    <t>Kompót višňový, balenie min.3500g - max.4000g</t>
  </si>
  <si>
    <t>Kompót višňový bez kôstky, balenie min.3500g - max.4000g</t>
  </si>
  <si>
    <t>Kompót višňový DIA, balenie min.650g - max.700g</t>
  </si>
  <si>
    <t>Kompót slivkový, balenie min.650g - max.700g</t>
  </si>
  <si>
    <t>Kompót slivkový, balenie min.3500g - max.4000g</t>
  </si>
  <si>
    <t>Kompót slivkový bez kôstky, 3500g - 4000g</t>
  </si>
  <si>
    <t>Kompót slivkový DIA, balenie min.650g - max.700g</t>
  </si>
  <si>
    <t>Kukurica sterilizovaná, balenie min.340g - max.430g</t>
  </si>
  <si>
    <t>Kukurica sterilizovaná, balenie min. 2500g - max.3000g</t>
  </si>
  <si>
    <t>Kôpor sterilizovaný 240g</t>
  </si>
  <si>
    <t>Lečo sterilizované, balenie min.650g - max.700g</t>
  </si>
  <si>
    <t>Lečo sterilizované, balenie min.3000g - max.3500g</t>
  </si>
  <si>
    <t>Lekvár slivkový, povidla, podiel min. 170g sliviek na 100g výrobku, balenie 4000g</t>
  </si>
  <si>
    <t>Marmeláda ovocná zmes, balenie min. 4000g - max.12000g</t>
  </si>
  <si>
    <t>Ocot kvasný liehový 8% , 1l</t>
  </si>
  <si>
    <t>Ocot balzamikový, balenie min.250ml - max.500ml</t>
  </si>
  <si>
    <t>Ocot vínny, balenie min.500ml - max.1000ml</t>
  </si>
  <si>
    <t>Olivy zelené bez kôstky, sterilizované, balenie min.160g -max. 400g</t>
  </si>
  <si>
    <t>Paradajky drvené sterilizované, podiel paradajok min. 99%, balenie min. 400g - max.700g</t>
  </si>
  <si>
    <t>Paradajky drvené sterilizované, podiel paradajok min. 99%, balenie min.2500g - max.5000g</t>
  </si>
  <si>
    <t>Paradajky sušené, balenie min.180g - max.400g</t>
  </si>
  <si>
    <t>Paradajky sušené, balenie min. 500g - max.700g</t>
  </si>
  <si>
    <t>Pretlak paradajkový sterilizovaný, podiel paradajok min. 95%, balenie min.140g - max.250g</t>
  </si>
  <si>
    <t>Pretlak paradajkový sterilizovaný, podiel paradajok min. 95%,  balenie min.400g - max.700g</t>
  </si>
  <si>
    <t>Pretlak paradajkový sterilizovaný, podiel paradajok min. 99%, balenie min.2000g -max. 3500g</t>
  </si>
  <si>
    <t>Šampiňóny krájané sterilizované, balenie min.350g - max.450g</t>
  </si>
  <si>
    <t>Špargľa celá sterilizovaná, balenie min.650g - max.750g</t>
  </si>
  <si>
    <t>Uhorky sterilizované, veľkosť 5-7, balenie min.650g - max.750g</t>
  </si>
  <si>
    <t>Uhorky sterilizované, veľkosť 7-9, balenie min.3500g - max.4000g</t>
  </si>
  <si>
    <t>Uhorky sterilizované DIA,balenie 650g - max.700g</t>
  </si>
  <si>
    <t>Výživa detská DIA 190g</t>
  </si>
  <si>
    <t>Zeler strúhaný sterilizovaný, balenie min.300g - max.500g</t>
  </si>
  <si>
    <t>Zeler  kocky, sterilizovaný, balenie min.300g - max.500g</t>
  </si>
  <si>
    <t>Zeler strúhaný sterilizovaný, balenie min.3200g - max.4000g</t>
  </si>
  <si>
    <t xml:space="preserve">časť II. Kompóty a sterilizovaná zelenina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</si>
</sst>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8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9" fillId="0" borderId="0" xfId="49" applyFont="1" applyAlignment="1">
      <alignment vertical="center"/>
      <protection/>
    </xf>
    <xf numFmtId="0" fontId="59" fillId="0" borderId="0" xfId="49" applyNumberFormat="1" applyFont="1" applyBorder="1" applyAlignment="1">
      <alignment wrapText="1"/>
      <protection/>
    </xf>
    <xf numFmtId="0" fontId="59" fillId="0" borderId="0" xfId="49" applyFont="1" applyAlignment="1">
      <alignment wrapText="1"/>
      <protection/>
    </xf>
    <xf numFmtId="14" fontId="59" fillId="0" borderId="0" xfId="49" applyNumberFormat="1" applyFont="1" applyBorder="1" applyAlignment="1">
      <alignment vertical="top" wrapText="1"/>
      <protection/>
    </xf>
    <xf numFmtId="0" fontId="59" fillId="0" borderId="0" xfId="49" applyFont="1" applyAlignment="1">
      <alignment vertical="top" wrapText="1"/>
      <protection/>
    </xf>
    <xf numFmtId="0" fontId="59" fillId="0" borderId="0" xfId="49" applyFont="1" applyAlignment="1">
      <alignment horizontal="right" vertical="center"/>
      <protection/>
    </xf>
    <xf numFmtId="0" fontId="59" fillId="0" borderId="0" xfId="49" applyFont="1">
      <alignment/>
      <protection/>
    </xf>
    <xf numFmtId="0" fontId="59" fillId="0" borderId="0" xfId="49" applyFont="1" applyAlignment="1">
      <alignment horizont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49" applyFont="1" applyBorder="1" applyAlignment="1">
      <alignment horizontal="left"/>
      <protection/>
    </xf>
    <xf numFmtId="0" fontId="59" fillId="0" borderId="0" xfId="49" applyFont="1" applyBorder="1" applyAlignment="1">
      <alignment horizontal="center"/>
      <protection/>
    </xf>
    <xf numFmtId="0" fontId="59" fillId="0" borderId="0" xfId="0" applyFont="1" applyAlignment="1">
      <alignment/>
    </xf>
    <xf numFmtId="0" fontId="6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173" fontId="63" fillId="16" borderId="10" xfId="0" applyNumberFormat="1" applyFont="1" applyFill="1" applyBorder="1" applyAlignment="1">
      <alignment horizontal="center" vertical="center" wrapText="1"/>
    </xf>
    <xf numFmtId="9" fontId="63" fillId="16" borderId="10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188" fontId="60" fillId="33" borderId="0" xfId="0" applyNumberFormat="1" applyFont="1" applyFill="1" applyAlignment="1">
      <alignment/>
    </xf>
    <xf numFmtId="188" fontId="60" fillId="33" borderId="12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3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0" fillId="0" borderId="0" xfId="0" applyFont="1" applyAlignment="1">
      <alignment/>
    </xf>
    <xf numFmtId="0" fontId="69" fillId="0" borderId="0" xfId="47" applyFont="1" applyAlignment="1">
      <alignment wrapText="1"/>
      <protection/>
    </xf>
    <xf numFmtId="0" fontId="2" fillId="34" borderId="13" xfId="0" applyFont="1" applyFill="1" applyBorder="1" applyAlignment="1">
      <alignment/>
    </xf>
    <xf numFmtId="188" fontId="60" fillId="33" borderId="14" xfId="0" applyNumberFormat="1" applyFont="1" applyFill="1" applyBorder="1" applyAlignment="1">
      <alignment/>
    </xf>
    <xf numFmtId="0" fontId="10" fillId="33" borderId="10" xfId="47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14" fontId="2" fillId="33" borderId="15" xfId="0" applyNumberFormat="1" applyFont="1" applyFill="1" applyBorder="1" applyAlignment="1">
      <alignment horizontal="left"/>
    </xf>
    <xf numFmtId="0" fontId="67" fillId="33" borderId="16" xfId="0" applyFont="1" applyFill="1" applyBorder="1" applyAlignment="1">
      <alignment horizontal="center" vertical="center" wrapText="1"/>
    </xf>
    <xf numFmtId="173" fontId="67" fillId="33" borderId="16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right" vertical="center"/>
    </xf>
    <xf numFmtId="186" fontId="70" fillId="33" borderId="13" xfId="37" applyNumberFormat="1" applyFont="1" applyFill="1" applyBorder="1" applyAlignment="1">
      <alignment vertical="center"/>
    </xf>
    <xf numFmtId="9" fontId="70" fillId="33" borderId="13" xfId="37" applyNumberFormat="1" applyFont="1" applyFill="1" applyBorder="1" applyAlignment="1">
      <alignment vertical="center"/>
    </xf>
    <xf numFmtId="186" fontId="70" fillId="33" borderId="17" xfId="37" applyNumberFormat="1" applyFont="1" applyFill="1" applyBorder="1" applyAlignment="1">
      <alignment vertical="center"/>
    </xf>
    <xf numFmtId="186" fontId="70" fillId="33" borderId="18" xfId="37" applyNumberFormat="1" applyFont="1" applyFill="1" applyBorder="1" applyAlignment="1">
      <alignment vertical="center"/>
    </xf>
    <xf numFmtId="186" fontId="70" fillId="33" borderId="10" xfId="37" applyNumberFormat="1" applyFont="1" applyFill="1" applyBorder="1" applyAlignment="1">
      <alignment vertical="center"/>
    </xf>
    <xf numFmtId="0" fontId="71" fillId="16" borderId="19" xfId="0" applyFont="1" applyFill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left"/>
    </xf>
    <xf numFmtId="14" fontId="2" fillId="33" borderId="21" xfId="0" applyNumberFormat="1" applyFont="1" applyFill="1" applyBorder="1" applyAlignment="1">
      <alignment horizontal="left"/>
    </xf>
    <xf numFmtId="0" fontId="59" fillId="0" borderId="0" xfId="49" applyFont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/>
    </xf>
    <xf numFmtId="0" fontId="59" fillId="0" borderId="0" xfId="49" applyFont="1" applyAlignment="1">
      <alignment horizontal="left"/>
      <protection/>
    </xf>
    <xf numFmtId="0" fontId="9" fillId="33" borderId="0" xfId="0" applyFont="1" applyFill="1" applyAlignment="1">
      <alignment horizontal="left" vertical="center"/>
    </xf>
    <xf numFmtId="0" fontId="65" fillId="16" borderId="23" xfId="0" applyFont="1" applyFill="1" applyBorder="1" applyAlignment="1">
      <alignment horizontal="center" vertical="center"/>
    </xf>
    <xf numFmtId="0" fontId="65" fillId="16" borderId="11" xfId="0" applyFont="1" applyFill="1" applyBorder="1" applyAlignment="1">
      <alignment horizontal="center" vertical="center"/>
    </xf>
    <xf numFmtId="0" fontId="61" fillId="16" borderId="19" xfId="0" applyFont="1" applyFill="1" applyBorder="1" applyAlignment="1">
      <alignment horizontal="center" vertical="center"/>
    </xf>
    <xf numFmtId="0" fontId="63" fillId="16" borderId="19" xfId="0" applyFont="1" applyFill="1" applyBorder="1" applyAlignment="1">
      <alignment horizontal="center" vertical="center"/>
    </xf>
    <xf numFmtId="0" fontId="71" fillId="16" borderId="24" xfId="0" applyFont="1" applyFill="1" applyBorder="1" applyAlignment="1">
      <alignment horizontal="center" vertical="center" wrapText="1"/>
    </xf>
    <xf numFmtId="0" fontId="71" fillId="16" borderId="17" xfId="0" applyFont="1" applyFill="1" applyBorder="1" applyAlignment="1">
      <alignment horizontal="center" vertical="center" wrapText="1"/>
    </xf>
    <xf numFmtId="0" fontId="39" fillId="33" borderId="10" xfId="47" applyFont="1" applyFill="1" applyBorder="1" applyAlignment="1">
      <alignment horizontal="center" vertical="center"/>
      <protection/>
    </xf>
    <xf numFmtId="0" fontId="40" fillId="33" borderId="10" xfId="0" applyFont="1" applyFill="1" applyBorder="1" applyAlignment="1">
      <alignment horizontal="center" vertical="center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1">
      <selection activeCell="P12" sqref="P12"/>
    </sheetView>
  </sheetViews>
  <sheetFormatPr defaultColWidth="9.140625" defaultRowHeight="15"/>
  <cols>
    <col min="1" max="1" width="3.7109375" style="14" customWidth="1"/>
    <col min="2" max="2" width="41.00390625" style="14" customWidth="1"/>
    <col min="3" max="3" width="8.421875" style="14" customWidth="1"/>
    <col min="4" max="6" width="12.7109375" style="14" customWidth="1"/>
    <col min="7" max="7" width="12.8515625" style="14" customWidth="1"/>
    <col min="8" max="8" width="7.57421875" style="14" customWidth="1"/>
    <col min="9" max="9" width="10.8515625" style="14" customWidth="1"/>
    <col min="10" max="10" width="11.7109375" style="14" customWidth="1"/>
    <col min="11" max="11" width="18.57421875" style="14" customWidth="1"/>
    <col min="12" max="12" width="7.8515625" style="14" customWidth="1"/>
    <col min="13" max="13" width="12.57421875" style="14" customWidth="1"/>
    <col min="14" max="14" width="20.140625" style="14" customWidth="1"/>
    <col min="15" max="16384" width="9.140625" style="14" customWidth="1"/>
  </cols>
  <sheetData>
    <row r="1" spans="2:14" ht="16.5">
      <c r="B1" s="66" t="s">
        <v>54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6.5">
      <c r="B2" s="15" t="s">
        <v>104</v>
      </c>
      <c r="C2" s="16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</row>
    <row r="3" spans="2:14" ht="16.5">
      <c r="B3" s="21" t="s">
        <v>182</v>
      </c>
      <c r="C3" s="16"/>
      <c r="D3" s="17"/>
      <c r="E3" s="17"/>
      <c r="F3" s="17"/>
      <c r="G3" s="18"/>
      <c r="H3" s="18"/>
      <c r="I3" s="18"/>
      <c r="J3" s="18"/>
      <c r="K3" s="18"/>
      <c r="L3" s="19"/>
      <c r="M3" s="19"/>
      <c r="N3" s="20"/>
    </row>
    <row r="4" spans="2:14" ht="16.5">
      <c r="B4" s="22"/>
      <c r="C4" s="23"/>
      <c r="D4" s="24"/>
      <c r="E4" s="24"/>
      <c r="F4" s="24"/>
      <c r="G4" s="20"/>
      <c r="H4" s="20"/>
      <c r="I4" s="20"/>
      <c r="J4" s="20"/>
      <c r="K4" s="20"/>
      <c r="L4" s="19"/>
      <c r="M4" s="19"/>
      <c r="N4" s="20"/>
    </row>
    <row r="5" spans="2:14" ht="18.75" thickBot="1">
      <c r="B5" s="22"/>
      <c r="C5" s="23"/>
      <c r="D5" s="18"/>
      <c r="E5" s="18"/>
      <c r="F5" s="18"/>
      <c r="G5" s="20"/>
      <c r="H5" s="20"/>
      <c r="I5" s="20"/>
      <c r="J5" s="20"/>
      <c r="K5" s="20"/>
      <c r="L5" s="25"/>
      <c r="M5" s="25"/>
      <c r="N5" s="25"/>
    </row>
    <row r="6" spans="1:14" ht="16.5">
      <c r="A6" s="67" t="s">
        <v>36</v>
      </c>
      <c r="B6" s="56" t="s">
        <v>37</v>
      </c>
      <c r="C6" s="56" t="s">
        <v>38</v>
      </c>
      <c r="D6" s="56" t="s">
        <v>39</v>
      </c>
      <c r="E6" s="71" t="s">
        <v>102</v>
      </c>
      <c r="F6" s="56" t="s">
        <v>103</v>
      </c>
      <c r="G6" s="69" t="s">
        <v>40</v>
      </c>
      <c r="H6" s="69"/>
      <c r="I6" s="69"/>
      <c r="J6" s="69"/>
      <c r="K6" s="70" t="s">
        <v>41</v>
      </c>
      <c r="L6" s="70"/>
      <c r="M6" s="70"/>
      <c r="N6" s="70"/>
    </row>
    <row r="7" spans="1:22" s="31" customFormat="1" ht="38.25" customHeight="1">
      <c r="A7" s="68"/>
      <c r="B7" s="57"/>
      <c r="C7" s="57"/>
      <c r="D7" s="57"/>
      <c r="E7" s="72"/>
      <c r="F7" s="57"/>
      <c r="G7" s="26" t="s">
        <v>42</v>
      </c>
      <c r="H7" s="26" t="s">
        <v>43</v>
      </c>
      <c r="I7" s="26" t="s">
        <v>44</v>
      </c>
      <c r="J7" s="26" t="s">
        <v>45</v>
      </c>
      <c r="K7" s="26" t="s">
        <v>46</v>
      </c>
      <c r="L7" s="26" t="s">
        <v>43</v>
      </c>
      <c r="M7" s="26" t="s">
        <v>47</v>
      </c>
      <c r="N7" s="27" t="s">
        <v>48</v>
      </c>
      <c r="O7" s="14"/>
      <c r="P7" s="14"/>
      <c r="Q7" s="14"/>
      <c r="R7" s="14"/>
      <c r="S7" s="14"/>
      <c r="T7" s="14"/>
      <c r="U7" s="14"/>
      <c r="V7" s="14"/>
    </row>
    <row r="8" spans="1:22" s="37" customFormat="1" ht="16.5">
      <c r="A8" s="32"/>
      <c r="B8" s="33">
        <v>1</v>
      </c>
      <c r="C8" s="33" t="s">
        <v>11</v>
      </c>
      <c r="D8" s="33" t="s">
        <v>12</v>
      </c>
      <c r="E8" s="48" t="s">
        <v>13</v>
      </c>
      <c r="F8" s="48" t="s">
        <v>14</v>
      </c>
      <c r="G8" s="49" t="s">
        <v>15</v>
      </c>
      <c r="H8" s="49" t="s">
        <v>16</v>
      </c>
      <c r="I8" s="34" t="s">
        <v>17</v>
      </c>
      <c r="J8" s="34" t="s">
        <v>18</v>
      </c>
      <c r="K8" s="49" t="s">
        <v>19</v>
      </c>
      <c r="L8" s="49" t="s">
        <v>20</v>
      </c>
      <c r="M8" s="34" t="s">
        <v>21</v>
      </c>
      <c r="N8" s="35" t="s">
        <v>22</v>
      </c>
      <c r="O8" s="36"/>
      <c r="P8" s="36"/>
      <c r="Q8" s="36"/>
      <c r="R8" s="36"/>
      <c r="S8" s="36"/>
      <c r="T8" s="36"/>
      <c r="U8" s="36"/>
      <c r="V8" s="36"/>
    </row>
    <row r="9" spans="1:14" ht="16.5">
      <c r="A9" s="28" t="s">
        <v>10</v>
      </c>
      <c r="B9" s="42" t="s">
        <v>107</v>
      </c>
      <c r="C9" s="73" t="s">
        <v>49</v>
      </c>
      <c r="D9" s="74">
        <v>300</v>
      </c>
      <c r="E9" s="50"/>
      <c r="F9" s="50"/>
      <c r="G9" s="51"/>
      <c r="H9" s="52"/>
      <c r="I9" s="53">
        <f>J9-G9</f>
        <v>0</v>
      </c>
      <c r="J9" s="54">
        <f>G9*H9+G9</f>
        <v>0</v>
      </c>
      <c r="K9" s="51"/>
      <c r="L9" s="52"/>
      <c r="M9" s="53">
        <f>N9-K9</f>
        <v>0</v>
      </c>
      <c r="N9" s="55">
        <f aca="true" t="shared" si="0" ref="N9:N83">D9*J9</f>
        <v>0</v>
      </c>
    </row>
    <row r="10" spans="1:14" ht="16.5">
      <c r="A10" s="28" t="s">
        <v>11</v>
      </c>
      <c r="B10" s="42" t="s">
        <v>108</v>
      </c>
      <c r="C10" s="73" t="s">
        <v>49</v>
      </c>
      <c r="D10" s="74">
        <v>2900</v>
      </c>
      <c r="E10" s="50"/>
      <c r="F10" s="50"/>
      <c r="G10" s="51"/>
      <c r="H10" s="52"/>
      <c r="I10" s="53">
        <f aca="true" t="shared" si="1" ref="I10:I83">J10-G10</f>
        <v>0</v>
      </c>
      <c r="J10" s="54">
        <f aca="true" t="shared" si="2" ref="J10:J83">G10*H10+G10</f>
        <v>0</v>
      </c>
      <c r="K10" s="51"/>
      <c r="L10" s="52"/>
      <c r="M10" s="53">
        <f aca="true" t="shared" si="3" ref="M10:M83">N10-K10</f>
        <v>0</v>
      </c>
      <c r="N10" s="55">
        <f t="shared" si="0"/>
        <v>0</v>
      </c>
    </row>
    <row r="11" spans="1:14" ht="16.5">
      <c r="A11" s="28" t="s">
        <v>12</v>
      </c>
      <c r="B11" s="42" t="s">
        <v>109</v>
      </c>
      <c r="C11" s="73" t="s">
        <v>49</v>
      </c>
      <c r="D11" s="74">
        <v>1000</v>
      </c>
      <c r="E11" s="50"/>
      <c r="F11" s="50"/>
      <c r="G11" s="51"/>
      <c r="H11" s="52"/>
      <c r="I11" s="53">
        <f t="shared" si="1"/>
        <v>0</v>
      </c>
      <c r="J11" s="54">
        <f t="shared" si="2"/>
        <v>0</v>
      </c>
      <c r="K11" s="51"/>
      <c r="L11" s="52"/>
      <c r="M11" s="53">
        <f t="shared" si="3"/>
        <v>0</v>
      </c>
      <c r="N11" s="55">
        <f t="shared" si="0"/>
        <v>0</v>
      </c>
    </row>
    <row r="12" spans="1:14" ht="16.5">
      <c r="A12" s="28" t="s">
        <v>13</v>
      </c>
      <c r="B12" s="43" t="s">
        <v>110</v>
      </c>
      <c r="C12" s="73" t="s">
        <v>49</v>
      </c>
      <c r="D12" s="74">
        <v>1000</v>
      </c>
      <c r="E12" s="50"/>
      <c r="F12" s="50"/>
      <c r="G12" s="51"/>
      <c r="H12" s="52"/>
      <c r="I12" s="53">
        <f t="shared" si="1"/>
        <v>0</v>
      </c>
      <c r="J12" s="54">
        <f t="shared" si="2"/>
        <v>0</v>
      </c>
      <c r="K12" s="51"/>
      <c r="L12" s="52"/>
      <c r="M12" s="53">
        <f t="shared" si="3"/>
        <v>0</v>
      </c>
      <c r="N12" s="55">
        <f t="shared" si="0"/>
        <v>0</v>
      </c>
    </row>
    <row r="13" spans="1:14" ht="16.5">
      <c r="A13" s="28" t="s">
        <v>14</v>
      </c>
      <c r="B13" s="42" t="s">
        <v>111</v>
      </c>
      <c r="C13" s="73" t="s">
        <v>49</v>
      </c>
      <c r="D13" s="74">
        <v>600</v>
      </c>
      <c r="E13" s="50"/>
      <c r="F13" s="50"/>
      <c r="G13" s="51"/>
      <c r="H13" s="52"/>
      <c r="I13" s="53">
        <f t="shared" si="1"/>
        <v>0</v>
      </c>
      <c r="J13" s="54">
        <f t="shared" si="2"/>
        <v>0</v>
      </c>
      <c r="K13" s="51"/>
      <c r="L13" s="52"/>
      <c r="M13" s="53">
        <f t="shared" si="3"/>
        <v>0</v>
      </c>
      <c r="N13" s="55">
        <f t="shared" si="0"/>
        <v>0</v>
      </c>
    </row>
    <row r="14" spans="1:14" ht="16.5">
      <c r="A14" s="28" t="s">
        <v>15</v>
      </c>
      <c r="B14" s="43" t="s">
        <v>112</v>
      </c>
      <c r="C14" s="73" t="s">
        <v>49</v>
      </c>
      <c r="D14" s="74">
        <v>110</v>
      </c>
      <c r="E14" s="50"/>
      <c r="F14" s="50"/>
      <c r="G14" s="51"/>
      <c r="H14" s="52"/>
      <c r="I14" s="53">
        <f t="shared" si="1"/>
        <v>0</v>
      </c>
      <c r="J14" s="54">
        <f t="shared" si="2"/>
        <v>0</v>
      </c>
      <c r="K14" s="51"/>
      <c r="L14" s="52"/>
      <c r="M14" s="53">
        <f t="shared" si="3"/>
        <v>0</v>
      </c>
      <c r="N14" s="55">
        <f t="shared" si="0"/>
        <v>0</v>
      </c>
    </row>
    <row r="15" spans="1:14" ht="16.5">
      <c r="A15" s="28" t="s">
        <v>16</v>
      </c>
      <c r="B15" s="42" t="s">
        <v>113</v>
      </c>
      <c r="C15" s="73" t="s">
        <v>49</v>
      </c>
      <c r="D15" s="74">
        <v>50</v>
      </c>
      <c r="E15" s="50"/>
      <c r="F15" s="50"/>
      <c r="G15" s="51"/>
      <c r="H15" s="52"/>
      <c r="I15" s="53">
        <f t="shared" si="1"/>
        <v>0</v>
      </c>
      <c r="J15" s="54">
        <f t="shared" si="2"/>
        <v>0</v>
      </c>
      <c r="K15" s="51"/>
      <c r="L15" s="52"/>
      <c r="M15" s="53">
        <f t="shared" si="3"/>
        <v>0</v>
      </c>
      <c r="N15" s="55">
        <f t="shared" si="0"/>
        <v>0</v>
      </c>
    </row>
    <row r="16" spans="1:14" ht="25.5">
      <c r="A16" s="28" t="s">
        <v>17</v>
      </c>
      <c r="B16" s="42" t="s">
        <v>114</v>
      </c>
      <c r="C16" s="73" t="s">
        <v>49</v>
      </c>
      <c r="D16" s="74">
        <v>100</v>
      </c>
      <c r="E16" s="50"/>
      <c r="F16" s="50"/>
      <c r="G16" s="51"/>
      <c r="H16" s="52"/>
      <c r="I16" s="53">
        <f t="shared" si="1"/>
        <v>0</v>
      </c>
      <c r="J16" s="54">
        <f t="shared" si="2"/>
        <v>0</v>
      </c>
      <c r="K16" s="51"/>
      <c r="L16" s="52"/>
      <c r="M16" s="53">
        <f t="shared" si="3"/>
        <v>0</v>
      </c>
      <c r="N16" s="55">
        <f t="shared" si="0"/>
        <v>0</v>
      </c>
    </row>
    <row r="17" spans="1:14" ht="16.5">
      <c r="A17" s="28" t="s">
        <v>18</v>
      </c>
      <c r="B17" s="42" t="s">
        <v>115</v>
      </c>
      <c r="C17" s="73" t="s">
        <v>56</v>
      </c>
      <c r="D17" s="74">
        <v>1600</v>
      </c>
      <c r="E17" s="50"/>
      <c r="F17" s="50"/>
      <c r="G17" s="51"/>
      <c r="H17" s="52"/>
      <c r="I17" s="53">
        <f t="shared" si="1"/>
        <v>0</v>
      </c>
      <c r="J17" s="54">
        <f t="shared" si="2"/>
        <v>0</v>
      </c>
      <c r="K17" s="51"/>
      <c r="L17" s="52"/>
      <c r="M17" s="53">
        <f t="shared" si="3"/>
        <v>0</v>
      </c>
      <c r="N17" s="55">
        <f t="shared" si="0"/>
        <v>0</v>
      </c>
    </row>
    <row r="18" spans="1:14" ht="16.5">
      <c r="A18" s="28" t="s">
        <v>19</v>
      </c>
      <c r="B18" s="42" t="s">
        <v>116</v>
      </c>
      <c r="C18" s="73" t="s">
        <v>56</v>
      </c>
      <c r="D18" s="74">
        <v>400</v>
      </c>
      <c r="E18" s="50"/>
      <c r="F18" s="50"/>
      <c r="G18" s="51"/>
      <c r="H18" s="52"/>
      <c r="I18" s="53">
        <f t="shared" si="1"/>
        <v>0</v>
      </c>
      <c r="J18" s="54">
        <f t="shared" si="2"/>
        <v>0</v>
      </c>
      <c r="K18" s="51"/>
      <c r="L18" s="52"/>
      <c r="M18" s="53">
        <f t="shared" si="3"/>
        <v>0</v>
      </c>
      <c r="N18" s="55">
        <f t="shared" si="0"/>
        <v>0</v>
      </c>
    </row>
    <row r="19" spans="1:14" ht="16.5">
      <c r="A19" s="28" t="s">
        <v>20</v>
      </c>
      <c r="B19" s="42" t="s">
        <v>117</v>
      </c>
      <c r="C19" s="73" t="s">
        <v>56</v>
      </c>
      <c r="D19" s="74">
        <v>200</v>
      </c>
      <c r="E19" s="50"/>
      <c r="F19" s="50"/>
      <c r="G19" s="51"/>
      <c r="H19" s="52"/>
      <c r="I19" s="53">
        <f t="shared" si="1"/>
        <v>0</v>
      </c>
      <c r="J19" s="54">
        <f t="shared" si="2"/>
        <v>0</v>
      </c>
      <c r="K19" s="51"/>
      <c r="L19" s="52"/>
      <c r="M19" s="53">
        <f t="shared" si="3"/>
        <v>0</v>
      </c>
      <c r="N19" s="55">
        <f t="shared" si="0"/>
        <v>0</v>
      </c>
    </row>
    <row r="20" spans="1:14" ht="16.5">
      <c r="A20" s="28" t="s">
        <v>21</v>
      </c>
      <c r="B20" s="42" t="s">
        <v>118</v>
      </c>
      <c r="C20" s="73" t="s">
        <v>56</v>
      </c>
      <c r="D20" s="74">
        <v>200</v>
      </c>
      <c r="E20" s="50"/>
      <c r="F20" s="50"/>
      <c r="G20" s="51"/>
      <c r="H20" s="52"/>
      <c r="I20" s="53">
        <f t="shared" si="1"/>
        <v>0</v>
      </c>
      <c r="J20" s="54">
        <f t="shared" si="2"/>
        <v>0</v>
      </c>
      <c r="K20" s="51"/>
      <c r="L20" s="52"/>
      <c r="M20" s="53">
        <f t="shared" si="3"/>
        <v>0</v>
      </c>
      <c r="N20" s="55">
        <f t="shared" si="0"/>
        <v>0</v>
      </c>
    </row>
    <row r="21" spans="1:14" ht="16.5">
      <c r="A21" s="28" t="s">
        <v>22</v>
      </c>
      <c r="B21" s="42" t="s">
        <v>119</v>
      </c>
      <c r="C21" s="73" t="s">
        <v>49</v>
      </c>
      <c r="D21" s="74">
        <v>120</v>
      </c>
      <c r="E21" s="50"/>
      <c r="F21" s="50"/>
      <c r="G21" s="51"/>
      <c r="H21" s="52"/>
      <c r="I21" s="53">
        <f t="shared" si="1"/>
        <v>0</v>
      </c>
      <c r="J21" s="54">
        <f t="shared" si="2"/>
        <v>0</v>
      </c>
      <c r="K21" s="51"/>
      <c r="L21" s="52"/>
      <c r="M21" s="53">
        <f t="shared" si="3"/>
        <v>0</v>
      </c>
      <c r="N21" s="55">
        <f t="shared" si="0"/>
        <v>0</v>
      </c>
    </row>
    <row r="22" spans="1:14" ht="16.5">
      <c r="A22" s="28" t="s">
        <v>23</v>
      </c>
      <c r="B22" s="42" t="s">
        <v>120</v>
      </c>
      <c r="C22" s="73" t="s">
        <v>49</v>
      </c>
      <c r="D22" s="74">
        <v>350</v>
      </c>
      <c r="E22" s="50"/>
      <c r="F22" s="50"/>
      <c r="G22" s="51"/>
      <c r="H22" s="52"/>
      <c r="I22" s="53">
        <f t="shared" si="1"/>
        <v>0</v>
      </c>
      <c r="J22" s="54">
        <f t="shared" si="2"/>
        <v>0</v>
      </c>
      <c r="K22" s="51"/>
      <c r="L22" s="52"/>
      <c r="M22" s="53">
        <f t="shared" si="3"/>
        <v>0</v>
      </c>
      <c r="N22" s="55">
        <f t="shared" si="0"/>
        <v>0</v>
      </c>
    </row>
    <row r="23" spans="1:14" ht="16.5">
      <c r="A23" s="28" t="s">
        <v>24</v>
      </c>
      <c r="B23" s="42" t="s">
        <v>121</v>
      </c>
      <c r="C23" s="73" t="s">
        <v>49</v>
      </c>
      <c r="D23" s="74">
        <v>50</v>
      </c>
      <c r="E23" s="50"/>
      <c r="F23" s="50"/>
      <c r="G23" s="51"/>
      <c r="H23" s="52"/>
      <c r="I23" s="53">
        <f t="shared" si="1"/>
        <v>0</v>
      </c>
      <c r="J23" s="54">
        <f t="shared" si="2"/>
        <v>0</v>
      </c>
      <c r="K23" s="51"/>
      <c r="L23" s="52"/>
      <c r="M23" s="53">
        <f t="shared" si="3"/>
        <v>0</v>
      </c>
      <c r="N23" s="55">
        <f t="shared" si="0"/>
        <v>0</v>
      </c>
    </row>
    <row r="24" spans="1:14" ht="25.5">
      <c r="A24" s="28" t="s">
        <v>25</v>
      </c>
      <c r="B24" s="42" t="s">
        <v>122</v>
      </c>
      <c r="C24" s="73" t="s">
        <v>49</v>
      </c>
      <c r="D24" s="74">
        <v>40</v>
      </c>
      <c r="E24" s="50"/>
      <c r="F24" s="50"/>
      <c r="G24" s="51"/>
      <c r="H24" s="52"/>
      <c r="I24" s="53">
        <f t="shared" si="1"/>
        <v>0</v>
      </c>
      <c r="J24" s="54">
        <f t="shared" si="2"/>
        <v>0</v>
      </c>
      <c r="K24" s="51"/>
      <c r="L24" s="52"/>
      <c r="M24" s="53">
        <f t="shared" si="3"/>
        <v>0</v>
      </c>
      <c r="N24" s="55">
        <f t="shared" si="0"/>
        <v>0</v>
      </c>
    </row>
    <row r="25" spans="1:14" ht="16.5">
      <c r="A25" s="28" t="s">
        <v>26</v>
      </c>
      <c r="B25" s="42" t="s">
        <v>123</v>
      </c>
      <c r="C25" s="73" t="s">
        <v>49</v>
      </c>
      <c r="D25" s="74">
        <v>230</v>
      </c>
      <c r="E25" s="50"/>
      <c r="F25" s="50"/>
      <c r="G25" s="51"/>
      <c r="H25" s="52"/>
      <c r="I25" s="53">
        <f t="shared" si="1"/>
        <v>0</v>
      </c>
      <c r="J25" s="54">
        <f t="shared" si="2"/>
        <v>0</v>
      </c>
      <c r="K25" s="51"/>
      <c r="L25" s="52"/>
      <c r="M25" s="53">
        <f t="shared" si="3"/>
        <v>0</v>
      </c>
      <c r="N25" s="55">
        <f t="shared" si="0"/>
        <v>0</v>
      </c>
    </row>
    <row r="26" spans="1:14" ht="16.5">
      <c r="A26" s="28" t="s">
        <v>27</v>
      </c>
      <c r="B26" s="42" t="s">
        <v>124</v>
      </c>
      <c r="C26" s="73" t="s">
        <v>49</v>
      </c>
      <c r="D26" s="74">
        <v>270</v>
      </c>
      <c r="E26" s="50"/>
      <c r="F26" s="50"/>
      <c r="G26" s="51"/>
      <c r="H26" s="52"/>
      <c r="I26" s="53">
        <f t="shared" si="1"/>
        <v>0</v>
      </c>
      <c r="J26" s="54">
        <f t="shared" si="2"/>
        <v>0</v>
      </c>
      <c r="K26" s="51"/>
      <c r="L26" s="52"/>
      <c r="M26" s="53">
        <f t="shared" si="3"/>
        <v>0</v>
      </c>
      <c r="N26" s="55">
        <f t="shared" si="0"/>
        <v>0</v>
      </c>
    </row>
    <row r="27" spans="1:14" ht="16.5">
      <c r="A27" s="28" t="s">
        <v>28</v>
      </c>
      <c r="B27" s="42" t="s">
        <v>125</v>
      </c>
      <c r="C27" s="73" t="s">
        <v>49</v>
      </c>
      <c r="D27" s="74">
        <v>20</v>
      </c>
      <c r="E27" s="50"/>
      <c r="F27" s="50"/>
      <c r="G27" s="51"/>
      <c r="H27" s="52"/>
      <c r="I27" s="53">
        <f t="shared" si="1"/>
        <v>0</v>
      </c>
      <c r="J27" s="54">
        <f t="shared" si="2"/>
        <v>0</v>
      </c>
      <c r="K27" s="51"/>
      <c r="L27" s="52"/>
      <c r="M27" s="53">
        <f t="shared" si="3"/>
        <v>0</v>
      </c>
      <c r="N27" s="55">
        <f t="shared" si="0"/>
        <v>0</v>
      </c>
    </row>
    <row r="28" spans="1:14" ht="16.5">
      <c r="A28" s="28" t="s">
        <v>29</v>
      </c>
      <c r="B28" s="42" t="s">
        <v>126</v>
      </c>
      <c r="C28" s="73" t="s">
        <v>49</v>
      </c>
      <c r="D28" s="74">
        <v>280</v>
      </c>
      <c r="E28" s="50"/>
      <c r="F28" s="50"/>
      <c r="G28" s="51"/>
      <c r="H28" s="52"/>
      <c r="I28" s="53">
        <f t="shared" si="1"/>
        <v>0</v>
      </c>
      <c r="J28" s="54">
        <f t="shared" si="2"/>
        <v>0</v>
      </c>
      <c r="K28" s="51"/>
      <c r="L28" s="52"/>
      <c r="M28" s="53">
        <f t="shared" si="3"/>
        <v>0</v>
      </c>
      <c r="N28" s="55">
        <f t="shared" si="0"/>
        <v>0</v>
      </c>
    </row>
    <row r="29" spans="1:14" ht="25.5">
      <c r="A29" s="28" t="s">
        <v>30</v>
      </c>
      <c r="B29" s="42" t="s">
        <v>127</v>
      </c>
      <c r="C29" s="73" t="s">
        <v>49</v>
      </c>
      <c r="D29" s="74">
        <v>120</v>
      </c>
      <c r="E29" s="50"/>
      <c r="F29" s="50"/>
      <c r="G29" s="51"/>
      <c r="H29" s="52"/>
      <c r="I29" s="53">
        <f t="shared" si="1"/>
        <v>0</v>
      </c>
      <c r="J29" s="54">
        <f t="shared" si="2"/>
        <v>0</v>
      </c>
      <c r="K29" s="51"/>
      <c r="L29" s="52"/>
      <c r="M29" s="53">
        <f t="shared" si="3"/>
        <v>0</v>
      </c>
      <c r="N29" s="55">
        <f t="shared" si="0"/>
        <v>0</v>
      </c>
    </row>
    <row r="30" spans="1:14" ht="25.5">
      <c r="A30" s="28" t="s">
        <v>31</v>
      </c>
      <c r="B30" s="42" t="s">
        <v>128</v>
      </c>
      <c r="C30" s="73" t="s">
        <v>49</v>
      </c>
      <c r="D30" s="74">
        <v>20</v>
      </c>
      <c r="E30" s="50"/>
      <c r="F30" s="50"/>
      <c r="G30" s="51"/>
      <c r="H30" s="52"/>
      <c r="I30" s="53">
        <f t="shared" si="1"/>
        <v>0</v>
      </c>
      <c r="J30" s="54">
        <f t="shared" si="2"/>
        <v>0</v>
      </c>
      <c r="K30" s="51"/>
      <c r="L30" s="52"/>
      <c r="M30" s="53">
        <f t="shared" si="3"/>
        <v>0</v>
      </c>
      <c r="N30" s="55">
        <f t="shared" si="0"/>
        <v>0</v>
      </c>
    </row>
    <row r="31" spans="1:14" ht="25.5">
      <c r="A31" s="28" t="s">
        <v>32</v>
      </c>
      <c r="B31" s="42" t="s">
        <v>129</v>
      </c>
      <c r="C31" s="73" t="s">
        <v>49</v>
      </c>
      <c r="D31" s="74">
        <v>310</v>
      </c>
      <c r="E31" s="50"/>
      <c r="F31" s="50"/>
      <c r="G31" s="51"/>
      <c r="H31" s="52"/>
      <c r="I31" s="53">
        <f t="shared" si="1"/>
        <v>0</v>
      </c>
      <c r="J31" s="54">
        <f t="shared" si="2"/>
        <v>0</v>
      </c>
      <c r="K31" s="51"/>
      <c r="L31" s="52"/>
      <c r="M31" s="53">
        <f t="shared" si="3"/>
        <v>0</v>
      </c>
      <c r="N31" s="55">
        <f t="shared" si="0"/>
        <v>0</v>
      </c>
    </row>
    <row r="32" spans="1:14" ht="16.5">
      <c r="A32" s="28" t="s">
        <v>33</v>
      </c>
      <c r="B32" s="42" t="s">
        <v>130</v>
      </c>
      <c r="C32" s="73" t="s">
        <v>49</v>
      </c>
      <c r="D32" s="74">
        <v>270</v>
      </c>
      <c r="E32" s="50"/>
      <c r="F32" s="50"/>
      <c r="G32" s="51"/>
      <c r="H32" s="52"/>
      <c r="I32" s="53">
        <f t="shared" si="1"/>
        <v>0</v>
      </c>
      <c r="J32" s="54">
        <f t="shared" si="2"/>
        <v>0</v>
      </c>
      <c r="K32" s="51"/>
      <c r="L32" s="52"/>
      <c r="M32" s="53">
        <f t="shared" si="3"/>
        <v>0</v>
      </c>
      <c r="N32" s="55">
        <f t="shared" si="0"/>
        <v>0</v>
      </c>
    </row>
    <row r="33" spans="1:14" ht="16.5">
      <c r="A33" s="28" t="s">
        <v>34</v>
      </c>
      <c r="B33" s="42" t="s">
        <v>131</v>
      </c>
      <c r="C33" s="73" t="s">
        <v>49</v>
      </c>
      <c r="D33" s="74">
        <v>2200</v>
      </c>
      <c r="E33" s="50"/>
      <c r="F33" s="50"/>
      <c r="G33" s="51"/>
      <c r="H33" s="52"/>
      <c r="I33" s="53">
        <f t="shared" si="1"/>
        <v>0</v>
      </c>
      <c r="J33" s="54">
        <f t="shared" si="2"/>
        <v>0</v>
      </c>
      <c r="K33" s="51"/>
      <c r="L33" s="52"/>
      <c r="M33" s="53">
        <f t="shared" si="3"/>
        <v>0</v>
      </c>
      <c r="N33" s="55">
        <f t="shared" si="0"/>
        <v>0</v>
      </c>
    </row>
    <row r="34" spans="1:14" ht="16.5">
      <c r="A34" s="28" t="s">
        <v>35</v>
      </c>
      <c r="B34" s="42" t="s">
        <v>132</v>
      </c>
      <c r="C34" s="73" t="s">
        <v>49</v>
      </c>
      <c r="D34" s="74">
        <v>1700</v>
      </c>
      <c r="E34" s="50"/>
      <c r="F34" s="50"/>
      <c r="G34" s="51"/>
      <c r="H34" s="52"/>
      <c r="I34" s="53">
        <f t="shared" si="1"/>
        <v>0</v>
      </c>
      <c r="J34" s="54">
        <f t="shared" si="2"/>
        <v>0</v>
      </c>
      <c r="K34" s="51"/>
      <c r="L34" s="52"/>
      <c r="M34" s="53">
        <f t="shared" si="3"/>
        <v>0</v>
      </c>
      <c r="N34" s="55">
        <f t="shared" si="0"/>
        <v>0</v>
      </c>
    </row>
    <row r="35" spans="1:14" ht="16.5">
      <c r="A35" s="28" t="s">
        <v>50</v>
      </c>
      <c r="B35" s="42" t="s">
        <v>133</v>
      </c>
      <c r="C35" s="73" t="s">
        <v>49</v>
      </c>
      <c r="D35" s="74">
        <v>150</v>
      </c>
      <c r="E35" s="50"/>
      <c r="F35" s="50"/>
      <c r="G35" s="51"/>
      <c r="H35" s="52"/>
      <c r="I35" s="53">
        <f t="shared" si="1"/>
        <v>0</v>
      </c>
      <c r="J35" s="54">
        <f t="shared" si="2"/>
        <v>0</v>
      </c>
      <c r="K35" s="51"/>
      <c r="L35" s="52"/>
      <c r="M35" s="53">
        <f t="shared" si="3"/>
        <v>0</v>
      </c>
      <c r="N35" s="55">
        <f t="shared" si="0"/>
        <v>0</v>
      </c>
    </row>
    <row r="36" spans="1:14" ht="16.5">
      <c r="A36" s="28" t="s">
        <v>51</v>
      </c>
      <c r="B36" s="42" t="s">
        <v>134</v>
      </c>
      <c r="C36" s="73" t="s">
        <v>49</v>
      </c>
      <c r="D36" s="74">
        <v>50</v>
      </c>
      <c r="E36" s="50"/>
      <c r="F36" s="50"/>
      <c r="G36" s="51"/>
      <c r="H36" s="52"/>
      <c r="I36" s="53">
        <f t="shared" si="1"/>
        <v>0</v>
      </c>
      <c r="J36" s="54">
        <f t="shared" si="2"/>
        <v>0</v>
      </c>
      <c r="K36" s="51"/>
      <c r="L36" s="52"/>
      <c r="M36" s="53">
        <f t="shared" si="3"/>
        <v>0</v>
      </c>
      <c r="N36" s="55">
        <f t="shared" si="0"/>
        <v>0</v>
      </c>
    </row>
    <row r="37" spans="1:14" ht="16.5">
      <c r="A37" s="28" t="s">
        <v>52</v>
      </c>
      <c r="B37" s="42" t="s">
        <v>135</v>
      </c>
      <c r="C37" s="73" t="s">
        <v>49</v>
      </c>
      <c r="D37" s="74">
        <v>800</v>
      </c>
      <c r="E37" s="50"/>
      <c r="F37" s="50"/>
      <c r="G37" s="51"/>
      <c r="H37" s="52"/>
      <c r="I37" s="53">
        <f t="shared" si="1"/>
        <v>0</v>
      </c>
      <c r="J37" s="54">
        <f t="shared" si="2"/>
        <v>0</v>
      </c>
      <c r="K37" s="51"/>
      <c r="L37" s="52"/>
      <c r="M37" s="53">
        <f t="shared" si="3"/>
        <v>0</v>
      </c>
      <c r="N37" s="55">
        <f t="shared" si="0"/>
        <v>0</v>
      </c>
    </row>
    <row r="38" spans="1:14" ht="16.5">
      <c r="A38" s="28" t="s">
        <v>53</v>
      </c>
      <c r="B38" s="42" t="s">
        <v>136</v>
      </c>
      <c r="C38" s="73" t="s">
        <v>49</v>
      </c>
      <c r="D38" s="74">
        <v>100</v>
      </c>
      <c r="E38" s="50"/>
      <c r="F38" s="50"/>
      <c r="G38" s="51"/>
      <c r="H38" s="52"/>
      <c r="I38" s="53">
        <f t="shared" si="1"/>
        <v>0</v>
      </c>
      <c r="J38" s="54">
        <f t="shared" si="2"/>
        <v>0</v>
      </c>
      <c r="K38" s="51"/>
      <c r="L38" s="52"/>
      <c r="M38" s="53">
        <f t="shared" si="3"/>
        <v>0</v>
      </c>
      <c r="N38" s="55">
        <f t="shared" si="0"/>
        <v>0</v>
      </c>
    </row>
    <row r="39" spans="1:14" ht="16.5">
      <c r="A39" s="28" t="s">
        <v>59</v>
      </c>
      <c r="B39" s="42" t="s">
        <v>137</v>
      </c>
      <c r="C39" s="73" t="s">
        <v>49</v>
      </c>
      <c r="D39" s="74">
        <v>20</v>
      </c>
      <c r="E39" s="50"/>
      <c r="F39" s="50"/>
      <c r="G39" s="51"/>
      <c r="H39" s="52"/>
      <c r="I39" s="53">
        <f t="shared" si="1"/>
        <v>0</v>
      </c>
      <c r="J39" s="54">
        <f t="shared" si="2"/>
        <v>0</v>
      </c>
      <c r="K39" s="51"/>
      <c r="L39" s="52"/>
      <c r="M39" s="53">
        <f t="shared" si="3"/>
        <v>0</v>
      </c>
      <c r="N39" s="55">
        <f t="shared" si="0"/>
        <v>0</v>
      </c>
    </row>
    <row r="40" spans="1:14" ht="16.5">
      <c r="A40" s="28" t="s">
        <v>60</v>
      </c>
      <c r="B40" s="42" t="s">
        <v>138</v>
      </c>
      <c r="C40" s="73" t="s">
        <v>49</v>
      </c>
      <c r="D40" s="74">
        <v>450</v>
      </c>
      <c r="E40" s="50"/>
      <c r="F40" s="50"/>
      <c r="G40" s="51"/>
      <c r="H40" s="52"/>
      <c r="I40" s="53">
        <f t="shared" si="1"/>
        <v>0</v>
      </c>
      <c r="J40" s="54">
        <f t="shared" si="2"/>
        <v>0</v>
      </c>
      <c r="K40" s="51"/>
      <c r="L40" s="52"/>
      <c r="M40" s="53">
        <f t="shared" si="3"/>
        <v>0</v>
      </c>
      <c r="N40" s="55">
        <f t="shared" si="0"/>
        <v>0</v>
      </c>
    </row>
    <row r="41" spans="1:14" ht="16.5">
      <c r="A41" s="28" t="s">
        <v>61</v>
      </c>
      <c r="B41" s="42" t="s">
        <v>139</v>
      </c>
      <c r="C41" s="73" t="s">
        <v>49</v>
      </c>
      <c r="D41" s="74">
        <v>3000</v>
      </c>
      <c r="E41" s="50"/>
      <c r="F41" s="50"/>
      <c r="G41" s="51"/>
      <c r="H41" s="52"/>
      <c r="I41" s="53">
        <f t="shared" si="1"/>
        <v>0</v>
      </c>
      <c r="J41" s="54">
        <f t="shared" si="2"/>
        <v>0</v>
      </c>
      <c r="K41" s="51"/>
      <c r="L41" s="52"/>
      <c r="M41" s="53">
        <f t="shared" si="3"/>
        <v>0</v>
      </c>
      <c r="N41" s="55">
        <f t="shared" si="0"/>
        <v>0</v>
      </c>
    </row>
    <row r="42" spans="1:14" ht="16.5">
      <c r="A42" s="28" t="s">
        <v>62</v>
      </c>
      <c r="B42" s="42" t="s">
        <v>140</v>
      </c>
      <c r="C42" s="73" t="s">
        <v>49</v>
      </c>
      <c r="D42" s="74">
        <v>500</v>
      </c>
      <c r="E42" s="50"/>
      <c r="F42" s="50"/>
      <c r="G42" s="51"/>
      <c r="H42" s="52"/>
      <c r="I42" s="53">
        <f t="shared" si="1"/>
        <v>0</v>
      </c>
      <c r="J42" s="54">
        <f t="shared" si="2"/>
        <v>0</v>
      </c>
      <c r="K42" s="51"/>
      <c r="L42" s="52"/>
      <c r="M42" s="53">
        <f t="shared" si="3"/>
        <v>0</v>
      </c>
      <c r="N42" s="55">
        <f t="shared" si="0"/>
        <v>0</v>
      </c>
    </row>
    <row r="43" spans="1:14" ht="16.5">
      <c r="A43" s="28" t="s">
        <v>63</v>
      </c>
      <c r="B43" s="42" t="s">
        <v>141</v>
      </c>
      <c r="C43" s="73" t="s">
        <v>49</v>
      </c>
      <c r="D43" s="74">
        <v>550</v>
      </c>
      <c r="E43" s="50"/>
      <c r="F43" s="50"/>
      <c r="G43" s="51"/>
      <c r="H43" s="52"/>
      <c r="I43" s="53">
        <f t="shared" si="1"/>
        <v>0</v>
      </c>
      <c r="J43" s="54">
        <f t="shared" si="2"/>
        <v>0</v>
      </c>
      <c r="K43" s="51"/>
      <c r="L43" s="52"/>
      <c r="M43" s="53">
        <f t="shared" si="3"/>
        <v>0</v>
      </c>
      <c r="N43" s="55">
        <f t="shared" si="0"/>
        <v>0</v>
      </c>
    </row>
    <row r="44" spans="1:14" ht="16.5">
      <c r="A44" s="28" t="s">
        <v>64</v>
      </c>
      <c r="B44" s="42" t="s">
        <v>142</v>
      </c>
      <c r="C44" s="73" t="s">
        <v>49</v>
      </c>
      <c r="D44" s="74">
        <v>80</v>
      </c>
      <c r="E44" s="50"/>
      <c r="F44" s="50"/>
      <c r="G44" s="51"/>
      <c r="H44" s="52"/>
      <c r="I44" s="53">
        <f t="shared" si="1"/>
        <v>0</v>
      </c>
      <c r="J44" s="54">
        <f t="shared" si="2"/>
        <v>0</v>
      </c>
      <c r="K44" s="51"/>
      <c r="L44" s="52"/>
      <c r="M44" s="53">
        <f t="shared" si="3"/>
        <v>0</v>
      </c>
      <c r="N44" s="55">
        <f t="shared" si="0"/>
        <v>0</v>
      </c>
    </row>
    <row r="45" spans="1:14" ht="16.5">
      <c r="A45" s="28" t="s">
        <v>65</v>
      </c>
      <c r="B45" s="42" t="s">
        <v>143</v>
      </c>
      <c r="C45" s="73" t="s">
        <v>49</v>
      </c>
      <c r="D45" s="74">
        <v>200</v>
      </c>
      <c r="E45" s="50"/>
      <c r="F45" s="50"/>
      <c r="G45" s="51"/>
      <c r="H45" s="52"/>
      <c r="I45" s="53">
        <f t="shared" si="1"/>
        <v>0</v>
      </c>
      <c r="J45" s="54">
        <f t="shared" si="2"/>
        <v>0</v>
      </c>
      <c r="K45" s="51"/>
      <c r="L45" s="52"/>
      <c r="M45" s="53">
        <f t="shared" si="3"/>
        <v>0</v>
      </c>
      <c r="N45" s="55">
        <f t="shared" si="0"/>
        <v>0</v>
      </c>
    </row>
    <row r="46" spans="1:14" ht="16.5">
      <c r="A46" s="28" t="s">
        <v>66</v>
      </c>
      <c r="B46" s="42" t="s">
        <v>144</v>
      </c>
      <c r="C46" s="73" t="s">
        <v>49</v>
      </c>
      <c r="D46" s="74">
        <v>250</v>
      </c>
      <c r="E46" s="50"/>
      <c r="F46" s="50"/>
      <c r="G46" s="51"/>
      <c r="H46" s="52"/>
      <c r="I46" s="53">
        <f t="shared" si="1"/>
        <v>0</v>
      </c>
      <c r="J46" s="54">
        <f t="shared" si="2"/>
        <v>0</v>
      </c>
      <c r="K46" s="51"/>
      <c r="L46" s="52"/>
      <c r="M46" s="53">
        <f t="shared" si="3"/>
        <v>0</v>
      </c>
      <c r="N46" s="55">
        <f t="shared" si="0"/>
        <v>0</v>
      </c>
    </row>
    <row r="47" spans="1:14" ht="14.25" customHeight="1">
      <c r="A47" s="28" t="s">
        <v>67</v>
      </c>
      <c r="B47" s="42" t="s">
        <v>145</v>
      </c>
      <c r="C47" s="73" t="s">
        <v>49</v>
      </c>
      <c r="D47" s="74">
        <v>3700</v>
      </c>
      <c r="E47" s="50"/>
      <c r="F47" s="50"/>
      <c r="G47" s="51"/>
      <c r="H47" s="52"/>
      <c r="I47" s="53">
        <f t="shared" si="1"/>
        <v>0</v>
      </c>
      <c r="J47" s="54">
        <f t="shared" si="2"/>
        <v>0</v>
      </c>
      <c r="K47" s="51"/>
      <c r="L47" s="52"/>
      <c r="M47" s="53">
        <f t="shared" si="3"/>
        <v>0</v>
      </c>
      <c r="N47" s="55">
        <f t="shared" si="0"/>
        <v>0</v>
      </c>
    </row>
    <row r="48" spans="1:14" ht="16.5">
      <c r="A48" s="28" t="s">
        <v>68</v>
      </c>
      <c r="B48" s="42" t="s">
        <v>146</v>
      </c>
      <c r="C48" s="73" t="s">
        <v>49</v>
      </c>
      <c r="D48" s="74">
        <v>700</v>
      </c>
      <c r="E48" s="50"/>
      <c r="F48" s="50"/>
      <c r="G48" s="51"/>
      <c r="H48" s="52"/>
      <c r="I48" s="53">
        <f t="shared" si="1"/>
        <v>0</v>
      </c>
      <c r="J48" s="54">
        <f t="shared" si="2"/>
        <v>0</v>
      </c>
      <c r="K48" s="51"/>
      <c r="L48" s="52"/>
      <c r="M48" s="53">
        <f t="shared" si="3"/>
        <v>0</v>
      </c>
      <c r="N48" s="55">
        <f t="shared" si="0"/>
        <v>0</v>
      </c>
    </row>
    <row r="49" spans="1:14" ht="16.5">
      <c r="A49" s="28" t="s">
        <v>69</v>
      </c>
      <c r="B49" s="42" t="s">
        <v>147</v>
      </c>
      <c r="C49" s="73" t="s">
        <v>49</v>
      </c>
      <c r="D49" s="74">
        <v>100</v>
      </c>
      <c r="E49" s="50"/>
      <c r="F49" s="50"/>
      <c r="G49" s="51"/>
      <c r="H49" s="52"/>
      <c r="I49" s="53">
        <f t="shared" si="1"/>
        <v>0</v>
      </c>
      <c r="J49" s="54">
        <f t="shared" si="2"/>
        <v>0</v>
      </c>
      <c r="K49" s="51"/>
      <c r="L49" s="52"/>
      <c r="M49" s="53">
        <f t="shared" si="3"/>
        <v>0</v>
      </c>
      <c r="N49" s="55">
        <f t="shared" si="0"/>
        <v>0</v>
      </c>
    </row>
    <row r="50" spans="1:14" ht="16.5">
      <c r="A50" s="28" t="s">
        <v>70</v>
      </c>
      <c r="B50" s="42" t="s">
        <v>148</v>
      </c>
      <c r="C50" s="73" t="s">
        <v>49</v>
      </c>
      <c r="D50" s="74">
        <v>3800</v>
      </c>
      <c r="E50" s="50"/>
      <c r="F50" s="50"/>
      <c r="G50" s="51"/>
      <c r="H50" s="52"/>
      <c r="I50" s="53">
        <f t="shared" si="1"/>
        <v>0</v>
      </c>
      <c r="J50" s="54">
        <f t="shared" si="2"/>
        <v>0</v>
      </c>
      <c r="K50" s="51"/>
      <c r="L50" s="52"/>
      <c r="M50" s="53">
        <f t="shared" si="3"/>
        <v>0</v>
      </c>
      <c r="N50" s="55">
        <f t="shared" si="0"/>
        <v>0</v>
      </c>
    </row>
    <row r="51" spans="1:14" ht="25.5">
      <c r="A51" s="28" t="s">
        <v>71</v>
      </c>
      <c r="B51" s="42" t="s">
        <v>149</v>
      </c>
      <c r="C51" s="73" t="s">
        <v>49</v>
      </c>
      <c r="D51" s="74">
        <v>200</v>
      </c>
      <c r="E51" s="50"/>
      <c r="F51" s="50"/>
      <c r="G51" s="51"/>
      <c r="H51" s="52"/>
      <c r="I51" s="53">
        <f t="shared" si="1"/>
        <v>0</v>
      </c>
      <c r="J51" s="54">
        <f t="shared" si="2"/>
        <v>0</v>
      </c>
      <c r="K51" s="51"/>
      <c r="L51" s="52"/>
      <c r="M51" s="53">
        <f t="shared" si="3"/>
        <v>0</v>
      </c>
      <c r="N51" s="55">
        <f t="shared" si="0"/>
        <v>0</v>
      </c>
    </row>
    <row r="52" spans="1:14" ht="16.5">
      <c r="A52" s="28" t="s">
        <v>72</v>
      </c>
      <c r="B52" s="42" t="s">
        <v>150</v>
      </c>
      <c r="C52" s="73" t="s">
        <v>49</v>
      </c>
      <c r="D52" s="74">
        <v>80</v>
      </c>
      <c r="E52" s="50"/>
      <c r="F52" s="50"/>
      <c r="G52" s="51"/>
      <c r="H52" s="52"/>
      <c r="I52" s="53">
        <f t="shared" si="1"/>
        <v>0</v>
      </c>
      <c r="J52" s="54">
        <f t="shared" si="2"/>
        <v>0</v>
      </c>
      <c r="K52" s="51"/>
      <c r="L52" s="52"/>
      <c r="M52" s="53">
        <f t="shared" si="3"/>
        <v>0</v>
      </c>
      <c r="N52" s="55">
        <f t="shared" si="0"/>
        <v>0</v>
      </c>
    </row>
    <row r="53" spans="1:14" ht="16.5">
      <c r="A53" s="28" t="s">
        <v>73</v>
      </c>
      <c r="B53" s="42" t="s">
        <v>151</v>
      </c>
      <c r="C53" s="73" t="s">
        <v>49</v>
      </c>
      <c r="D53" s="74">
        <v>50</v>
      </c>
      <c r="E53" s="50"/>
      <c r="F53" s="50"/>
      <c r="G53" s="51"/>
      <c r="H53" s="52"/>
      <c r="I53" s="53">
        <f t="shared" si="1"/>
        <v>0</v>
      </c>
      <c r="J53" s="54">
        <f t="shared" si="2"/>
        <v>0</v>
      </c>
      <c r="K53" s="51"/>
      <c r="L53" s="52"/>
      <c r="M53" s="53">
        <f t="shared" si="3"/>
        <v>0</v>
      </c>
      <c r="N53" s="55">
        <f t="shared" si="0"/>
        <v>0</v>
      </c>
    </row>
    <row r="54" spans="1:14" ht="16.5">
      <c r="A54" s="28" t="s">
        <v>74</v>
      </c>
      <c r="B54" s="42" t="s">
        <v>152</v>
      </c>
      <c r="C54" s="73" t="s">
        <v>49</v>
      </c>
      <c r="D54" s="74">
        <v>1400</v>
      </c>
      <c r="E54" s="50"/>
      <c r="F54" s="50"/>
      <c r="G54" s="51"/>
      <c r="H54" s="52"/>
      <c r="I54" s="53">
        <f t="shared" si="1"/>
        <v>0</v>
      </c>
      <c r="J54" s="54">
        <f t="shared" si="2"/>
        <v>0</v>
      </c>
      <c r="K54" s="51"/>
      <c r="L54" s="52"/>
      <c r="M54" s="53">
        <f t="shared" si="3"/>
        <v>0</v>
      </c>
      <c r="N54" s="55">
        <f t="shared" si="0"/>
        <v>0</v>
      </c>
    </row>
    <row r="55" spans="1:14" ht="16.5">
      <c r="A55" s="28" t="s">
        <v>75</v>
      </c>
      <c r="B55" s="42" t="s">
        <v>153</v>
      </c>
      <c r="C55" s="73" t="s">
        <v>49</v>
      </c>
      <c r="D55" s="74">
        <v>100</v>
      </c>
      <c r="E55" s="50"/>
      <c r="F55" s="50"/>
      <c r="G55" s="51"/>
      <c r="H55" s="52"/>
      <c r="I55" s="53">
        <f t="shared" si="1"/>
        <v>0</v>
      </c>
      <c r="J55" s="54">
        <f t="shared" si="2"/>
        <v>0</v>
      </c>
      <c r="K55" s="51"/>
      <c r="L55" s="52"/>
      <c r="M55" s="53">
        <f t="shared" si="3"/>
        <v>0</v>
      </c>
      <c r="N55" s="55">
        <f t="shared" si="0"/>
        <v>0</v>
      </c>
    </row>
    <row r="56" spans="1:14" ht="16.5">
      <c r="A56" s="28" t="s">
        <v>76</v>
      </c>
      <c r="B56" s="42" t="s">
        <v>154</v>
      </c>
      <c r="C56" s="73" t="s">
        <v>49</v>
      </c>
      <c r="D56" s="74">
        <v>1100</v>
      </c>
      <c r="E56" s="50"/>
      <c r="F56" s="50"/>
      <c r="G56" s="51"/>
      <c r="H56" s="52"/>
      <c r="I56" s="53">
        <f t="shared" si="1"/>
        <v>0</v>
      </c>
      <c r="J56" s="54">
        <f t="shared" si="2"/>
        <v>0</v>
      </c>
      <c r="K56" s="51"/>
      <c r="L56" s="52"/>
      <c r="M56" s="53">
        <f t="shared" si="3"/>
        <v>0</v>
      </c>
      <c r="N56" s="55">
        <f t="shared" si="0"/>
        <v>0</v>
      </c>
    </row>
    <row r="57" spans="1:14" ht="16.5">
      <c r="A57" s="28" t="s">
        <v>77</v>
      </c>
      <c r="B57" s="42" t="s">
        <v>155</v>
      </c>
      <c r="C57" s="73" t="s">
        <v>49</v>
      </c>
      <c r="D57" s="74">
        <v>600</v>
      </c>
      <c r="E57" s="50"/>
      <c r="F57" s="50"/>
      <c r="G57" s="51"/>
      <c r="H57" s="52"/>
      <c r="I57" s="53">
        <f t="shared" si="1"/>
        <v>0</v>
      </c>
      <c r="J57" s="54">
        <f t="shared" si="2"/>
        <v>0</v>
      </c>
      <c r="K57" s="51"/>
      <c r="L57" s="52"/>
      <c r="M57" s="53">
        <f t="shared" si="3"/>
        <v>0</v>
      </c>
      <c r="N57" s="55">
        <f t="shared" si="0"/>
        <v>0</v>
      </c>
    </row>
    <row r="58" spans="1:14" ht="16.5">
      <c r="A58" s="28" t="s">
        <v>78</v>
      </c>
      <c r="B58" s="42" t="s">
        <v>156</v>
      </c>
      <c r="C58" s="73" t="s">
        <v>49</v>
      </c>
      <c r="D58" s="74">
        <v>50</v>
      </c>
      <c r="E58" s="50"/>
      <c r="F58" s="50"/>
      <c r="G58" s="51"/>
      <c r="H58" s="52"/>
      <c r="I58" s="53">
        <f t="shared" si="1"/>
        <v>0</v>
      </c>
      <c r="J58" s="54">
        <f t="shared" si="2"/>
        <v>0</v>
      </c>
      <c r="K58" s="51"/>
      <c r="L58" s="52"/>
      <c r="M58" s="53">
        <f t="shared" si="3"/>
        <v>0</v>
      </c>
      <c r="N58" s="55">
        <f t="shared" si="0"/>
        <v>0</v>
      </c>
    </row>
    <row r="59" spans="1:14" ht="16.5">
      <c r="A59" s="28" t="s">
        <v>79</v>
      </c>
      <c r="B59" s="42" t="s">
        <v>157</v>
      </c>
      <c r="C59" s="73" t="s">
        <v>49</v>
      </c>
      <c r="D59" s="74">
        <v>40</v>
      </c>
      <c r="E59" s="50"/>
      <c r="F59" s="50"/>
      <c r="G59" s="51"/>
      <c r="H59" s="52"/>
      <c r="I59" s="53">
        <f t="shared" si="1"/>
        <v>0</v>
      </c>
      <c r="J59" s="54">
        <f t="shared" si="2"/>
        <v>0</v>
      </c>
      <c r="K59" s="51"/>
      <c r="L59" s="52"/>
      <c r="M59" s="53">
        <f t="shared" si="3"/>
        <v>0</v>
      </c>
      <c r="N59" s="55">
        <f t="shared" si="0"/>
        <v>0</v>
      </c>
    </row>
    <row r="60" spans="1:14" ht="16.5">
      <c r="A60" s="28" t="s">
        <v>80</v>
      </c>
      <c r="B60" s="42" t="s">
        <v>158</v>
      </c>
      <c r="C60" s="73" t="s">
        <v>49</v>
      </c>
      <c r="D60" s="74">
        <v>500</v>
      </c>
      <c r="E60" s="50"/>
      <c r="F60" s="50"/>
      <c r="G60" s="51"/>
      <c r="H60" s="52"/>
      <c r="I60" s="53">
        <f t="shared" si="1"/>
        <v>0</v>
      </c>
      <c r="J60" s="54">
        <f t="shared" si="2"/>
        <v>0</v>
      </c>
      <c r="K60" s="51"/>
      <c r="L60" s="52"/>
      <c r="M60" s="53">
        <f t="shared" si="3"/>
        <v>0</v>
      </c>
      <c r="N60" s="55">
        <f t="shared" si="0"/>
        <v>0</v>
      </c>
    </row>
    <row r="61" spans="1:14" ht="16.5">
      <c r="A61" s="28" t="s">
        <v>81</v>
      </c>
      <c r="B61" s="42" t="s">
        <v>159</v>
      </c>
      <c r="C61" s="73" t="s">
        <v>49</v>
      </c>
      <c r="D61" s="74">
        <v>1600</v>
      </c>
      <c r="E61" s="50"/>
      <c r="F61" s="50"/>
      <c r="G61" s="51"/>
      <c r="H61" s="52"/>
      <c r="I61" s="53">
        <f t="shared" si="1"/>
        <v>0</v>
      </c>
      <c r="J61" s="54">
        <f t="shared" si="2"/>
        <v>0</v>
      </c>
      <c r="K61" s="51"/>
      <c r="L61" s="52"/>
      <c r="M61" s="53">
        <f t="shared" si="3"/>
        <v>0</v>
      </c>
      <c r="N61" s="55">
        <f t="shared" si="0"/>
        <v>0</v>
      </c>
    </row>
    <row r="62" spans="1:14" ht="25.5">
      <c r="A62" s="28" t="s">
        <v>82</v>
      </c>
      <c r="B62" s="42" t="s">
        <v>160</v>
      </c>
      <c r="C62" s="73" t="s">
        <v>49</v>
      </c>
      <c r="D62" s="74">
        <v>400</v>
      </c>
      <c r="E62" s="50"/>
      <c r="F62" s="50"/>
      <c r="G62" s="51"/>
      <c r="H62" s="52"/>
      <c r="I62" s="53">
        <f t="shared" si="1"/>
        <v>0</v>
      </c>
      <c r="J62" s="54">
        <f t="shared" si="2"/>
        <v>0</v>
      </c>
      <c r="K62" s="51"/>
      <c r="L62" s="52"/>
      <c r="M62" s="53">
        <f t="shared" si="3"/>
        <v>0</v>
      </c>
      <c r="N62" s="55">
        <f t="shared" si="0"/>
        <v>0</v>
      </c>
    </row>
    <row r="63" spans="1:14" ht="25.5">
      <c r="A63" s="28" t="s">
        <v>83</v>
      </c>
      <c r="B63" s="42" t="s">
        <v>161</v>
      </c>
      <c r="C63" s="73" t="s">
        <v>49</v>
      </c>
      <c r="D63" s="74">
        <v>600</v>
      </c>
      <c r="E63" s="50"/>
      <c r="F63" s="50"/>
      <c r="G63" s="51"/>
      <c r="H63" s="52"/>
      <c r="I63" s="53">
        <f t="shared" si="1"/>
        <v>0</v>
      </c>
      <c r="J63" s="54">
        <f t="shared" si="2"/>
        <v>0</v>
      </c>
      <c r="K63" s="51"/>
      <c r="L63" s="52"/>
      <c r="M63" s="53">
        <f t="shared" si="3"/>
        <v>0</v>
      </c>
      <c r="N63" s="55">
        <f t="shared" si="0"/>
        <v>0</v>
      </c>
    </row>
    <row r="64" spans="1:14" ht="16.5">
      <c r="A64" s="28" t="s">
        <v>84</v>
      </c>
      <c r="B64" s="42" t="s">
        <v>162</v>
      </c>
      <c r="C64" s="73" t="s">
        <v>56</v>
      </c>
      <c r="D64" s="74">
        <v>950</v>
      </c>
      <c r="E64" s="50"/>
      <c r="F64" s="50"/>
      <c r="G64" s="51"/>
      <c r="H64" s="52"/>
      <c r="I64" s="53">
        <f t="shared" si="1"/>
        <v>0</v>
      </c>
      <c r="J64" s="54">
        <f t="shared" si="2"/>
        <v>0</v>
      </c>
      <c r="K64" s="51"/>
      <c r="L64" s="52"/>
      <c r="M64" s="53">
        <f t="shared" si="3"/>
        <v>0</v>
      </c>
      <c r="N64" s="55">
        <f t="shared" si="0"/>
        <v>0</v>
      </c>
    </row>
    <row r="65" spans="1:14" ht="16.5">
      <c r="A65" s="28" t="s">
        <v>85</v>
      </c>
      <c r="B65" s="42" t="s">
        <v>163</v>
      </c>
      <c r="C65" s="73" t="s">
        <v>56</v>
      </c>
      <c r="D65" s="74">
        <v>2</v>
      </c>
      <c r="E65" s="50"/>
      <c r="F65" s="50"/>
      <c r="G65" s="51"/>
      <c r="H65" s="52"/>
      <c r="I65" s="53">
        <f t="shared" si="1"/>
        <v>0</v>
      </c>
      <c r="J65" s="54">
        <f t="shared" si="2"/>
        <v>0</v>
      </c>
      <c r="K65" s="51"/>
      <c r="L65" s="52"/>
      <c r="M65" s="53">
        <f t="shared" si="3"/>
        <v>0</v>
      </c>
      <c r="N65" s="55">
        <f t="shared" si="0"/>
        <v>0</v>
      </c>
    </row>
    <row r="66" spans="1:14" ht="16.5">
      <c r="A66" s="28" t="s">
        <v>86</v>
      </c>
      <c r="B66" s="42" t="s">
        <v>164</v>
      </c>
      <c r="C66" s="73" t="s">
        <v>56</v>
      </c>
      <c r="D66" s="74">
        <v>7</v>
      </c>
      <c r="E66" s="50"/>
      <c r="F66" s="50"/>
      <c r="G66" s="51"/>
      <c r="H66" s="52"/>
      <c r="I66" s="53">
        <f t="shared" si="1"/>
        <v>0</v>
      </c>
      <c r="J66" s="54">
        <f t="shared" si="2"/>
        <v>0</v>
      </c>
      <c r="K66" s="51"/>
      <c r="L66" s="52"/>
      <c r="M66" s="53">
        <f t="shared" si="3"/>
        <v>0</v>
      </c>
      <c r="N66" s="55">
        <f t="shared" si="0"/>
        <v>0</v>
      </c>
    </row>
    <row r="67" spans="1:14" ht="25.5">
      <c r="A67" s="28" t="s">
        <v>87</v>
      </c>
      <c r="B67" s="42" t="s">
        <v>165</v>
      </c>
      <c r="C67" s="73" t="s">
        <v>49</v>
      </c>
      <c r="D67" s="74">
        <v>280</v>
      </c>
      <c r="E67" s="50"/>
      <c r="F67" s="50"/>
      <c r="G67" s="51"/>
      <c r="H67" s="52"/>
      <c r="I67" s="53">
        <f t="shared" si="1"/>
        <v>0</v>
      </c>
      <c r="J67" s="54">
        <f t="shared" si="2"/>
        <v>0</v>
      </c>
      <c r="K67" s="51"/>
      <c r="L67" s="52"/>
      <c r="M67" s="53">
        <f t="shared" si="3"/>
        <v>0</v>
      </c>
      <c r="N67" s="55">
        <f t="shared" si="0"/>
        <v>0</v>
      </c>
    </row>
    <row r="68" spans="1:14" ht="25.5">
      <c r="A68" s="28" t="s">
        <v>58</v>
      </c>
      <c r="B68" s="42" t="s">
        <v>166</v>
      </c>
      <c r="C68" s="73" t="s">
        <v>49</v>
      </c>
      <c r="D68" s="74">
        <v>800</v>
      </c>
      <c r="E68" s="50"/>
      <c r="F68" s="50"/>
      <c r="G68" s="51"/>
      <c r="H68" s="52"/>
      <c r="I68" s="53">
        <f t="shared" si="1"/>
        <v>0</v>
      </c>
      <c r="J68" s="54">
        <f t="shared" si="2"/>
        <v>0</v>
      </c>
      <c r="K68" s="51"/>
      <c r="L68" s="52"/>
      <c r="M68" s="53">
        <f t="shared" si="3"/>
        <v>0</v>
      </c>
      <c r="N68" s="55">
        <f t="shared" si="0"/>
        <v>0</v>
      </c>
    </row>
    <row r="69" spans="1:14" ht="25.5">
      <c r="A69" s="28" t="s">
        <v>88</v>
      </c>
      <c r="B69" s="42" t="s">
        <v>167</v>
      </c>
      <c r="C69" s="73" t="s">
        <v>49</v>
      </c>
      <c r="D69" s="74">
        <v>500</v>
      </c>
      <c r="E69" s="50"/>
      <c r="F69" s="50"/>
      <c r="G69" s="51"/>
      <c r="H69" s="52"/>
      <c r="I69" s="53">
        <f t="shared" si="1"/>
        <v>0</v>
      </c>
      <c r="J69" s="54">
        <f t="shared" si="2"/>
        <v>0</v>
      </c>
      <c r="K69" s="51"/>
      <c r="L69" s="52"/>
      <c r="M69" s="53">
        <f t="shared" si="3"/>
        <v>0</v>
      </c>
      <c r="N69" s="55">
        <f t="shared" si="0"/>
        <v>0</v>
      </c>
    </row>
    <row r="70" spans="1:14" ht="16.5">
      <c r="A70" s="28" t="s">
        <v>89</v>
      </c>
      <c r="B70" s="42" t="s">
        <v>168</v>
      </c>
      <c r="C70" s="73" t="s">
        <v>49</v>
      </c>
      <c r="D70" s="74">
        <v>15</v>
      </c>
      <c r="E70" s="50"/>
      <c r="F70" s="50"/>
      <c r="G70" s="51"/>
      <c r="H70" s="52"/>
      <c r="I70" s="53">
        <f t="shared" si="1"/>
        <v>0</v>
      </c>
      <c r="J70" s="54">
        <f t="shared" si="2"/>
        <v>0</v>
      </c>
      <c r="K70" s="51"/>
      <c r="L70" s="52"/>
      <c r="M70" s="53">
        <f t="shared" si="3"/>
        <v>0</v>
      </c>
      <c r="N70" s="55">
        <f t="shared" si="0"/>
        <v>0</v>
      </c>
    </row>
    <row r="71" spans="1:14" ht="16.5">
      <c r="A71" s="28" t="s">
        <v>90</v>
      </c>
      <c r="B71" s="42" t="s">
        <v>169</v>
      </c>
      <c r="C71" s="73" t="s">
        <v>49</v>
      </c>
      <c r="D71" s="74">
        <v>20</v>
      </c>
      <c r="E71" s="50"/>
      <c r="F71" s="50"/>
      <c r="G71" s="51"/>
      <c r="H71" s="52"/>
      <c r="I71" s="53">
        <f t="shared" si="1"/>
        <v>0</v>
      </c>
      <c r="J71" s="54">
        <f t="shared" si="2"/>
        <v>0</v>
      </c>
      <c r="K71" s="51"/>
      <c r="L71" s="52"/>
      <c r="M71" s="53">
        <f t="shared" si="3"/>
        <v>0</v>
      </c>
      <c r="N71" s="55">
        <f t="shared" si="0"/>
        <v>0</v>
      </c>
    </row>
    <row r="72" spans="1:14" ht="25.5">
      <c r="A72" s="28" t="s">
        <v>91</v>
      </c>
      <c r="B72" s="42" t="s">
        <v>170</v>
      </c>
      <c r="C72" s="73" t="s">
        <v>49</v>
      </c>
      <c r="D72" s="74">
        <v>80</v>
      </c>
      <c r="E72" s="50"/>
      <c r="F72" s="50"/>
      <c r="G72" s="51"/>
      <c r="H72" s="52"/>
      <c r="I72" s="53">
        <f t="shared" si="1"/>
        <v>0</v>
      </c>
      <c r="J72" s="54">
        <f t="shared" si="2"/>
        <v>0</v>
      </c>
      <c r="K72" s="51"/>
      <c r="L72" s="52"/>
      <c r="M72" s="53">
        <f t="shared" si="3"/>
        <v>0</v>
      </c>
      <c r="N72" s="55">
        <f t="shared" si="0"/>
        <v>0</v>
      </c>
    </row>
    <row r="73" spans="1:14" ht="25.5">
      <c r="A73" s="28" t="s">
        <v>92</v>
      </c>
      <c r="B73" s="42" t="s">
        <v>171</v>
      </c>
      <c r="C73" s="73" t="s">
        <v>49</v>
      </c>
      <c r="D73" s="74">
        <v>1000</v>
      </c>
      <c r="E73" s="50"/>
      <c r="F73" s="50"/>
      <c r="G73" s="51"/>
      <c r="H73" s="52"/>
      <c r="I73" s="53">
        <f t="shared" si="1"/>
        <v>0</v>
      </c>
      <c r="J73" s="54">
        <f t="shared" si="2"/>
        <v>0</v>
      </c>
      <c r="K73" s="51"/>
      <c r="L73" s="52"/>
      <c r="M73" s="53">
        <f t="shared" si="3"/>
        <v>0</v>
      </c>
      <c r="N73" s="55">
        <f t="shared" si="0"/>
        <v>0</v>
      </c>
    </row>
    <row r="74" spans="1:14" ht="25.5">
      <c r="A74" s="28" t="s">
        <v>93</v>
      </c>
      <c r="B74" s="42" t="s">
        <v>172</v>
      </c>
      <c r="C74" s="73" t="s">
        <v>49</v>
      </c>
      <c r="D74" s="74">
        <v>3000</v>
      </c>
      <c r="E74" s="50"/>
      <c r="F74" s="50"/>
      <c r="G74" s="51"/>
      <c r="H74" s="52"/>
      <c r="I74" s="53">
        <f t="shared" si="1"/>
        <v>0</v>
      </c>
      <c r="J74" s="54">
        <f t="shared" si="2"/>
        <v>0</v>
      </c>
      <c r="K74" s="51"/>
      <c r="L74" s="52"/>
      <c r="M74" s="53">
        <f t="shared" si="3"/>
        <v>0</v>
      </c>
      <c r="N74" s="55">
        <f t="shared" si="0"/>
        <v>0</v>
      </c>
    </row>
    <row r="75" spans="1:14" ht="25.5">
      <c r="A75" s="28" t="s">
        <v>94</v>
      </c>
      <c r="B75" s="42" t="s">
        <v>173</v>
      </c>
      <c r="C75" s="73" t="s">
        <v>49</v>
      </c>
      <c r="D75" s="74">
        <v>500</v>
      </c>
      <c r="E75" s="50"/>
      <c r="F75" s="50"/>
      <c r="G75" s="51"/>
      <c r="H75" s="52"/>
      <c r="I75" s="53">
        <f t="shared" si="1"/>
        <v>0</v>
      </c>
      <c r="J75" s="54">
        <f t="shared" si="2"/>
        <v>0</v>
      </c>
      <c r="K75" s="51"/>
      <c r="L75" s="52"/>
      <c r="M75" s="53">
        <f t="shared" si="3"/>
        <v>0</v>
      </c>
      <c r="N75" s="55">
        <f t="shared" si="0"/>
        <v>0</v>
      </c>
    </row>
    <row r="76" spans="1:14" ht="16.5">
      <c r="A76" s="28" t="s">
        <v>95</v>
      </c>
      <c r="B76" s="42" t="s">
        <v>174</v>
      </c>
      <c r="C76" s="73" t="s">
        <v>49</v>
      </c>
      <c r="D76" s="74">
        <v>650</v>
      </c>
      <c r="E76" s="50"/>
      <c r="F76" s="50"/>
      <c r="G76" s="51"/>
      <c r="H76" s="52"/>
      <c r="I76" s="53">
        <f t="shared" si="1"/>
        <v>0</v>
      </c>
      <c r="J76" s="54">
        <f t="shared" si="2"/>
        <v>0</v>
      </c>
      <c r="K76" s="51"/>
      <c r="L76" s="52"/>
      <c r="M76" s="53">
        <f t="shared" si="3"/>
        <v>0</v>
      </c>
      <c r="N76" s="55">
        <f t="shared" si="0"/>
        <v>0</v>
      </c>
    </row>
    <row r="77" spans="1:14" ht="25.5">
      <c r="A77" s="28" t="s">
        <v>96</v>
      </c>
      <c r="B77" s="42" t="s">
        <v>175</v>
      </c>
      <c r="C77" s="73" t="s">
        <v>49</v>
      </c>
      <c r="D77" s="74">
        <v>550</v>
      </c>
      <c r="E77" s="50"/>
      <c r="F77" s="50"/>
      <c r="G77" s="51"/>
      <c r="H77" s="52"/>
      <c r="I77" s="53">
        <f t="shared" si="1"/>
        <v>0</v>
      </c>
      <c r="J77" s="54">
        <f t="shared" si="2"/>
        <v>0</v>
      </c>
      <c r="K77" s="51"/>
      <c r="L77" s="52"/>
      <c r="M77" s="53">
        <f t="shared" si="3"/>
        <v>0</v>
      </c>
      <c r="N77" s="55">
        <f t="shared" si="0"/>
        <v>0</v>
      </c>
    </row>
    <row r="78" spans="1:14" ht="25.5">
      <c r="A78" s="28" t="s">
        <v>57</v>
      </c>
      <c r="B78" s="42" t="s">
        <v>176</v>
      </c>
      <c r="C78" s="73" t="s">
        <v>49</v>
      </c>
      <c r="D78" s="74">
        <v>9000</v>
      </c>
      <c r="E78" s="50"/>
      <c r="F78" s="50"/>
      <c r="G78" s="51"/>
      <c r="H78" s="52"/>
      <c r="I78" s="53">
        <f t="shared" si="1"/>
        <v>0</v>
      </c>
      <c r="J78" s="54">
        <f t="shared" si="2"/>
        <v>0</v>
      </c>
      <c r="K78" s="51"/>
      <c r="L78" s="52"/>
      <c r="M78" s="53">
        <f t="shared" si="3"/>
        <v>0</v>
      </c>
      <c r="N78" s="55">
        <f t="shared" si="0"/>
        <v>0</v>
      </c>
    </row>
    <row r="79" spans="1:14" ht="16.5">
      <c r="A79" s="28" t="s">
        <v>97</v>
      </c>
      <c r="B79" s="42" t="s">
        <v>177</v>
      </c>
      <c r="C79" s="73" t="s">
        <v>49</v>
      </c>
      <c r="D79" s="74">
        <v>60</v>
      </c>
      <c r="E79" s="50"/>
      <c r="F79" s="50"/>
      <c r="G79" s="51"/>
      <c r="H79" s="52"/>
      <c r="I79" s="53">
        <f t="shared" si="1"/>
        <v>0</v>
      </c>
      <c r="J79" s="54">
        <f t="shared" si="2"/>
        <v>0</v>
      </c>
      <c r="K79" s="51"/>
      <c r="L79" s="52"/>
      <c r="M79" s="53">
        <f t="shared" si="3"/>
        <v>0</v>
      </c>
      <c r="N79" s="55">
        <f t="shared" si="0"/>
        <v>0</v>
      </c>
    </row>
    <row r="80" spans="1:14" ht="16.5">
      <c r="A80" s="28" t="s">
        <v>98</v>
      </c>
      <c r="B80" s="42" t="s">
        <v>178</v>
      </c>
      <c r="C80" s="73" t="s">
        <v>49</v>
      </c>
      <c r="D80" s="74">
        <v>1000</v>
      </c>
      <c r="E80" s="50"/>
      <c r="F80" s="50"/>
      <c r="G80" s="51"/>
      <c r="H80" s="52"/>
      <c r="I80" s="53">
        <f t="shared" si="1"/>
        <v>0</v>
      </c>
      <c r="J80" s="54">
        <f t="shared" si="2"/>
        <v>0</v>
      </c>
      <c r="K80" s="51"/>
      <c r="L80" s="52"/>
      <c r="M80" s="53">
        <f t="shared" si="3"/>
        <v>0</v>
      </c>
      <c r="N80" s="55">
        <f t="shared" si="0"/>
        <v>0</v>
      </c>
    </row>
    <row r="81" spans="1:14" ht="16.5">
      <c r="A81" s="28" t="s">
        <v>99</v>
      </c>
      <c r="B81" s="42" t="s">
        <v>179</v>
      </c>
      <c r="C81" s="73" t="s">
        <v>49</v>
      </c>
      <c r="D81" s="74">
        <v>50</v>
      </c>
      <c r="E81" s="50"/>
      <c r="F81" s="50"/>
      <c r="G81" s="51"/>
      <c r="H81" s="52"/>
      <c r="I81" s="53">
        <f t="shared" si="1"/>
        <v>0</v>
      </c>
      <c r="J81" s="54">
        <f t="shared" si="2"/>
        <v>0</v>
      </c>
      <c r="K81" s="51"/>
      <c r="L81" s="52"/>
      <c r="M81" s="53">
        <f t="shared" si="3"/>
        <v>0</v>
      </c>
      <c r="N81" s="55">
        <f t="shared" si="0"/>
        <v>0</v>
      </c>
    </row>
    <row r="82" spans="1:14" ht="16.5">
      <c r="A82" s="28" t="s">
        <v>100</v>
      </c>
      <c r="B82" s="42" t="s">
        <v>180</v>
      </c>
      <c r="C82" s="73" t="s">
        <v>49</v>
      </c>
      <c r="D82" s="74">
        <v>30</v>
      </c>
      <c r="E82" s="50"/>
      <c r="F82" s="50"/>
      <c r="G82" s="51"/>
      <c r="H82" s="52"/>
      <c r="I82" s="53">
        <f t="shared" si="1"/>
        <v>0</v>
      </c>
      <c r="J82" s="54">
        <f t="shared" si="2"/>
        <v>0</v>
      </c>
      <c r="K82" s="51"/>
      <c r="L82" s="52"/>
      <c r="M82" s="53">
        <f t="shared" si="3"/>
        <v>0</v>
      </c>
      <c r="N82" s="55">
        <f t="shared" si="0"/>
        <v>0</v>
      </c>
    </row>
    <row r="83" spans="1:14" ht="26.25" thickBot="1">
      <c r="A83" s="28" t="s">
        <v>101</v>
      </c>
      <c r="B83" s="42" t="s">
        <v>181</v>
      </c>
      <c r="C83" s="73" t="s">
        <v>49</v>
      </c>
      <c r="D83" s="74">
        <v>100</v>
      </c>
      <c r="E83" s="50"/>
      <c r="F83" s="50"/>
      <c r="G83" s="51"/>
      <c r="H83" s="52"/>
      <c r="I83" s="53">
        <f t="shared" si="1"/>
        <v>0</v>
      </c>
      <c r="J83" s="54">
        <f t="shared" si="2"/>
        <v>0</v>
      </c>
      <c r="K83" s="51"/>
      <c r="L83" s="52"/>
      <c r="M83" s="53">
        <f t="shared" si="3"/>
        <v>0</v>
      </c>
      <c r="N83" s="55">
        <f t="shared" si="0"/>
        <v>0</v>
      </c>
    </row>
    <row r="84" spans="11:14" ht="17.25" thickBot="1">
      <c r="K84" s="30">
        <f>SUM(K9:K83)</f>
        <v>0</v>
      </c>
      <c r="L84" s="29"/>
      <c r="M84" s="29"/>
      <c r="N84" s="41">
        <f>SUM(N9:N83)</f>
        <v>0</v>
      </c>
    </row>
    <row r="85" s="13" customFormat="1" ht="15" customHeight="1"/>
    <row r="86" s="13" customFormat="1" ht="15" customHeight="1">
      <c r="B86" s="13" t="s">
        <v>105</v>
      </c>
    </row>
    <row r="87" s="13" customFormat="1" ht="15" customHeight="1">
      <c r="B87" s="13" t="s">
        <v>106</v>
      </c>
    </row>
    <row r="88" s="13" customFormat="1" ht="15" customHeight="1"/>
    <row r="89" spans="1:6" s="38" customFormat="1" ht="16.5">
      <c r="A89" s="9"/>
      <c r="B89" s="10" t="s">
        <v>55</v>
      </c>
      <c r="C89" s="59"/>
      <c r="D89" s="60"/>
      <c r="E89" s="44"/>
      <c r="F89" s="44"/>
    </row>
    <row r="90" spans="1:6" s="38" customFormat="1" ht="16.5">
      <c r="A90" s="62" t="s">
        <v>0</v>
      </c>
      <c r="B90" s="63"/>
      <c r="C90" s="64"/>
      <c r="D90" s="64"/>
      <c r="E90" s="45"/>
      <c r="F90" s="45"/>
    </row>
    <row r="91" spans="1:6" s="38" customFormat="1" ht="16.5">
      <c r="A91" s="62" t="s">
        <v>1</v>
      </c>
      <c r="B91" s="63"/>
      <c r="C91" s="64"/>
      <c r="D91" s="64"/>
      <c r="E91" s="45"/>
      <c r="F91" s="45"/>
    </row>
    <row r="92" spans="1:6" s="38" customFormat="1" ht="16.5">
      <c r="A92" s="62" t="s">
        <v>2</v>
      </c>
      <c r="B92" s="63"/>
      <c r="C92" s="64"/>
      <c r="D92" s="64"/>
      <c r="E92" s="45"/>
      <c r="F92" s="45"/>
    </row>
    <row r="93" spans="1:6" s="38" customFormat="1" ht="16.5">
      <c r="A93" s="62" t="s">
        <v>3</v>
      </c>
      <c r="B93" s="63"/>
      <c r="C93" s="64"/>
      <c r="D93" s="64"/>
      <c r="E93" s="45"/>
      <c r="F93" s="45"/>
    </row>
    <row r="94" spans="1:6" s="38" customFormat="1" ht="16.5">
      <c r="A94" s="62" t="s">
        <v>4</v>
      </c>
      <c r="B94" s="63"/>
      <c r="C94" s="64"/>
      <c r="D94" s="64"/>
      <c r="E94" s="45"/>
      <c r="F94" s="45"/>
    </row>
    <row r="95" spans="1:6" s="38" customFormat="1" ht="16.5">
      <c r="A95" s="10"/>
      <c r="B95" s="10"/>
      <c r="C95" s="9"/>
      <c r="D95" s="9"/>
      <c r="E95" s="9"/>
      <c r="F95" s="9"/>
    </row>
    <row r="96" spans="1:6" s="38" customFormat="1" ht="16.5">
      <c r="A96" s="39"/>
      <c r="B96" s="39"/>
      <c r="C96" s="39"/>
      <c r="D96" s="39"/>
      <c r="E96" s="39"/>
      <c r="F96" s="39"/>
    </row>
    <row r="97" spans="1:6" s="38" customFormat="1" ht="16.5">
      <c r="A97" s="1" t="s">
        <v>5</v>
      </c>
      <c r="B97" s="46"/>
      <c r="C97" s="2"/>
      <c r="D97" s="3"/>
      <c r="E97" s="3"/>
      <c r="F97" s="3"/>
    </row>
    <row r="98" spans="1:6" s="38" customFormat="1" ht="16.5">
      <c r="A98" s="1" t="s">
        <v>6</v>
      </c>
      <c r="B98" s="47"/>
      <c r="C98" s="4"/>
      <c r="D98" s="5"/>
      <c r="E98" s="5"/>
      <c r="F98" s="5"/>
    </row>
    <row r="99" spans="1:6" s="38" customFormat="1" ht="16.5">
      <c r="A99" s="3"/>
      <c r="B99" s="3"/>
      <c r="C99" s="3"/>
      <c r="D99" s="3"/>
      <c r="E99" s="3"/>
      <c r="F99" s="3"/>
    </row>
    <row r="100" spans="1:6" s="38" customFormat="1" ht="16.5">
      <c r="A100" s="3"/>
      <c r="B100" s="3"/>
      <c r="C100" s="3"/>
      <c r="D100" s="11"/>
      <c r="E100" s="11"/>
      <c r="F100" s="11"/>
    </row>
    <row r="101" spans="1:6" s="38" customFormat="1" ht="16.5">
      <c r="A101" s="3"/>
      <c r="B101" s="3"/>
      <c r="C101" s="6" t="s">
        <v>7</v>
      </c>
      <c r="D101" s="58"/>
      <c r="E101" s="58"/>
      <c r="F101" s="58"/>
    </row>
    <row r="102" spans="1:6" s="38" customFormat="1" ht="16.5">
      <c r="A102" s="3"/>
      <c r="B102" s="3"/>
      <c r="C102" s="7"/>
      <c r="D102" s="12"/>
      <c r="E102" s="12"/>
      <c r="F102" s="12"/>
    </row>
    <row r="103" spans="1:6" s="38" customFormat="1" ht="16.5">
      <c r="A103" s="3"/>
      <c r="B103" s="3"/>
      <c r="C103" s="3"/>
      <c r="D103" s="3"/>
      <c r="E103" s="3"/>
      <c r="F103" s="3"/>
    </row>
    <row r="104" spans="1:6" s="38" customFormat="1" ht="16.5">
      <c r="A104" s="65" t="s">
        <v>8</v>
      </c>
      <c r="B104" s="65"/>
      <c r="C104" s="7"/>
      <c r="D104" s="7"/>
      <c r="E104" s="7"/>
      <c r="F104" s="7"/>
    </row>
    <row r="105" spans="1:6" s="38" customFormat="1" ht="16.5">
      <c r="A105" s="40"/>
      <c r="B105" s="61" t="s">
        <v>9</v>
      </c>
      <c r="C105" s="61"/>
      <c r="D105" s="8"/>
      <c r="E105" s="8"/>
      <c r="F105" s="8"/>
    </row>
    <row r="106" spans="1:6" s="38" customFormat="1" ht="16.5">
      <c r="A106" s="3"/>
      <c r="B106" s="3"/>
      <c r="C106" s="3"/>
      <c r="D106" s="3"/>
      <c r="E106" s="3"/>
      <c r="F106" s="3"/>
    </row>
  </sheetData>
  <sheetProtection/>
  <mergeCells count="23">
    <mergeCell ref="G6:J6"/>
    <mergeCell ref="K6:N6"/>
    <mergeCell ref="E6:E7"/>
    <mergeCell ref="C90:D90"/>
    <mergeCell ref="A91:B91"/>
    <mergeCell ref="C91:D91"/>
    <mergeCell ref="A92:B92"/>
    <mergeCell ref="C92:D92"/>
    <mergeCell ref="B1:N1"/>
    <mergeCell ref="A6:A7"/>
    <mergeCell ref="B6:B7"/>
    <mergeCell ref="C6:C7"/>
    <mergeCell ref="D6:D7"/>
    <mergeCell ref="F6:F7"/>
    <mergeCell ref="D101:F101"/>
    <mergeCell ref="C89:D89"/>
    <mergeCell ref="B105:C105"/>
    <mergeCell ref="A93:B93"/>
    <mergeCell ref="C93:D93"/>
    <mergeCell ref="A94:B94"/>
    <mergeCell ref="C94:D94"/>
    <mergeCell ref="A104:B104"/>
    <mergeCell ref="A90:B90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2023-11-24T13:16:45Z</cp:lastPrinted>
  <dcterms:created xsi:type="dcterms:W3CDTF">2022-06-12T03:33:09Z</dcterms:created>
  <dcterms:modified xsi:type="dcterms:W3CDTF">2023-11-24T13:16:58Z</dcterms:modified>
  <cp:category/>
  <cp:version/>
  <cp:contentType/>
  <cp:contentStatus/>
</cp:coreProperties>
</file>