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265" activeTab="1"/>
  </bookViews>
  <sheets>
    <sheet name="Info" sheetId="1" r:id="rId1"/>
    <sheet name="Formularz ofertowy" sheetId="2" r:id="rId2"/>
  </sheets>
  <definedNames>
    <definedName name="_xlnm.Print_Area" localSheetId="1">'Formularz ofertowy'!$A$1:$O$98</definedName>
  </definedNames>
  <calcPr fullCalcOnLoad="1"/>
</workbook>
</file>

<file path=xl/sharedStrings.xml><?xml version="1.0" encoding="utf-8"?>
<sst xmlns="http://schemas.openxmlformats.org/spreadsheetml/2006/main" count="132" uniqueCount="73">
  <si>
    <t>Kosztorys 2024 ver test 0,98a / Info</t>
  </si>
  <si>
    <t>(Rok planu: 2024, wersja planu: C)</t>
  </si>
  <si>
    <t>Założenia do raportu:
1. Dane pobierane są z projektowania dla roku 2024 oraz z wybranej wersji planu &lt;&gt; 3.
2. Pobierane są wyłącznie czynności do wyceny ujęte w OSTWPL.
3. Pobierane są wyłącznie czynności i materiały posiadające wartość kosztów &lt;&gt; 0.
4. Pobierane są wyłącznie czynności posiadające wyróżnik rodzaju kosztów: O – obcy.
5. Ilość czynności:
• Pobierana jest ilość czynności do wyceny zdefiniowana jako wymagana do liczenia informacji rzeczowej (Czynność RZECZ = T).
• Pobierana jest ilość akordowa dla czynności, gdy jest ona większa od zera. W przeciwnym razie pobierana jest z ilość czynności w jednostkach miary.
6. Pobierane są wyłącznie czynności, dla których pole STWPL C oraz pole C Pakiet nie są puste.
7. Pobierane są wyłącznie materiały, dla których pole STWPL M oraz pole M Pakiet nie są puste.
8. Cena jednostkowa w kosztorysie inwestorskim wyliczana jest poprzez dzielenie wartości (pobranej z SILP jako suma wartości czynności do wyceny oraz wartości materiałów dla danej czynności do rozliczenia) przez ilość (pobranej z SILP zgodnie z pkt. 5) dla danej czynności do rozliczenia. Cena jednostkowa po wyliczeniu jest zaokrąglana do 2 miejsc po przecinku.
9. Wartość w kosztorysie inwestorskim wyliczana jest przez mnożenie ilości pobranej zgodnie z pkt. 5 oraz ceny jednostkowej wyliczonej zgodnie z pkt. 8. 
Uwaga: w związku z określoną definicją zaokrąglania wartość dla danej czynności do rozliczenia oraz łączna wartość kosztorysu może być różna od wartości w SILP.
10. Pobierane są wyłącznie pozycje zaglobalowane.
Przed wygenerowaniem kosztorysu należy wybrać jeden pakiet przy pomocy formantów wprowadzania!
Wersja 0,98a posiada usunięty nr załącznika na Kosztorysie inwestorskim.</t>
  </si>
  <si>
    <t>Uwaga:
Dane zawarte w raporcie należy bezwzględnie zweryfikować!
Stawka VAT - gdy brak przypisania do Rodzajów stawek ZUL w module ZUL, w kosztorysie inwestorskim pozostaje pole puste oznaczone kolorem czerwonym.</t>
  </si>
  <si>
    <t>Uwaga:
1. Dane zawarte w raporcie należy bezwzględnie zweryfikować!</t>
  </si>
  <si>
    <t>Autor raportu:
Jan Filoda, Nadleśnictwo Krucz, ZZ_RAPORTY
jan.filoda@pila.lasy.gov.pl
tel. 67 255 18 25, kom. 509 914 021</t>
  </si>
  <si>
    <t xml:space="preserve">Wymagane uprawnienia BO 
</t>
  </si>
  <si>
    <t>LOKALNY SYSTEM RAPORTOWANIA</t>
  </si>
  <si>
    <t xml:space="preserve">Planowanie
Notatnik i ZUL
</t>
  </si>
  <si>
    <t>Lp.</t>
  </si>
  <si>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</si>
  <si>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</si>
  <si>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</si>
  <si>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</si>
  <si>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</si>
  <si>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</si>
  <si>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</si>
  <si>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</si>
  <si>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</si>
  <si>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</si>
  <si>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 xml:space="preserve">  2</t>
  </si>
  <si>
    <t>CWD-D</t>
  </si>
  <si>
    <t>Całkowity wyrób drewna technologią dowolną</t>
  </si>
  <si>
    <t>M3</t>
  </si>
  <si>
    <t xml:space="preserve"> 19</t>
  </si>
  <si>
    <t>WPOD-N</t>
  </si>
  <si>
    <t>Wycinanie podszytów i podrostów (teren równy lub falisty)</t>
  </si>
  <si>
    <t>HA</t>
  </si>
  <si>
    <t xml:space="preserve"> 21</t>
  </si>
  <si>
    <t>WPOD-BN</t>
  </si>
  <si>
    <t>Wycinanie podszytów i podrostów w cięciach rębnych z pozostawieniem na powierzchni, bez znoszenia i układania w stosy (teren równy lub falisty)</t>
  </si>
  <si>
    <t>396</t>
  </si>
  <si>
    <t>GODZ RH8</t>
  </si>
  <si>
    <t>Prace wykonywane ręcznie</t>
  </si>
  <si>
    <t>H</t>
  </si>
  <si>
    <t>397</t>
  </si>
  <si>
    <t>GODZ PILA</t>
  </si>
  <si>
    <t>Prace wykonywane ręcznie z użyciem pilarki</t>
  </si>
  <si>
    <t>403</t>
  </si>
  <si>
    <t>GODZ MH8</t>
  </si>
  <si>
    <t>Prace wykonywane innym sprzętem mechaniczny</t>
  </si>
  <si>
    <t>Cena łączna netto w PLN</t>
  </si>
  <si>
    <t>Cena łączna brutto w PLN</t>
  </si>
  <si>
    <t>(Nazwa i adres wykonawcy)</t>
  </si>
  <si>
    <t>____________________________, dnia ______________</t>
  </si>
  <si>
    <t>Skarb Państwa</t>
  </si>
  <si>
    <t>Państwowe Gospodarstwo Leśne Lasy Państwowe</t>
  </si>
  <si>
    <t>Nadleśnictwo Strzelce opolskie</t>
  </si>
  <si>
    <t xml:space="preserve">47-100 Strzelce Opolskie; Moniuszki;7                   </t>
  </si>
  <si>
    <t>Cięcia zupełne - rębne (rębnie I)</t>
  </si>
  <si>
    <t>Pozostałe cięcia rębne</t>
  </si>
  <si>
    <t>Trzebieże późne i cięcia sanitarno – selekcyjne</t>
  </si>
  <si>
    <t>Trzebieże wczesne i czyszczenia późne z pozyskaniem masy, cięcia przygodne w trzebieżach wczesnych</t>
  </si>
  <si>
    <t>(podpis)</t>
  </si>
  <si>
    <t>Podwykonawca 
(firma lub nazwa, adres)</t>
  </si>
  <si>
    <t>Zakres rzeczowy</t>
  </si>
  <si>
    <t xml:space="preserve">Wykonawca wspólnie ubiegający się o udzielenie zamówienia 
(nazwa/firma, adres)
</t>
  </si>
  <si>
    <t>Zakres zamówienia, który zostanie wykonany przez danego Wykonawcę wspólnie ubiegającego się o udzielenie zamówienia</t>
  </si>
  <si>
    <t xml:space="preserve">Załącznik nr 1 do SWZ </t>
  </si>
  <si>
    <t>FORMULARZ OFERTOWY</t>
  </si>
  <si>
    <t>Odpowiadając na ogłoszenie o przetargu nieograniczonym na „Wykonywanie usług z zakresu gospodarki leśnej na terenie Nadleśnictwa Strzelce opolskie w roku 2024''  składamy niniejszym ofertę na pakiet pakiet 7 tego zamówienia:</t>
  </si>
  <si>
    <t>3. Informujemy, że wybór oferty nie będzie/będzie* prowadzić do powstania u Zamawiającego obowiązku podatkowego zgodnie z przepisami o podatku od towarów i usług. 
Nazwa (rodzaj) towaru lub usługi, których dostawa lub świadczenie będzie prowadzić do powstania u Zamawiającego obowiązku podatkowego zgodnie z przepisami o podatku od towarów i usług (VAT):</t>
  </si>
  <si>
    <t>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Wartość ww. towaru lub usługi objętego obowiązkiem podatkowym Zamawiającego bez kwoty podatku od towarów i usług (VAT) wynosi: ______________________________________ PLN.
Stawka podatku od towaru i usług (VAT), która zgodnie z naszą wiedzą będzie miała zastosowanie to ___________%.</t>
  </si>
  <si>
    <t xml:space="preserve">4.  Oświadczamy, że zapoznaliśmy się ze specyfikacją warunków zamówienia, w tym także ze wzorem umowy i uzyskaliśmy wszelkie informacje niezbędne do przygotowania niniejszej oferty. W przypadku wyboru naszej oferty zobowiązujemy się do zawarcia umowy zgodnej z niniejszą ofertą, na warunkach określonych w specyfikacji warunków zamówienia oraz w miejscu i terminie wyznaczonym przez Zamawiającego, a przed zawarciem umowy wniesienia zabezpieczenia należytego wykonania umowy.
5.  Oświadczamy, że uważamy się za związanych niniejszą ofertą przez czas wskazany w specyfikacji warunków zamówienia.
6.  Następujące zakresy rzeczowe wchodzące w przedmiot zamówienia zamierzamy zlecić następującym podwykonawcom:
</t>
  </si>
  <si>
    <t xml:space="preserve">Nazwy (firmy) podwykonawców, na których zasoby powołujemy się na zasadach określonych w art. 118 PZP, w celu wykazania spełniania warunków udziału w postępowaniu: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</t>
  </si>
  <si>
    <t>7. Oświadczamy, że następujące usługi stanowiące przedmiot zamówienia wykonają poszczególni Wykonawcy wspólnie ubiegający się o udzielenie zamówienia**:</t>
  </si>
  <si>
    <t>8.  Następujące informacje zawarte w naszej ofercie stanowią tajemnicę przedsiębiorstwa: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</si>
  <si>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t xml:space="preserve">Uzasadnienie zastrzeżenia ww. informacji jako tajemnicy przedsiębiorstwa zostało załączone do naszej oferty. 
9. Wszelką korespondencję w sprawie niniejszego postępowania należy kierować na:
e-mail: ___________________________________________________________________
</t>
  </si>
  <si>
    <t xml:space="preserve">10. Oświadczamy, iż realizując zamówienie będziemy stosować przepisy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danych, Dz. Urz. UE L 2016 r. nr. 119 s. 1 – „RODO”). </t>
  </si>
  <si>
    <t>11. Oświadczamy, że wypełniliśmy obowiązki informacyjne przewidziane w art. 13 lub art. 14 RODO wobec osób fizycznych, od których dane osobowe bezpośrednio lub pośrednio pozyskaliśmy w celu ubiegania się o udzielenie zamówienia publicznego w niniejszym postępowaniu.</t>
  </si>
  <si>
    <t>12. Oświadczamy, że Wykonawca jest (proszę zaznaczyć właściwe):
        - mikroprzedsiębiorstwem
        - małym przedsiębiorstwem
        - średnim przedsiębiorstwem
        - dużym przedsiębiorstwem
        - prowadzi jednoosobową działalność gospodarczą
        - jest osobą fizyczną nieprowadzącą działalności gospodarczej
        - inny rodzaj</t>
  </si>
  <si>
    <t xml:space="preserve">13. Załącznikami do niniejszej oferty są:
___________________________________________________________________________
___________________________________________________________________________
___________________________________________________________________________
___________________________________________________________________________
</t>
  </si>
  <si>
    <t>Dokument musi być złożony pod rygorem nieważności 
w formie elektronicznej (tj. w postaci elektronicznej opatrzonej 
kwalifikowanym podpisem elektronicznym)
* - niepotrzebne skreślić 
** - oświadczenie, zgodne z art. 117 ust. 4 PZP składają Wykonawcy wspólnie ubiegający się o udzielenie zamówienia oraz działający w formie spółki cywilnej.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</si>
</sst>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\ &quot;zł&quot;"/>
    <numFmt numFmtId="173" formatCode="#,##0.00;;[Red]#,##0.00"/>
  </numFmts>
  <fonts count="48">
    <font>
      <sz val="10"/>
      <name val="Arial"/>
      <family val="0"/>
    </font>
    <font>
      <b/>
      <i/>
      <sz val="10"/>
      <name val="Arial"/>
      <family val="0"/>
    </font>
    <font>
      <sz val="9"/>
      <color indexed="63"/>
      <name val="Arial"/>
      <family val="2"/>
    </font>
    <font>
      <b/>
      <sz val="16"/>
      <color indexed="63"/>
      <name val="Arial"/>
      <family val="2"/>
    </font>
    <font>
      <i/>
      <sz val="10"/>
      <color indexed="63"/>
      <name val="Arial"/>
      <family val="2"/>
    </font>
    <font>
      <sz val="10"/>
      <color indexed="63"/>
      <name val="Arial"/>
      <family val="2"/>
    </font>
    <font>
      <b/>
      <sz val="12"/>
      <color indexed="10"/>
      <name val="Arial"/>
      <family val="2"/>
    </font>
    <font>
      <b/>
      <sz val="8"/>
      <color indexed="63"/>
      <name val="Arial"/>
      <family val="2"/>
    </font>
    <font>
      <sz val="8"/>
      <color indexed="63"/>
      <name val="Arial"/>
      <family val="2"/>
    </font>
    <font>
      <b/>
      <sz val="10"/>
      <color indexed="63"/>
      <name val="Arial"/>
      <family val="2"/>
    </font>
    <font>
      <sz val="11"/>
      <color indexed="63"/>
      <name val="Arial"/>
      <family val="2"/>
    </font>
    <font>
      <sz val="12"/>
      <color indexed="63"/>
      <name val="Arial"/>
      <family val="2"/>
    </font>
    <font>
      <b/>
      <sz val="14"/>
      <color indexed="63"/>
      <name val="Arial"/>
      <family val="2"/>
    </font>
    <font>
      <b/>
      <sz val="12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32"/>
      </left>
      <right style="thin">
        <color indexed="32"/>
      </right>
      <top style="thin">
        <color indexed="32"/>
      </top>
      <bottom style="thin">
        <color indexed="32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32"/>
      </left>
      <right>
        <color indexed="63"/>
      </right>
      <top style="thin">
        <color indexed="32"/>
      </top>
      <bottom style="thin">
        <color indexed="32"/>
      </bottom>
    </border>
    <border>
      <left>
        <color indexed="63"/>
      </left>
      <right>
        <color indexed="63"/>
      </right>
      <top style="thin">
        <color indexed="32"/>
      </top>
      <bottom style="thin">
        <color indexed="32"/>
      </bottom>
    </border>
    <border>
      <left>
        <color indexed="63"/>
      </left>
      <right style="thin">
        <color indexed="32"/>
      </right>
      <top style="thin">
        <color indexed="32"/>
      </top>
      <bottom style="thin">
        <color indexed="3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1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33" borderId="0" xfId="0" applyFont="1" applyFill="1" applyAlignment="1">
      <alignment horizontal="left"/>
    </xf>
    <xf numFmtId="49" fontId="4" fillId="33" borderId="0" xfId="0" applyNumberFormat="1" applyFont="1" applyFill="1" applyAlignment="1">
      <alignment horizontal="center" vertical="top"/>
    </xf>
    <xf numFmtId="0" fontId="5" fillId="33" borderId="0" xfId="0" applyFont="1" applyFill="1" applyAlignment="1">
      <alignment horizontal="left" vertical="center" wrapText="1"/>
    </xf>
    <xf numFmtId="49" fontId="5" fillId="33" borderId="0" xfId="0" applyNumberFormat="1" applyFont="1" applyFill="1" applyAlignment="1">
      <alignment horizontal="left" vertical="center"/>
    </xf>
    <xf numFmtId="49" fontId="7" fillId="34" borderId="10" xfId="0" applyNumberFormat="1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 wrapText="1"/>
    </xf>
    <xf numFmtId="49" fontId="7" fillId="34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left" vertical="center" wrapText="1"/>
    </xf>
    <xf numFmtId="39" fontId="2" fillId="33" borderId="10" xfId="0" applyNumberFormat="1" applyFont="1" applyFill="1" applyBorder="1" applyAlignment="1">
      <alignment horizontal="right" vertical="center"/>
    </xf>
    <xf numFmtId="4" fontId="2" fillId="33" borderId="10" xfId="0" applyNumberFormat="1" applyFont="1" applyFill="1" applyBorder="1" applyAlignment="1">
      <alignment horizontal="right" vertical="center"/>
    </xf>
    <xf numFmtId="173" fontId="2" fillId="33" borderId="10" xfId="0" applyNumberFormat="1" applyFont="1" applyFill="1" applyBorder="1" applyAlignment="1" applyProtection="1">
      <alignment horizontal="right" vertical="center"/>
      <protection locked="0"/>
    </xf>
    <xf numFmtId="49" fontId="3" fillId="33" borderId="0" xfId="0" applyNumberFormat="1" applyFont="1" applyFill="1" applyAlignment="1">
      <alignment horizontal="center" vertical="center"/>
    </xf>
    <xf numFmtId="0" fontId="5" fillId="33" borderId="0" xfId="0" applyFont="1" applyFill="1" applyAlignment="1">
      <alignment horizontal="left" vertical="center" wrapText="1"/>
    </xf>
    <xf numFmtId="0" fontId="6" fillId="33" borderId="0" xfId="0" applyFont="1" applyFill="1" applyAlignment="1">
      <alignment horizontal="left" vertical="center" wrapText="1"/>
    </xf>
    <xf numFmtId="49" fontId="4" fillId="33" borderId="11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horizontal="left" vertical="center" wrapText="1"/>
    </xf>
    <xf numFmtId="0" fontId="10" fillId="33" borderId="0" xfId="0" applyFont="1" applyFill="1" applyAlignment="1" applyProtection="1">
      <alignment horizontal="left" vertical="center" wrapText="1"/>
      <protection locked="0"/>
    </xf>
    <xf numFmtId="0" fontId="10" fillId="33" borderId="0" xfId="0" applyFont="1" applyFill="1" applyAlignment="1">
      <alignment horizontal="left" vertical="center" wrapText="1"/>
    </xf>
    <xf numFmtId="4" fontId="2" fillId="33" borderId="10" xfId="0" applyNumberFormat="1" applyFont="1" applyFill="1" applyBorder="1" applyAlignment="1">
      <alignment horizontal="right" vertical="center"/>
    </xf>
    <xf numFmtId="49" fontId="2" fillId="33" borderId="10" xfId="0" applyNumberFormat="1" applyFont="1" applyFill="1" applyBorder="1" applyAlignment="1">
      <alignment horizontal="right" vertical="center"/>
    </xf>
    <xf numFmtId="49" fontId="9" fillId="34" borderId="10" xfId="0" applyNumberFormat="1" applyFont="1" applyFill="1" applyBorder="1" applyAlignment="1">
      <alignment horizontal="right" vertical="center"/>
    </xf>
    <xf numFmtId="4" fontId="9" fillId="33" borderId="12" xfId="0" applyNumberFormat="1" applyFont="1" applyFill="1" applyBorder="1" applyAlignment="1">
      <alignment horizontal="right" vertical="center"/>
    </xf>
    <xf numFmtId="49" fontId="9" fillId="33" borderId="13" xfId="0" applyNumberFormat="1" applyFont="1" applyFill="1" applyBorder="1" applyAlignment="1">
      <alignment horizontal="right" vertical="center"/>
    </xf>
    <xf numFmtId="49" fontId="9" fillId="33" borderId="14" xfId="0" applyNumberFormat="1" applyFont="1" applyFill="1" applyBorder="1" applyAlignment="1">
      <alignment horizontal="right" vertical="center"/>
    </xf>
    <xf numFmtId="4" fontId="10" fillId="33" borderId="0" xfId="0" applyNumberFormat="1" applyFont="1" applyFill="1" applyAlignment="1">
      <alignment horizontal="left" vertical="center" wrapText="1"/>
    </xf>
    <xf numFmtId="49" fontId="13" fillId="33" borderId="0" xfId="0" applyNumberFormat="1" applyFont="1" applyFill="1" applyAlignment="1">
      <alignment horizontal="left" vertical="center"/>
    </xf>
    <xf numFmtId="0" fontId="2" fillId="33" borderId="15" xfId="0" applyFont="1" applyFill="1" applyBorder="1" applyAlignment="1" applyProtection="1">
      <alignment vertical="center"/>
      <protection locked="0"/>
    </xf>
    <xf numFmtId="49" fontId="10" fillId="33" borderId="0" xfId="0" applyNumberFormat="1" applyFont="1" applyFill="1" applyAlignment="1">
      <alignment horizontal="right" vertical="top"/>
    </xf>
    <xf numFmtId="0" fontId="11" fillId="33" borderId="16" xfId="0" applyFont="1" applyFill="1" applyBorder="1" applyAlignment="1">
      <alignment vertical="center"/>
    </xf>
    <xf numFmtId="49" fontId="8" fillId="33" borderId="0" xfId="0" applyNumberFormat="1" applyFont="1" applyFill="1" applyAlignment="1">
      <alignment horizontal="center" vertical="top"/>
    </xf>
    <xf numFmtId="49" fontId="11" fillId="33" borderId="0" xfId="0" applyNumberFormat="1" applyFont="1" applyFill="1" applyAlignment="1" applyProtection="1">
      <alignment horizontal="left" vertical="center"/>
      <protection locked="0"/>
    </xf>
    <xf numFmtId="49" fontId="12" fillId="33" borderId="0" xfId="0" applyNumberFormat="1" applyFont="1" applyFill="1" applyAlignment="1">
      <alignment horizontal="center" vertical="center"/>
    </xf>
    <xf numFmtId="49" fontId="10" fillId="33" borderId="0" xfId="0" applyNumberFormat="1" applyFont="1" applyFill="1" applyAlignment="1">
      <alignment horizontal="left" vertical="center" wrapText="1"/>
    </xf>
    <xf numFmtId="0" fontId="9" fillId="34" borderId="15" xfId="0" applyFont="1" applyFill="1" applyBorder="1" applyAlignment="1" applyProtection="1">
      <alignment horizontal="center" vertical="center" wrapText="1"/>
      <protection locked="0"/>
    </xf>
    <xf numFmtId="49" fontId="9" fillId="34" borderId="15" xfId="0" applyNumberFormat="1" applyFont="1" applyFill="1" applyBorder="1" applyAlignment="1" applyProtection="1">
      <alignment horizontal="center" vertical="center" wrapText="1"/>
      <protection locked="0"/>
    </xf>
    <xf numFmtId="49" fontId="10" fillId="33" borderId="0" xfId="0" applyNumberFormat="1" applyFont="1" applyFill="1" applyAlignment="1" applyProtection="1">
      <alignment horizontal="left" vertical="center" wrapText="1"/>
      <protection locked="0"/>
    </xf>
    <xf numFmtId="49" fontId="9" fillId="34" borderId="15" xfId="0" applyNumberFormat="1" applyFont="1" applyFill="1" applyBorder="1" applyAlignment="1" applyProtection="1">
      <alignment horizontal="center" vertical="center"/>
      <protection locked="0"/>
    </xf>
    <xf numFmtId="4" fontId="2" fillId="33" borderId="12" xfId="0" applyNumberFormat="1" applyFont="1" applyFill="1" applyBorder="1" applyAlignment="1">
      <alignment horizontal="right" vertical="center"/>
    </xf>
    <xf numFmtId="49" fontId="2" fillId="33" borderId="13" xfId="0" applyNumberFormat="1" applyFont="1" applyFill="1" applyBorder="1" applyAlignment="1">
      <alignment horizontal="right" vertical="center"/>
    </xf>
    <xf numFmtId="49" fontId="2" fillId="33" borderId="14" xfId="0" applyNumberFormat="1" applyFont="1" applyFill="1" applyBorder="1" applyAlignment="1">
      <alignment horizontal="right" vertical="center"/>
    </xf>
    <xf numFmtId="0" fontId="7" fillId="34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 applyProtection="1">
      <alignment horizontal="left"/>
      <protection locked="0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E3E3E3"/>
      <rgbColor rgb="00F8FBFC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1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140625" style="0" customWidth="1"/>
    <col min="2" max="2" width="0.2890625" style="0" customWidth="1"/>
    <col min="3" max="3" width="83.8515625" style="0" customWidth="1"/>
    <col min="4" max="6" width="0.13671875" style="0" customWidth="1"/>
  </cols>
  <sheetData>
    <row r="1" s="1" customFormat="1" ht="2.25" customHeight="1"/>
    <row r="2" spans="3:5" s="1" customFormat="1" ht="24" customHeight="1">
      <c r="C2" s="14" t="s">
        <v>0</v>
      </c>
      <c r="D2" s="14"/>
      <c r="E2" s="14"/>
    </row>
    <row r="3" s="1" customFormat="1" ht="18" customHeight="1">
      <c r="C3" s="2" t="s">
        <v>1</v>
      </c>
    </row>
    <row r="4" s="1" customFormat="1" ht="22.5" customHeight="1"/>
    <row r="5" spans="3:4" s="1" customFormat="1" ht="354" customHeight="1">
      <c r="C5" s="15" t="s">
        <v>2</v>
      </c>
      <c r="D5" s="15"/>
    </row>
    <row r="6" s="1" customFormat="1" ht="16.5" customHeight="1"/>
    <row r="7" spans="2:6" s="1" customFormat="1" ht="91.5" customHeight="1">
      <c r="B7" s="16" t="s">
        <v>3</v>
      </c>
      <c r="C7" s="16"/>
      <c r="D7" s="16"/>
      <c r="E7" s="16"/>
      <c r="F7" s="16"/>
    </row>
    <row r="8" spans="2:6" s="1" customFormat="1" ht="48.75" customHeight="1">
      <c r="B8" s="16" t="s">
        <v>4</v>
      </c>
      <c r="C8" s="16"/>
      <c r="D8" s="16"/>
      <c r="E8" s="16"/>
      <c r="F8" s="16"/>
    </row>
    <row r="9" s="1" customFormat="1" ht="78" customHeight="1">
      <c r="C9" s="3" t="s">
        <v>5</v>
      </c>
    </row>
    <row r="10" s="1" customFormat="1" ht="18" customHeight="1">
      <c r="C10" s="3" t="s">
        <v>6</v>
      </c>
    </row>
    <row r="11" s="1" customFormat="1" ht="18" customHeight="1">
      <c r="C11" s="4" t="s">
        <v>7</v>
      </c>
    </row>
    <row r="12" s="1" customFormat="1" ht="30" customHeight="1">
      <c r="C12" s="3" t="s">
        <v>8</v>
      </c>
    </row>
  </sheetData>
  <sheetProtection/>
  <mergeCells count="4">
    <mergeCell ref="C2:E2"/>
    <mergeCell ref="C5:D5"/>
    <mergeCell ref="B7:F7"/>
    <mergeCell ref="B8:F8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O95"/>
  <sheetViews>
    <sheetView tabSelected="1" view="pageBreakPreview" zoomScale="60" zoomScalePageLayoutView="0" workbookViewId="0" topLeftCell="A85">
      <selection activeCell="K16" sqref="K16:R16"/>
    </sheetView>
  </sheetViews>
  <sheetFormatPr defaultColWidth="9.140625" defaultRowHeight="12.75"/>
  <cols>
    <col min="1" max="1" width="0.13671875" style="0" customWidth="1"/>
    <col min="2" max="2" width="5.7109375" style="0" customWidth="1"/>
    <col min="3" max="3" width="7.28125" style="0" customWidth="1"/>
    <col min="4" max="4" width="11.140625" style="0" customWidth="1"/>
    <col min="5" max="5" width="43.8515625" style="0" customWidth="1"/>
    <col min="6" max="6" width="6.8515625" style="0" customWidth="1"/>
    <col min="7" max="7" width="10.00390625" style="0" customWidth="1"/>
    <col min="8" max="8" width="11.140625" style="0" customWidth="1"/>
    <col min="9" max="9" width="12.7109375" style="0" customWidth="1"/>
    <col min="10" max="10" width="6.8515625" style="0" customWidth="1"/>
    <col min="11" max="11" width="9.57421875" style="0" customWidth="1"/>
    <col min="12" max="12" width="9.00390625" style="0" customWidth="1"/>
    <col min="13" max="13" width="3.57421875" style="0" customWidth="1"/>
    <col min="14" max="14" width="0.71875" style="0" customWidth="1"/>
    <col min="15" max="15" width="0.5625" style="0" customWidth="1"/>
    <col min="16" max="16" width="0.13671875" style="0" customWidth="1"/>
  </cols>
  <sheetData>
    <row r="1" s="1" customFormat="1" ht="5.25" customHeight="1"/>
    <row r="2" spans="9:15" s="1" customFormat="1" ht="16.5" customHeight="1">
      <c r="I2" s="30" t="s">
        <v>58</v>
      </c>
      <c r="J2" s="30"/>
      <c r="K2" s="30"/>
      <c r="L2" s="30"/>
      <c r="M2" s="30"/>
      <c r="N2" s="30"/>
      <c r="O2" s="30"/>
    </row>
    <row r="3" spans="2:5" s="1" customFormat="1" ht="27.75" customHeight="1">
      <c r="B3" s="44"/>
      <c r="C3" s="44"/>
      <c r="D3" s="44"/>
      <c r="E3" s="44"/>
    </row>
    <row r="4" spans="2:4" s="1" customFormat="1" ht="2.25" customHeight="1">
      <c r="B4" s="31"/>
      <c r="C4" s="31"/>
      <c r="D4" s="31"/>
    </row>
    <row r="5" spans="2:5" s="1" customFormat="1" ht="27.75" customHeight="1">
      <c r="B5" s="44"/>
      <c r="C5" s="44"/>
      <c r="D5" s="44"/>
      <c r="E5" s="44"/>
    </row>
    <row r="6" spans="2:4" s="1" customFormat="1" ht="2.25" customHeight="1">
      <c r="B6" s="31"/>
      <c r="C6" s="31"/>
      <c r="D6" s="31"/>
    </row>
    <row r="7" spans="2:5" s="1" customFormat="1" ht="27.75" customHeight="1">
      <c r="B7" s="44"/>
      <c r="C7" s="44"/>
      <c r="D7" s="44"/>
      <c r="E7" s="44"/>
    </row>
    <row r="8" spans="2:4" s="1" customFormat="1" ht="5.25" customHeight="1">
      <c r="B8" s="31"/>
      <c r="C8" s="31"/>
      <c r="D8" s="31"/>
    </row>
    <row r="9" s="1" customFormat="1" ht="3.75" customHeight="1"/>
    <row r="10" spans="2:4" s="1" customFormat="1" ht="6.75" customHeight="1">
      <c r="B10" s="32" t="s">
        <v>43</v>
      </c>
      <c r="C10" s="32"/>
      <c r="D10" s="32"/>
    </row>
    <row r="11" spans="2:14" s="1" customFormat="1" ht="12" customHeight="1">
      <c r="B11" s="32"/>
      <c r="C11" s="32"/>
      <c r="D11" s="32"/>
      <c r="G11" s="33" t="s">
        <v>44</v>
      </c>
      <c r="H11" s="33"/>
      <c r="I11" s="33"/>
      <c r="J11" s="33"/>
      <c r="K11" s="33"/>
      <c r="L11" s="33"/>
      <c r="M11" s="33"/>
      <c r="N11" s="33"/>
    </row>
    <row r="12" spans="7:14" s="1" customFormat="1" ht="7.5" customHeight="1">
      <c r="G12" s="33"/>
      <c r="H12" s="33"/>
      <c r="I12" s="33"/>
      <c r="J12" s="33"/>
      <c r="K12" s="33"/>
      <c r="L12" s="33"/>
      <c r="M12" s="33"/>
      <c r="N12" s="33"/>
    </row>
    <row r="13" s="1" customFormat="1" ht="19.5" customHeight="1"/>
    <row r="14" spans="5:7" s="1" customFormat="1" ht="23.25" customHeight="1">
      <c r="E14" s="34" t="s">
        <v>59</v>
      </c>
      <c r="F14" s="34"/>
      <c r="G14" s="34"/>
    </row>
    <row r="15" s="1" customFormat="1" ht="42" customHeight="1"/>
    <row r="16" spans="2:9" s="1" customFormat="1" ht="20.25" customHeight="1">
      <c r="B16" s="28" t="s">
        <v>45</v>
      </c>
      <c r="C16" s="28"/>
      <c r="D16" s="28"/>
      <c r="E16" s="28"/>
      <c r="F16" s="28"/>
      <c r="G16" s="28"/>
      <c r="H16" s="28"/>
      <c r="I16" s="28"/>
    </row>
    <row r="17" s="1" customFormat="1" ht="2.25" customHeight="1"/>
    <row r="18" spans="2:9" s="1" customFormat="1" ht="20.25" customHeight="1">
      <c r="B18" s="28" t="s">
        <v>46</v>
      </c>
      <c r="C18" s="28"/>
      <c r="D18" s="28"/>
      <c r="E18" s="28"/>
      <c r="F18" s="28"/>
      <c r="G18" s="28"/>
      <c r="H18" s="28"/>
      <c r="I18" s="28"/>
    </row>
    <row r="19" s="1" customFormat="1" ht="2.25" customHeight="1"/>
    <row r="20" spans="2:9" s="1" customFormat="1" ht="20.25" customHeight="1">
      <c r="B20" s="28" t="s">
        <v>47</v>
      </c>
      <c r="C20" s="28"/>
      <c r="D20" s="28"/>
      <c r="E20" s="28"/>
      <c r="F20" s="28"/>
      <c r="G20" s="28"/>
      <c r="H20" s="28"/>
      <c r="I20" s="28"/>
    </row>
    <row r="21" s="1" customFormat="1" ht="2.25" customHeight="1"/>
    <row r="22" spans="2:9" s="1" customFormat="1" ht="20.25" customHeight="1">
      <c r="B22" s="28" t="s">
        <v>48</v>
      </c>
      <c r="C22" s="28"/>
      <c r="D22" s="28"/>
      <c r="E22" s="28"/>
      <c r="F22" s="28"/>
      <c r="G22" s="28"/>
      <c r="H22" s="28"/>
      <c r="I22" s="28"/>
    </row>
    <row r="23" s="1" customFormat="1" ht="33.75" customHeight="1"/>
    <row r="24" spans="2:12" s="1" customFormat="1" ht="48.75" customHeight="1">
      <c r="B24" s="35" t="s">
        <v>60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</row>
    <row r="25" s="1" customFormat="1" ht="2.25" customHeight="1"/>
    <row r="26" spans="2:12" s="1" customFormat="1" ht="48.75" customHeight="1">
      <c r="B26" s="27" t="str">
        <f>"1.  Za wykonanie przedmiotu zamówienia w tym Pakiecie oferujemy następujące wynagrodzenie brutto: "&amp;TEXT(F57,"# ##0,00")&amp;" PLN. "&amp;CHAR(10)&amp;"2. Wynagrodzenie zaoferowane w pkt 1 powyżej wynika z poniższego Kosztorysu Ofertowego i stanowi sumę wartości całkowitych brutto za poszczególne pozycje (prace) tworzące ten Pakiet:"</f>
        <v>1.  Za wykonanie przedmiotu zamówienia w tym Pakiecie oferujemy następujące wynagrodzenie brutto: 0,00 PLN. 
2. Wynagrodzenie zaoferowane w pkt 1 powyżej wynika z poniższego Kosztorysu Ofertowego i stanowi sumę wartości całkowitych brutto za poszczególne pozycje (prace) tworzące ten Pakiet: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</row>
    <row r="27" s="1" customFormat="1" ht="27.75" customHeight="1"/>
    <row r="28" s="1" customFormat="1" ht="3" customHeight="1"/>
    <row r="29" spans="2:11" s="1" customFormat="1" ht="18" customHeight="1">
      <c r="B29" s="28" t="s">
        <v>49</v>
      </c>
      <c r="C29" s="28"/>
      <c r="D29" s="28"/>
      <c r="E29" s="28"/>
      <c r="F29" s="28"/>
      <c r="G29" s="28"/>
      <c r="H29" s="28"/>
      <c r="I29" s="28"/>
      <c r="J29" s="28"/>
      <c r="K29" s="28"/>
    </row>
    <row r="30" s="1" customFormat="1" ht="5.25" customHeight="1"/>
    <row r="31" spans="2:13" s="1" customFormat="1" ht="52.5" customHeight="1">
      <c r="B31" s="5" t="s">
        <v>9</v>
      </c>
      <c r="C31" s="6" t="s">
        <v>10</v>
      </c>
      <c r="D31" s="7" t="s">
        <v>11</v>
      </c>
      <c r="E31" s="7" t="s">
        <v>12</v>
      </c>
      <c r="F31" s="7" t="s">
        <v>13</v>
      </c>
      <c r="G31" s="7" t="s">
        <v>14</v>
      </c>
      <c r="H31" s="7" t="s">
        <v>15</v>
      </c>
      <c r="I31" s="6" t="s">
        <v>16</v>
      </c>
      <c r="J31" s="7" t="s">
        <v>17</v>
      </c>
      <c r="K31" s="7" t="s">
        <v>18</v>
      </c>
      <c r="L31" s="43" t="s">
        <v>19</v>
      </c>
      <c r="M31" s="43"/>
    </row>
    <row r="32" spans="2:13" s="1" customFormat="1" ht="19.5" customHeight="1">
      <c r="B32" s="8">
        <v>1</v>
      </c>
      <c r="C32" s="9" t="s">
        <v>20</v>
      </c>
      <c r="D32" s="9" t="s">
        <v>21</v>
      </c>
      <c r="E32" s="10" t="s">
        <v>22</v>
      </c>
      <c r="F32" s="9" t="s">
        <v>23</v>
      </c>
      <c r="G32" s="11">
        <v>9273</v>
      </c>
      <c r="H32" s="13">
        <v>0</v>
      </c>
      <c r="I32" s="12">
        <f>ROUND(G32*H32,2)</f>
        <v>0</v>
      </c>
      <c r="J32" s="8">
        <v>8</v>
      </c>
      <c r="K32" s="12">
        <f>ROUND(I32*J32/100,2)</f>
        <v>0</v>
      </c>
      <c r="L32" s="21">
        <f>ROUND(I32+K32,2)</f>
        <v>0</v>
      </c>
      <c r="M32" s="22"/>
    </row>
    <row r="33" s="1" customFormat="1" ht="3" customHeight="1"/>
    <row r="34" spans="2:11" s="1" customFormat="1" ht="18" customHeight="1">
      <c r="B34" s="28" t="s">
        <v>50</v>
      </c>
      <c r="C34" s="28"/>
      <c r="D34" s="28"/>
      <c r="E34" s="28"/>
      <c r="F34" s="28"/>
      <c r="G34" s="28"/>
      <c r="H34" s="28"/>
      <c r="I34" s="28"/>
      <c r="J34" s="28"/>
      <c r="K34" s="28"/>
    </row>
    <row r="35" s="1" customFormat="1" ht="5.25" customHeight="1"/>
    <row r="36" spans="2:13" s="1" customFormat="1" ht="56.25" customHeight="1">
      <c r="B36" s="5" t="s">
        <v>9</v>
      </c>
      <c r="C36" s="6" t="s">
        <v>10</v>
      </c>
      <c r="D36" s="7" t="s">
        <v>11</v>
      </c>
      <c r="E36" s="7" t="s">
        <v>12</v>
      </c>
      <c r="F36" s="7" t="s">
        <v>13</v>
      </c>
      <c r="G36" s="7" t="s">
        <v>14</v>
      </c>
      <c r="H36" s="7" t="s">
        <v>15</v>
      </c>
      <c r="I36" s="6" t="s">
        <v>16</v>
      </c>
      <c r="J36" s="7" t="s">
        <v>17</v>
      </c>
      <c r="K36" s="7" t="s">
        <v>18</v>
      </c>
      <c r="L36" s="43" t="s">
        <v>19</v>
      </c>
      <c r="M36" s="43"/>
    </row>
    <row r="37" spans="2:13" s="1" customFormat="1" ht="19.5" customHeight="1">
      <c r="B37" s="8">
        <v>2</v>
      </c>
      <c r="C37" s="9" t="s">
        <v>20</v>
      </c>
      <c r="D37" s="9" t="s">
        <v>21</v>
      </c>
      <c r="E37" s="10" t="s">
        <v>22</v>
      </c>
      <c r="F37" s="9" t="s">
        <v>23</v>
      </c>
      <c r="G37" s="11">
        <v>8824</v>
      </c>
      <c r="H37" s="13">
        <v>0</v>
      </c>
      <c r="I37" s="12">
        <f>ROUND(G37*H37,2)</f>
        <v>0</v>
      </c>
      <c r="J37" s="8">
        <v>8</v>
      </c>
      <c r="K37" s="12">
        <f>ROUND(I37*J37/100,2)</f>
        <v>0</v>
      </c>
      <c r="L37" s="21">
        <f>ROUND(I37+K37,2)</f>
        <v>0</v>
      </c>
      <c r="M37" s="22"/>
    </row>
    <row r="38" s="1" customFormat="1" ht="3" customHeight="1"/>
    <row r="39" spans="2:11" s="1" customFormat="1" ht="18" customHeight="1">
      <c r="B39" s="28" t="s">
        <v>51</v>
      </c>
      <c r="C39" s="28"/>
      <c r="D39" s="28"/>
      <c r="E39" s="28"/>
      <c r="F39" s="28"/>
      <c r="G39" s="28"/>
      <c r="H39" s="28"/>
      <c r="I39" s="28"/>
      <c r="J39" s="28"/>
      <c r="K39" s="28"/>
    </row>
    <row r="40" s="1" customFormat="1" ht="5.25" customHeight="1"/>
    <row r="41" spans="2:13" s="1" customFormat="1" ht="57.75" customHeight="1">
      <c r="B41" s="5" t="s">
        <v>9</v>
      </c>
      <c r="C41" s="6" t="s">
        <v>10</v>
      </c>
      <c r="D41" s="7" t="s">
        <v>11</v>
      </c>
      <c r="E41" s="7" t="s">
        <v>12</v>
      </c>
      <c r="F41" s="7" t="s">
        <v>13</v>
      </c>
      <c r="G41" s="7" t="s">
        <v>14</v>
      </c>
      <c r="H41" s="7" t="s">
        <v>15</v>
      </c>
      <c r="I41" s="6" t="s">
        <v>16</v>
      </c>
      <c r="J41" s="7" t="s">
        <v>17</v>
      </c>
      <c r="K41" s="7" t="s">
        <v>18</v>
      </c>
      <c r="L41" s="43" t="s">
        <v>19</v>
      </c>
      <c r="M41" s="43"/>
    </row>
    <row r="42" spans="2:13" s="1" customFormat="1" ht="33" customHeight="1">
      <c r="B42" s="8">
        <v>3</v>
      </c>
      <c r="C42" s="9" t="s">
        <v>20</v>
      </c>
      <c r="D42" s="9" t="s">
        <v>21</v>
      </c>
      <c r="E42" s="10" t="s">
        <v>22</v>
      </c>
      <c r="F42" s="9" t="s">
        <v>23</v>
      </c>
      <c r="G42" s="11">
        <v>8092</v>
      </c>
      <c r="H42" s="13">
        <v>0</v>
      </c>
      <c r="I42" s="12">
        <f>ROUND(G42*H42,2)</f>
        <v>0</v>
      </c>
      <c r="J42" s="8">
        <v>8</v>
      </c>
      <c r="K42" s="12">
        <f>ROUND(I42*J42/100,2)</f>
        <v>0</v>
      </c>
      <c r="L42" s="21">
        <f>ROUND(I42+K42,2)</f>
        <v>0</v>
      </c>
      <c r="M42" s="22"/>
    </row>
    <row r="43" s="1" customFormat="1" ht="3" customHeight="1"/>
    <row r="44" spans="2:11" s="1" customFormat="1" ht="18" customHeight="1">
      <c r="B44" s="28" t="s">
        <v>52</v>
      </c>
      <c r="C44" s="28"/>
      <c r="D44" s="28"/>
      <c r="E44" s="28"/>
      <c r="F44" s="28"/>
      <c r="G44" s="28"/>
      <c r="H44" s="28"/>
      <c r="I44" s="28"/>
      <c r="J44" s="28"/>
      <c r="K44" s="28"/>
    </row>
    <row r="45" s="1" customFormat="1" ht="5.25" customHeight="1"/>
    <row r="46" spans="2:13" s="1" customFormat="1" ht="59.25" customHeight="1">
      <c r="B46" s="5" t="s">
        <v>9</v>
      </c>
      <c r="C46" s="6" t="s">
        <v>10</v>
      </c>
      <c r="D46" s="7" t="s">
        <v>11</v>
      </c>
      <c r="E46" s="7" t="s">
        <v>12</v>
      </c>
      <c r="F46" s="7" t="s">
        <v>13</v>
      </c>
      <c r="G46" s="7" t="s">
        <v>14</v>
      </c>
      <c r="H46" s="7" t="s">
        <v>15</v>
      </c>
      <c r="I46" s="6" t="s">
        <v>16</v>
      </c>
      <c r="J46" s="7" t="s">
        <v>17</v>
      </c>
      <c r="K46" s="7" t="s">
        <v>18</v>
      </c>
      <c r="L46" s="43" t="s">
        <v>19</v>
      </c>
      <c r="M46" s="43"/>
    </row>
    <row r="47" spans="2:13" s="1" customFormat="1" ht="19.5" customHeight="1">
      <c r="B47" s="8">
        <v>4</v>
      </c>
      <c r="C47" s="9" t="s">
        <v>20</v>
      </c>
      <c r="D47" s="9" t="s">
        <v>21</v>
      </c>
      <c r="E47" s="10" t="s">
        <v>22</v>
      </c>
      <c r="F47" s="9" t="s">
        <v>23</v>
      </c>
      <c r="G47" s="11">
        <v>3668</v>
      </c>
      <c r="H47" s="13">
        <v>0</v>
      </c>
      <c r="I47" s="12">
        <f>ROUND(G47*H47,2)</f>
        <v>0</v>
      </c>
      <c r="J47" s="8">
        <v>8</v>
      </c>
      <c r="K47" s="12">
        <f>ROUND(I47*J47/100,2)</f>
        <v>0</v>
      </c>
      <c r="L47" s="21">
        <f>ROUND(I47+K47,2)</f>
        <v>0</v>
      </c>
      <c r="M47" s="22"/>
    </row>
    <row r="48" s="1" customFormat="1" ht="9" customHeight="1"/>
    <row r="49" spans="2:13" s="1" customFormat="1" ht="59.25" customHeight="1">
      <c r="B49" s="5" t="s">
        <v>9</v>
      </c>
      <c r="C49" s="6" t="s">
        <v>10</v>
      </c>
      <c r="D49" s="7" t="s">
        <v>11</v>
      </c>
      <c r="E49" s="7" t="s">
        <v>12</v>
      </c>
      <c r="F49" s="7" t="s">
        <v>13</v>
      </c>
      <c r="G49" s="7" t="s">
        <v>14</v>
      </c>
      <c r="H49" s="7" t="s">
        <v>15</v>
      </c>
      <c r="I49" s="6" t="s">
        <v>16</v>
      </c>
      <c r="J49" s="7" t="s">
        <v>17</v>
      </c>
      <c r="K49" s="7" t="s">
        <v>18</v>
      </c>
      <c r="L49" s="43" t="s">
        <v>19</v>
      </c>
      <c r="M49" s="43"/>
    </row>
    <row r="50" spans="2:13" s="1" customFormat="1" ht="19.5" customHeight="1">
      <c r="B50" s="8">
        <v>5</v>
      </c>
      <c r="C50" s="9" t="s">
        <v>24</v>
      </c>
      <c r="D50" s="9" t="s">
        <v>25</v>
      </c>
      <c r="E50" s="10" t="s">
        <v>26</v>
      </c>
      <c r="F50" s="9" t="s">
        <v>27</v>
      </c>
      <c r="G50" s="11">
        <v>23.52</v>
      </c>
      <c r="H50" s="13">
        <v>0</v>
      </c>
      <c r="I50" s="12">
        <f>ROUND(G50*H50,2)</f>
        <v>0</v>
      </c>
      <c r="J50" s="8">
        <v>8</v>
      </c>
      <c r="K50" s="12">
        <f>ROUND(I50*J50/100,2)</f>
        <v>0</v>
      </c>
      <c r="L50" s="21">
        <f>ROUND(I50+K50,2)</f>
        <v>0</v>
      </c>
      <c r="M50" s="22"/>
    </row>
    <row r="51" spans="2:13" s="1" customFormat="1" ht="38.25" customHeight="1">
      <c r="B51" s="8">
        <v>6</v>
      </c>
      <c r="C51" s="9" t="s">
        <v>28</v>
      </c>
      <c r="D51" s="9" t="s">
        <v>29</v>
      </c>
      <c r="E51" s="10" t="s">
        <v>30</v>
      </c>
      <c r="F51" s="9" t="s">
        <v>27</v>
      </c>
      <c r="G51" s="11">
        <v>23.909999999999997</v>
      </c>
      <c r="H51" s="13">
        <v>0</v>
      </c>
      <c r="I51" s="12">
        <f>ROUND(G51*H51,2)</f>
        <v>0</v>
      </c>
      <c r="J51" s="8">
        <v>8</v>
      </c>
      <c r="K51" s="12">
        <f>ROUND(I51*J51/100,2)</f>
        <v>0</v>
      </c>
      <c r="L51" s="21">
        <f>ROUND(I51+K51,2)</f>
        <v>0</v>
      </c>
      <c r="M51" s="22"/>
    </row>
    <row r="52" spans="2:13" s="1" customFormat="1" ht="19.5" customHeight="1">
      <c r="B52" s="8">
        <v>7</v>
      </c>
      <c r="C52" s="9" t="s">
        <v>31</v>
      </c>
      <c r="D52" s="9" t="s">
        <v>32</v>
      </c>
      <c r="E52" s="10" t="s">
        <v>33</v>
      </c>
      <c r="F52" s="9" t="s">
        <v>34</v>
      </c>
      <c r="G52" s="11">
        <v>13</v>
      </c>
      <c r="H52" s="13">
        <v>0</v>
      </c>
      <c r="I52" s="12">
        <f>ROUND(G52*H52,2)</f>
        <v>0</v>
      </c>
      <c r="J52" s="8">
        <v>8</v>
      </c>
      <c r="K52" s="12">
        <f>ROUND(I52*J52/100,2)</f>
        <v>0</v>
      </c>
      <c r="L52" s="21">
        <f>ROUND(I52+K52,2)</f>
        <v>0</v>
      </c>
      <c r="M52" s="22"/>
    </row>
    <row r="53" spans="2:13" s="1" customFormat="1" ht="19.5" customHeight="1">
      <c r="B53" s="8">
        <v>8</v>
      </c>
      <c r="C53" s="9" t="s">
        <v>35</v>
      </c>
      <c r="D53" s="9" t="s">
        <v>36</v>
      </c>
      <c r="E53" s="10" t="s">
        <v>37</v>
      </c>
      <c r="F53" s="9" t="s">
        <v>34</v>
      </c>
      <c r="G53" s="11">
        <v>13</v>
      </c>
      <c r="H53" s="13">
        <v>0</v>
      </c>
      <c r="I53" s="12">
        <f>ROUND(G53*H53,2)</f>
        <v>0</v>
      </c>
      <c r="J53" s="8">
        <v>8</v>
      </c>
      <c r="K53" s="12">
        <f>ROUND(I53*J53/100,2)</f>
        <v>0</v>
      </c>
      <c r="L53" s="21">
        <f>ROUND(I53+K53,2)</f>
        <v>0</v>
      </c>
      <c r="M53" s="22"/>
    </row>
    <row r="54" spans="2:13" s="1" customFormat="1" ht="19.5" customHeight="1">
      <c r="B54" s="8">
        <v>9</v>
      </c>
      <c r="C54" s="9" t="s">
        <v>38</v>
      </c>
      <c r="D54" s="9" t="s">
        <v>39</v>
      </c>
      <c r="E54" s="10" t="s">
        <v>40</v>
      </c>
      <c r="F54" s="9" t="s">
        <v>34</v>
      </c>
      <c r="G54" s="11">
        <v>13</v>
      </c>
      <c r="H54" s="13">
        <v>0</v>
      </c>
      <c r="I54" s="12">
        <f>ROUND(G54*H54,2)</f>
        <v>0</v>
      </c>
      <c r="J54" s="8">
        <v>8</v>
      </c>
      <c r="K54" s="12">
        <f>ROUND(I54*J54/100,2)</f>
        <v>0</v>
      </c>
      <c r="L54" s="21">
        <f>ROUND(I54+K54,2)</f>
        <v>0</v>
      </c>
      <c r="M54" s="22"/>
    </row>
    <row r="55" s="1" customFormat="1" ht="54" customHeight="1"/>
    <row r="56" spans="2:13" s="1" customFormat="1" ht="21" customHeight="1">
      <c r="B56" s="23" t="s">
        <v>41</v>
      </c>
      <c r="C56" s="23"/>
      <c r="D56" s="23"/>
      <c r="E56" s="23"/>
      <c r="F56" s="24">
        <f>ROUND(I32+I37+I42+I47+I50+I51+I52+I53+I54,2)</f>
        <v>0</v>
      </c>
      <c r="G56" s="25"/>
      <c r="H56" s="25"/>
      <c r="I56" s="25"/>
      <c r="J56" s="25"/>
      <c r="K56" s="25"/>
      <c r="L56" s="25"/>
      <c r="M56" s="26"/>
    </row>
    <row r="57" spans="2:13" s="1" customFormat="1" ht="21" customHeight="1">
      <c r="B57" s="23" t="s">
        <v>42</v>
      </c>
      <c r="C57" s="23"/>
      <c r="D57" s="23"/>
      <c r="E57" s="23"/>
      <c r="F57" s="40">
        <f>ROUND(L32+L37+L42+L47+L50+L51+L52+L53+L54,2)</f>
        <v>0</v>
      </c>
      <c r="G57" s="41"/>
      <c r="H57" s="41"/>
      <c r="I57" s="41"/>
      <c r="J57" s="41"/>
      <c r="K57" s="41"/>
      <c r="L57" s="41"/>
      <c r="M57" s="42"/>
    </row>
    <row r="58" s="1" customFormat="1" ht="11.25" customHeight="1"/>
    <row r="59" spans="2:14" s="1" customFormat="1" ht="79.5" customHeight="1">
      <c r="B59" s="19" t="s">
        <v>61</v>
      </c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</row>
    <row r="60" s="1" customFormat="1" ht="2.25" customHeight="1"/>
    <row r="61" spans="2:14" s="1" customFormat="1" ht="109.5" customHeight="1">
      <c r="B61" s="19" t="s">
        <v>62</v>
      </c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</row>
    <row r="62" s="1" customFormat="1" ht="5.25" customHeight="1"/>
    <row r="63" spans="2:14" s="1" customFormat="1" ht="109.5" customHeight="1">
      <c r="B63" s="20" t="s">
        <v>63</v>
      </c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</row>
    <row r="64" s="1" customFormat="1" ht="5.25" customHeight="1"/>
    <row r="65" spans="2:12" s="1" customFormat="1" ht="36.75" customHeight="1">
      <c r="B65" s="36" t="s">
        <v>54</v>
      </c>
      <c r="C65" s="36"/>
      <c r="D65" s="36"/>
      <c r="E65" s="36"/>
      <c r="F65" s="39" t="s">
        <v>55</v>
      </c>
      <c r="G65" s="39"/>
      <c r="H65" s="39"/>
      <c r="I65" s="39"/>
      <c r="J65" s="39"/>
      <c r="K65" s="39"/>
      <c r="L65" s="39"/>
    </row>
    <row r="66" spans="2:12" s="1" customFormat="1" ht="27.75" customHeight="1"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</row>
    <row r="67" spans="2:12" s="1" customFormat="1" ht="27.75" customHeight="1"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</row>
    <row r="68" spans="2:12" s="1" customFormat="1" ht="27.75" customHeight="1"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</row>
    <row r="69" spans="2:12" s="1" customFormat="1" ht="27.75" customHeight="1"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</row>
    <row r="70" s="1" customFormat="1" ht="2.25" customHeight="1"/>
    <row r="71" spans="2:14" s="1" customFormat="1" ht="202.5" customHeight="1">
      <c r="B71" s="19" t="s">
        <v>64</v>
      </c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</row>
    <row r="72" s="1" customFormat="1" ht="2.25" customHeight="1"/>
    <row r="73" spans="2:14" s="1" customFormat="1" ht="36.75" customHeight="1">
      <c r="B73" s="38" t="s">
        <v>65</v>
      </c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</row>
    <row r="74" s="1" customFormat="1" ht="2.25" customHeight="1"/>
    <row r="75" spans="2:12" s="1" customFormat="1" ht="36.75" customHeight="1">
      <c r="B75" s="36" t="s">
        <v>56</v>
      </c>
      <c r="C75" s="36"/>
      <c r="D75" s="36"/>
      <c r="E75" s="36"/>
      <c r="F75" s="37" t="s">
        <v>57</v>
      </c>
      <c r="G75" s="37"/>
      <c r="H75" s="37"/>
      <c r="I75" s="37"/>
      <c r="J75" s="37"/>
      <c r="K75" s="37"/>
      <c r="L75" s="37"/>
    </row>
    <row r="76" spans="2:12" s="1" customFormat="1" ht="27.75" customHeight="1"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</row>
    <row r="77" spans="2:12" s="1" customFormat="1" ht="27.75" customHeight="1"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</row>
    <row r="78" spans="2:12" s="1" customFormat="1" ht="27.75" customHeight="1"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</row>
    <row r="79" spans="2:12" s="1" customFormat="1" ht="27.75" customHeight="1"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</row>
    <row r="80" s="1" customFormat="1" ht="2.25" customHeight="1"/>
    <row r="81" spans="2:14" s="1" customFormat="1" ht="159.75" customHeight="1">
      <c r="B81" s="19" t="s">
        <v>66</v>
      </c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</row>
    <row r="82" s="1" customFormat="1" ht="2.25" customHeight="1"/>
    <row r="83" spans="2:14" s="1" customFormat="1" ht="54.75" customHeight="1">
      <c r="B83" s="19" t="s">
        <v>67</v>
      </c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</row>
    <row r="84" s="1" customFormat="1" ht="2.25" customHeight="1"/>
    <row r="85" spans="2:14" s="1" customFormat="1" ht="60" customHeight="1">
      <c r="B85" s="20" t="s">
        <v>68</v>
      </c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</row>
    <row r="86" s="1" customFormat="1" ht="2.25" customHeight="1"/>
    <row r="87" spans="2:14" s="1" customFormat="1" ht="48" customHeight="1">
      <c r="B87" s="20" t="s">
        <v>69</v>
      </c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</row>
    <row r="88" s="1" customFormat="1" ht="2.25" customHeight="1"/>
    <row r="89" spans="2:14" s="1" customFormat="1" ht="124.5" customHeight="1">
      <c r="B89" s="19" t="s">
        <v>70</v>
      </c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</row>
    <row r="90" s="1" customFormat="1" ht="2.25" customHeight="1"/>
    <row r="91" spans="2:14" s="1" customFormat="1" ht="84.75" customHeight="1">
      <c r="B91" s="19" t="s">
        <v>71</v>
      </c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</row>
    <row r="92" s="1" customFormat="1" ht="84.75" customHeight="1"/>
    <row r="93" spans="9:10" s="1" customFormat="1" ht="17.25" customHeight="1">
      <c r="I93" s="17" t="s">
        <v>53</v>
      </c>
      <c r="J93" s="17"/>
    </row>
    <row r="94" s="1" customFormat="1" ht="141.75" customHeight="1"/>
    <row r="95" spans="2:10" s="1" customFormat="1" ht="98.25" customHeight="1">
      <c r="B95" s="18" t="s">
        <v>72</v>
      </c>
      <c r="C95" s="18"/>
      <c r="D95" s="18"/>
      <c r="E95" s="18"/>
      <c r="F95" s="18"/>
      <c r="G95" s="18"/>
      <c r="H95" s="18"/>
      <c r="I95" s="18"/>
      <c r="J95" s="18"/>
    </row>
  </sheetData>
  <sheetProtection/>
  <mergeCells count="71">
    <mergeCell ref="B16:I16"/>
    <mergeCell ref="B18:I18"/>
    <mergeCell ref="B20:I20"/>
    <mergeCell ref="B22:I22"/>
    <mergeCell ref="B3:E3"/>
    <mergeCell ref="B5:E5"/>
    <mergeCell ref="B7:E7"/>
    <mergeCell ref="L49:M49"/>
    <mergeCell ref="L50:M50"/>
    <mergeCell ref="L51:M51"/>
    <mergeCell ref="L52:M52"/>
    <mergeCell ref="L31:M31"/>
    <mergeCell ref="L32:M32"/>
    <mergeCell ref="L36:M36"/>
    <mergeCell ref="L37:M37"/>
    <mergeCell ref="L41:M41"/>
    <mergeCell ref="L42:M42"/>
    <mergeCell ref="B65:E65"/>
    <mergeCell ref="F65:L65"/>
    <mergeCell ref="B66:E66"/>
    <mergeCell ref="F66:L66"/>
    <mergeCell ref="B67:E67"/>
    <mergeCell ref="F67:L67"/>
    <mergeCell ref="B68:E68"/>
    <mergeCell ref="F68:L68"/>
    <mergeCell ref="B69:E69"/>
    <mergeCell ref="F69:L69"/>
    <mergeCell ref="B75:E75"/>
    <mergeCell ref="F75:L75"/>
    <mergeCell ref="B71:N71"/>
    <mergeCell ref="B73:N73"/>
    <mergeCell ref="B76:E76"/>
    <mergeCell ref="F76:L76"/>
    <mergeCell ref="B77:E77"/>
    <mergeCell ref="F77:L77"/>
    <mergeCell ref="B78:E78"/>
    <mergeCell ref="F78:L78"/>
    <mergeCell ref="B79:E79"/>
    <mergeCell ref="F79:L79"/>
    <mergeCell ref="I2:O2"/>
    <mergeCell ref="B4:D4"/>
    <mergeCell ref="B6:D6"/>
    <mergeCell ref="B8:D8"/>
    <mergeCell ref="B10:D11"/>
    <mergeCell ref="G11:N12"/>
    <mergeCell ref="E14:G14"/>
    <mergeCell ref="B24:L24"/>
    <mergeCell ref="B26:L26"/>
    <mergeCell ref="B29:K29"/>
    <mergeCell ref="B34:K34"/>
    <mergeCell ref="B39:K39"/>
    <mergeCell ref="B44:K44"/>
    <mergeCell ref="B59:N59"/>
    <mergeCell ref="B57:E57"/>
    <mergeCell ref="F57:M57"/>
    <mergeCell ref="L46:M46"/>
    <mergeCell ref="L47:M47"/>
    <mergeCell ref="B61:N61"/>
    <mergeCell ref="B63:N63"/>
    <mergeCell ref="L53:M53"/>
    <mergeCell ref="L54:M54"/>
    <mergeCell ref="B56:E56"/>
    <mergeCell ref="F56:M56"/>
    <mergeCell ref="I93:J93"/>
    <mergeCell ref="B95:J95"/>
    <mergeCell ref="B81:N81"/>
    <mergeCell ref="B83:N83"/>
    <mergeCell ref="B85:N85"/>
    <mergeCell ref="B87:N87"/>
    <mergeCell ref="B89:N89"/>
    <mergeCell ref="B91:N91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Polowczyk</dc:creator>
  <cp:keywords/>
  <dc:description/>
  <cp:lastModifiedBy>Agnieszka Polowczyk</cp:lastModifiedBy>
  <cp:lastPrinted>2023-11-28T13:56:39Z</cp:lastPrinted>
  <dcterms:created xsi:type="dcterms:W3CDTF">2023-11-08T12:32:26Z</dcterms:created>
  <dcterms:modified xsi:type="dcterms:W3CDTF">2023-11-28T14:01:24Z</dcterms:modified>
  <cp:category/>
  <cp:version/>
  <cp:contentType/>
  <cp:contentStatus/>
</cp:coreProperties>
</file>