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Verejne/Obstaranie/01_Prebiehajuce_VO/01_Prebiehajuce_VO_MP/___PPA_2023/LYRA/"/>
    </mc:Choice>
  </mc:AlternateContent>
  <xr:revisionPtr revIDLastSave="0" documentId="13_ncr:1_{B020277B-0FC5-FE49-8778-F34A424562E5}" xr6:coauthVersionLast="47" xr6:coauthVersionMax="47" xr10:uidLastSave="{00000000-0000-0000-0000-000000000000}"/>
  <bookViews>
    <workbookView xWindow="0" yWindow="500" windowWidth="40960" windowHeight="21300" tabRatio="500" xr2:uid="{00000000-000D-0000-FFFF-FFFF00000000}"/>
  </bookViews>
  <sheets>
    <sheet name="laboratoria" sheetId="1" r:id="rId1"/>
  </sheets>
  <definedNames>
    <definedName name="_xlnm.Print_Area" localSheetId="0">laboratoria!$A$1:$F$126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19" i="1" l="1"/>
  <c r="F119" i="1" s="1"/>
  <c r="E118" i="1"/>
  <c r="F118" i="1" s="1"/>
  <c r="E117" i="1"/>
  <c r="F117" i="1" s="1"/>
  <c r="E116" i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C119" i="1"/>
  <c r="C118" i="1"/>
  <c r="C117" i="1"/>
  <c r="C116" i="1"/>
  <c r="C115" i="1"/>
  <c r="C114" i="1"/>
  <c r="C113" i="1"/>
  <c r="C112" i="1"/>
  <c r="C111" i="1"/>
  <c r="F120" i="1" l="1"/>
  <c r="D14" i="1" s="1"/>
  <c r="D15" i="1" s="1"/>
</calcChain>
</file>

<file path=xl/sharedStrings.xml><?xml version="1.0" encoding="utf-8"?>
<sst xmlns="http://schemas.openxmlformats.org/spreadsheetml/2006/main" count="289" uniqueCount="166">
  <si>
    <t>TECHNICKÁ ŠPECIFIKÁCIA</t>
  </si>
  <si>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</si>
  <si>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</si>
  <si>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</si>
  <si>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</si>
  <si>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</si>
  <si>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</si>
  <si>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</si>
  <si>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identifikácia ponúkaného zariadenia:</t>
  </si>
  <si>
    <t>je uvedené zariadenie vyrábané na sklad (disponujete skladovými zásobami)?</t>
  </si>
  <si>
    <t>je ponúkané zariadenie katalógovým tovarom?</t>
  </si>
  <si>
    <t>doba dodania (kal. dní):</t>
  </si>
  <si>
    <t>cena ponúkaného zariadenia (EUR bez DPH/ks):</t>
  </si>
  <si>
    <t>cena ponúkaného zariadenia (EUR bez DPH/celok):</t>
  </si>
  <si>
    <t>zariadenie:</t>
  </si>
  <si>
    <t>názov:</t>
  </si>
  <si>
    <t>predpokladaný objem:</t>
  </si>
  <si>
    <t>Celok</t>
  </si>
  <si>
    <t>Časť</t>
  </si>
  <si>
    <t>Parameter</t>
  </si>
  <si>
    <t>Hodnota parametra predkladateľa ponuky</t>
  </si>
  <si>
    <t>áno</t>
  </si>
  <si>
    <t>z</t>
  </si>
  <si>
    <t xml:space="preserve">Merná jednotka </t>
  </si>
  <si>
    <t xml:space="preserve">Požadovaná hodnota </t>
  </si>
  <si>
    <t>Doplňujúce požiadavky a zmluvné podmienky</t>
  </si>
  <si>
    <t>Prevedenie zodpovedajúcej požiadavkám „CE“</t>
  </si>
  <si>
    <t>Návod na obsluhu a údržbu stroja v slovenskom  alebo českom jazyku</t>
  </si>
  <si>
    <t>Záručná lehota 12 mesicov</t>
  </si>
  <si>
    <t>Montáž, zapojenie zariadenia a uvedenie do prevádzky, nastavenie a skúšobná prevádzka</t>
  </si>
  <si>
    <t>áno/nie</t>
  </si>
  <si>
    <t xml:space="preserve">LYRA GROUP s r.o. </t>
  </si>
  <si>
    <t xml:space="preserve">áno/nie </t>
  </si>
  <si>
    <t xml:space="preserve">ks </t>
  </si>
  <si>
    <t xml:space="preserve">kg </t>
  </si>
  <si>
    <t>l</t>
  </si>
  <si>
    <t xml:space="preserve">Počet </t>
  </si>
  <si>
    <t>ks</t>
  </si>
  <si>
    <t>Nástup na servis do 24 hodín</t>
  </si>
  <si>
    <r>
      <t xml:space="preserve">Doprava stroja na miesto prevádzky: </t>
    </r>
    <r>
      <rPr>
        <sz val="10"/>
        <color theme="1"/>
        <rFont val="Calibri"/>
        <family val="2"/>
      </rPr>
      <t>Ivanka pri Nitre</t>
    </r>
  </si>
  <si>
    <t xml:space="preserve">Technologické vybavenie skúšobného a vývojového laboratória </t>
  </si>
  <si>
    <t xml:space="preserve">Tepelný box </t>
  </si>
  <si>
    <t xml:space="preserve">Deklarovaná kapacita uskladnenia čokolády </t>
  </si>
  <si>
    <t>min. 200</t>
  </si>
  <si>
    <t xml:space="preserve">Kapacita pre štandardizované nerezové nádoby - 24 kg  </t>
  </si>
  <si>
    <t>min. 10</t>
  </si>
  <si>
    <t>W</t>
  </si>
  <si>
    <t>min. 2 000</t>
  </si>
  <si>
    <t xml:space="preserve">Mobilný podvozok </t>
  </si>
  <si>
    <t xml:space="preserve">Možnosť reagulácie teploty </t>
  </si>
  <si>
    <t xml:space="preserve">Počet boxov </t>
  </si>
  <si>
    <t xml:space="preserve">Chladiaci pracovný stôl  </t>
  </si>
  <si>
    <t xml:space="preserve">Počet stolov </t>
  </si>
  <si>
    <t xml:space="preserve">Regulácia relatívnej vlhkosti </t>
  </si>
  <si>
    <t>min.  45 - 65</t>
  </si>
  <si>
    <t xml:space="preserve">% relatívnej vlhkosti </t>
  </si>
  <si>
    <t xml:space="preserve">Počet samostatných sekcií s vlastnými dvermi  </t>
  </si>
  <si>
    <t>min. 3</t>
  </si>
  <si>
    <t xml:space="preserve">Integrovaná kondenzačná jednotka </t>
  </si>
  <si>
    <t>Automatický systém odmrazovania</t>
  </si>
  <si>
    <t>Automatické odstraňovanie kondenzovanej vody</t>
  </si>
  <si>
    <t>Digitálne ovládanie</t>
  </si>
  <si>
    <t xml:space="preserve">Jednotlivé sekcie musia byť vybevené párovými vodičmi pre vaničky  </t>
  </si>
  <si>
    <t xml:space="preserve">Kapacita - štandardizované nerezové vaničky 40x60 cm </t>
  </si>
  <si>
    <t>min. 7</t>
  </si>
  <si>
    <t xml:space="preserve">Celková kapacita </t>
  </si>
  <si>
    <t>min. 500</t>
  </si>
  <si>
    <t>min. 300</t>
  </si>
  <si>
    <t>Mraznička</t>
  </si>
  <si>
    <t>Gastro servírovací vozík</t>
  </si>
  <si>
    <t xml:space="preserve">Celokovová konštrukcia </t>
  </si>
  <si>
    <t xml:space="preserve">Planetárne mixovanie </t>
  </si>
  <si>
    <t xml:space="preserve">ot/min </t>
  </si>
  <si>
    <t>min. 40 - 200</t>
  </si>
  <si>
    <t xml:space="preserve">Regulácia otáčok v rozsahu </t>
  </si>
  <si>
    <t xml:space="preserve">Požadovaná max. hmotnostná kapacita  </t>
  </si>
  <si>
    <t>g</t>
  </si>
  <si>
    <t>min. 650</t>
  </si>
  <si>
    <t xml:space="preserve">Objem nerezovaj nádoby </t>
  </si>
  <si>
    <t>min. 3,25</t>
  </si>
  <si>
    <t xml:space="preserve">Celková hmotnosť robota </t>
  </si>
  <si>
    <t>max. 8</t>
  </si>
  <si>
    <t xml:space="preserve">Počet robotov </t>
  </si>
  <si>
    <t xml:space="preserve">Šľahacia metla </t>
  </si>
  <si>
    <t xml:space="preserve">Plochý šľahať </t>
  </si>
  <si>
    <t xml:space="preserve">Hnetací hák </t>
  </si>
  <si>
    <t xml:space="preserve">Celonerezová chladiaca skriňa </t>
  </si>
  <si>
    <t>Vonkajšie i  vnútrorné prevedenie v nerezovej oceli (AISI 304)</t>
  </si>
  <si>
    <t>Ventilované chladenie</t>
  </si>
  <si>
    <t>Automatické odmrazovanie</t>
  </si>
  <si>
    <t>Automatické odparovanie kondenzátu</t>
  </si>
  <si>
    <t>Digitálny termostat</t>
  </si>
  <si>
    <t>Samozatváracie dvere</t>
  </si>
  <si>
    <t xml:space="preserve">Nastaviteľné roštové police </t>
  </si>
  <si>
    <t>min. 6</t>
  </si>
  <si>
    <t>Počet nastaviteľných roštových políc</t>
  </si>
  <si>
    <t>Nastaviteľné nerezové nožičky</t>
  </si>
  <si>
    <t>Nahraditeľné magnetické gumené tesnenie</t>
  </si>
  <si>
    <t>Vnútorný priestor prispôsobený rozmerom GN 2/1</t>
  </si>
  <si>
    <t xml:space="preserve">Požadovaný rozsah teploty chladenia </t>
  </si>
  <si>
    <t>℃</t>
  </si>
  <si>
    <t>Čistý objem</t>
  </si>
  <si>
    <t xml:space="preserve">l </t>
  </si>
  <si>
    <t>min. 900</t>
  </si>
  <si>
    <t>Počet dverí</t>
  </si>
  <si>
    <t xml:space="preserve">Počet celonerezových chladiacich skríň </t>
  </si>
  <si>
    <t>Objem</t>
  </si>
  <si>
    <t>min. 600</t>
  </si>
  <si>
    <t xml:space="preserve">Pevné police </t>
  </si>
  <si>
    <t xml:space="preserve">Počet pevných políc </t>
  </si>
  <si>
    <t>min. 4</t>
  </si>
  <si>
    <t>Digitálna regulácia teploty</t>
  </si>
  <si>
    <t>Zmrazovací systém s ventilátorom</t>
  </si>
  <si>
    <t>Nastaviteľné nožičky</t>
  </si>
  <si>
    <t xml:space="preserve">Teplota mrazenia </t>
  </si>
  <si>
    <t xml:space="preserve">Počet mrazničiek </t>
  </si>
  <si>
    <t>Nerezová kuchynská skriňa</t>
  </si>
  <si>
    <t xml:space="preserve">Celonerezové prevedenie </t>
  </si>
  <si>
    <t xml:space="preserve">Počet políc </t>
  </si>
  <si>
    <t xml:space="preserve">Počet posuvných dverí </t>
  </si>
  <si>
    <t xml:space="preserve">min. 4 </t>
  </si>
  <si>
    <t xml:space="preserve">Počet nerezových kuchynských skríň </t>
  </si>
  <si>
    <t xml:space="preserve">(D x Š x V) </t>
  </si>
  <si>
    <t xml:space="preserve">Rozmery </t>
  </si>
  <si>
    <t>min.  50 x 110 x 180 cm</t>
  </si>
  <si>
    <t xml:space="preserve">Kapacita nádrže </t>
  </si>
  <si>
    <t xml:space="preserve">min. 12 </t>
  </si>
  <si>
    <t>minuta</t>
  </si>
  <si>
    <t xml:space="preserve">max 10 </t>
  </si>
  <si>
    <t xml:space="preserve">Čas potrebný na dosiahnutie optimálnej teploty plného zásobníka  </t>
  </si>
  <si>
    <t xml:space="preserve">Vibračný stôl </t>
  </si>
  <si>
    <t xml:space="preserve">Vyhrievanie vibračného stola  </t>
  </si>
  <si>
    <t xml:space="preserve">Objemový dávkovač </t>
  </si>
  <si>
    <t xml:space="preserve">Hodinová výrobná kapacita </t>
  </si>
  <si>
    <t>min. 55</t>
  </si>
  <si>
    <t xml:space="preserve">Výkon chladiacej jednotky </t>
  </si>
  <si>
    <t>frigorie/h</t>
  </si>
  <si>
    <t xml:space="preserve">Ovládanie pedálom </t>
  </si>
  <si>
    <t xml:space="preserve">Kontinuálny  temperovací stroj na čokoládu </t>
  </si>
  <si>
    <t xml:space="preserve">Počet temperovacích strojov </t>
  </si>
  <si>
    <t>Počet poschodí</t>
  </si>
  <si>
    <t>min. 16</t>
  </si>
  <si>
    <t>Možnosť použiť GN nádoby 1/1</t>
  </si>
  <si>
    <t>Počet otočných gumových koliesok s brzdami</t>
  </si>
  <si>
    <t>Gastro prepravný vozík</t>
  </si>
  <si>
    <t xml:space="preserve">Prevedenie v nerezovej oceli </t>
  </si>
  <si>
    <t>min.  100 x 50 x 90 cm</t>
  </si>
  <si>
    <t>Možnosť uloženia čokolády v štandard. nerezových nádobách s kapacitou 12 kg</t>
  </si>
  <si>
    <t xml:space="preserve">Možnosť uloženia čokolády v štandard. nerezových nádobách s kapacitou 24 kg  </t>
  </si>
  <si>
    <t xml:space="preserve">Požadovaný max. výkon </t>
  </si>
  <si>
    <t xml:space="preserve">Rozsah regulácie relatívnej vlhkosti </t>
  </si>
  <si>
    <t>Požadovaný max. chladiaci výkon</t>
  </si>
  <si>
    <t>Kuchynský robot</t>
  </si>
  <si>
    <t>Automatické vypnutie ventilátora</t>
  </si>
  <si>
    <t>min. 0-10</t>
  </si>
  <si>
    <t>min. -10 až  -25</t>
  </si>
  <si>
    <t xml:space="preserve">Zariadenie </t>
  </si>
  <si>
    <t xml:space="preserve">Jednotková cena bez DPH  </t>
  </si>
  <si>
    <t xml:space="preserve">Počet jednotiek </t>
  </si>
  <si>
    <t xml:space="preserve">Cena spolu bez DPH </t>
  </si>
  <si>
    <t xml:space="preserve">Spolu </t>
  </si>
  <si>
    <t xml:space="preserve"> -</t>
  </si>
  <si>
    <t xml:space="preserve"> - </t>
  </si>
  <si>
    <t>P.č.</t>
  </si>
  <si>
    <t>min.  20 - 50</t>
  </si>
  <si>
    <t xml:space="preserve">Pri parku 1, 951 12 Ivanka pri Nitre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</si>
</sst>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kalendárnych dní&quot;"/>
    <numFmt numFmtId="165" formatCode="#,##0.00\ [$EUR bez DPH/ks]"/>
    <numFmt numFmtId="166" formatCode="#,##0.00\ [$EUR bez DPH]"/>
    <numFmt numFmtId="167" formatCode="0&quot; ks&quot;"/>
  </numFmts>
  <fonts count="22" x14ac:knownFonts="1">
    <font>
      <sz val="12"/>
      <color rgb="FF8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1"/>
    </font>
    <font>
      <b/>
      <sz val="11"/>
      <color rgb="FF000000"/>
      <name val="Arial"/>
      <family val="2"/>
      <charset val="238"/>
    </font>
    <font>
      <b/>
      <sz val="2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1"/>
    </font>
    <font>
      <sz val="12"/>
      <color theme="1"/>
      <name val="Calibri"/>
      <family val="2"/>
      <charset val="238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FF0000"/>
      <name val="Calibri"/>
      <family val="2"/>
      <charset val="238"/>
    </font>
    <font>
      <sz val="8"/>
      <name val="Calibri"/>
      <family val="2"/>
      <charset val="238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99CCFF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1" xfId="0" applyFont="1" applyBorder="1"/>
    <xf numFmtId="0" fontId="6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7" fillId="0" borderId="0" xfId="0" applyFont="1"/>
    <xf numFmtId="0" fontId="2" fillId="0" borderId="0" xfId="0" applyFont="1" applyAlignment="1">
      <alignment vertical="center"/>
    </xf>
    <xf numFmtId="0" fontId="1" fillId="2" borderId="0" xfId="0" applyFont="1" applyFill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0" fillId="0" borderId="10" xfId="0" applyBorder="1" applyAlignment="1">
      <alignment horizontal="left"/>
    </xf>
    <xf numFmtId="167" fontId="14" fillId="3" borderId="1" xfId="0" applyNumberFormat="1" applyFont="1" applyFill="1" applyBorder="1" applyAlignment="1">
      <alignment horizontal="left"/>
    </xf>
    <xf numFmtId="0" fontId="8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13" fillId="0" borderId="14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2" fillId="4" borderId="17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/>
    </xf>
    <xf numFmtId="3" fontId="13" fillId="0" borderId="14" xfId="0" applyNumberFormat="1" applyFont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center" wrapText="1"/>
    </xf>
    <xf numFmtId="0" fontId="14" fillId="4" borderId="19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textRotation="90"/>
    </xf>
    <xf numFmtId="0" fontId="10" fillId="0" borderId="24" xfId="0" applyFont="1" applyBorder="1" applyAlignment="1">
      <alignment horizontal="center" vertical="center" textRotation="90"/>
    </xf>
    <xf numFmtId="0" fontId="10" fillId="0" borderId="25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3" borderId="0" xfId="0" applyFont="1" applyFill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  <xf numFmtId="164" fontId="1" fillId="4" borderId="6" xfId="0" applyNumberFormat="1" applyFont="1" applyFill="1" applyBorder="1" applyAlignment="1">
      <alignment horizontal="left" vertical="center"/>
    </xf>
    <xf numFmtId="164" fontId="1" fillId="4" borderId="12" xfId="0" applyNumberFormat="1" applyFont="1" applyFill="1" applyBorder="1" applyAlignment="1">
      <alignment horizontal="left" vertical="center"/>
    </xf>
    <xf numFmtId="165" fontId="6" fillId="4" borderId="6" xfId="0" applyNumberFormat="1" applyFont="1" applyFill="1" applyBorder="1" applyAlignment="1">
      <alignment horizontal="left" vertical="center"/>
    </xf>
    <xf numFmtId="165" fontId="6" fillId="4" borderId="12" xfId="0" applyNumberFormat="1" applyFont="1" applyFill="1" applyBorder="1" applyAlignment="1">
      <alignment horizontal="left" vertical="center"/>
    </xf>
    <xf numFmtId="166" fontId="21" fillId="4" borderId="1" xfId="0" applyNumberFormat="1" applyFont="1" applyFill="1" applyBorder="1" applyAlignment="1">
      <alignment horizontal="left" vertical="center"/>
    </xf>
    <xf numFmtId="166" fontId="21" fillId="4" borderId="10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4" borderId="5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58616</xdr:colOff>
      <xdr:row>0</xdr:row>
      <xdr:rowOff>48846</xdr:rowOff>
    </xdr:from>
    <xdr:to>
      <xdr:col>0</xdr:col>
      <xdr:colOff>769816</xdr:colOff>
      <xdr:row>2</xdr:row>
      <xdr:rowOff>171938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81068C29-BBFC-8C45-AB57-FE44C3384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16" y="48846"/>
          <a:ext cx="7112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304"/>
  <sheetViews>
    <sheetView tabSelected="1" view="pageBreakPreview" topLeftCell="A14" zoomScale="193" zoomScaleNormal="115" zoomScaleSheetLayoutView="130" zoomScalePageLayoutView="90" workbookViewId="0">
      <selection activeCell="D1" sqref="D1:F2"/>
    </sheetView>
  </sheetViews>
  <sheetFormatPr baseColWidth="10" defaultColWidth="10.83203125" defaultRowHeight="16" x14ac:dyDescent="0.2"/>
  <cols>
    <col min="1" max="2" width="11" style="1" customWidth="1"/>
    <col min="3" max="3" width="55.5" style="1" customWidth="1"/>
    <col min="4" max="5" width="19.6640625" style="1" customWidth="1"/>
    <col min="6" max="6" width="20.6640625" style="1" customWidth="1"/>
    <col min="7" max="7" width="3" style="1" customWidth="1"/>
    <col min="8" max="10" width="10.83203125" style="1"/>
  </cols>
  <sheetData>
    <row r="1" spans="1:9" ht="35" customHeight="1" x14ac:dyDescent="0.2">
      <c r="A1" s="55"/>
      <c r="B1" s="11" t="s">
        <v>31</v>
      </c>
      <c r="C1" s="9"/>
      <c r="D1" s="66" t="s">
        <v>0</v>
      </c>
      <c r="E1" s="66"/>
      <c r="F1" s="66"/>
    </row>
    <row r="2" spans="1:9" ht="27" customHeight="1" x14ac:dyDescent="0.2">
      <c r="A2" s="55"/>
      <c r="B2" s="65" t="s">
        <v>165</v>
      </c>
      <c r="C2" s="65"/>
      <c r="D2" s="67"/>
      <c r="E2" s="67"/>
      <c r="F2" s="67"/>
    </row>
    <row r="3" spans="1:9" x14ac:dyDescent="0.2">
      <c r="A3" s="56"/>
    </row>
    <row r="4" spans="1:9" x14ac:dyDescent="0.2">
      <c r="A4" s="3" t="s">
        <v>1</v>
      </c>
      <c r="B4" s="4"/>
      <c r="C4" s="4"/>
      <c r="D4" s="4"/>
      <c r="E4" s="4"/>
      <c r="F4" s="13"/>
    </row>
    <row r="5" spans="1:9" ht="20" customHeight="1" x14ac:dyDescent="0.2">
      <c r="A5" s="5"/>
      <c r="B5" s="10" t="s">
        <v>2</v>
      </c>
      <c r="C5" s="20"/>
      <c r="D5" s="10" t="s">
        <v>3</v>
      </c>
      <c r="E5" s="10"/>
      <c r="F5" s="14"/>
    </row>
    <row r="6" spans="1:9" ht="16" customHeight="1" x14ac:dyDescent="0.2">
      <c r="A6" s="5"/>
      <c r="B6" s="6" t="s">
        <v>4</v>
      </c>
      <c r="C6" s="21"/>
      <c r="D6" s="68" t="s">
        <v>5</v>
      </c>
      <c r="E6" s="68"/>
      <c r="F6" s="69"/>
    </row>
    <row r="7" spans="1:9" ht="16" customHeight="1" x14ac:dyDescent="0.2">
      <c r="A7" s="5"/>
      <c r="B7" s="6" t="s">
        <v>6</v>
      </c>
      <c r="C7" s="21"/>
      <c r="D7" s="68"/>
      <c r="E7" s="68"/>
      <c r="F7" s="69"/>
    </row>
    <row r="8" spans="1:9" ht="16" customHeight="1" x14ac:dyDescent="0.2">
      <c r="A8" s="5"/>
      <c r="B8" s="6" t="s">
        <v>7</v>
      </c>
      <c r="C8" s="21"/>
      <c r="D8" s="68"/>
      <c r="E8" s="68"/>
      <c r="F8" s="69"/>
    </row>
    <row r="9" spans="1:9" ht="16" customHeight="1" x14ac:dyDescent="0.2">
      <c r="A9" s="5"/>
      <c r="D9" s="68"/>
      <c r="E9" s="68"/>
      <c r="F9" s="69"/>
    </row>
    <row r="10" spans="1:9" ht="16" customHeight="1" x14ac:dyDescent="0.2">
      <c r="A10" s="5"/>
      <c r="C10" s="7" t="s">
        <v>8</v>
      </c>
      <c r="D10" s="70"/>
      <c r="E10" s="70"/>
      <c r="F10" s="71"/>
    </row>
    <row r="11" spans="1:9" ht="16" customHeight="1" x14ac:dyDescent="0.2">
      <c r="A11" s="5"/>
      <c r="C11" s="7" t="s">
        <v>9</v>
      </c>
      <c r="D11" s="59"/>
      <c r="E11" s="59"/>
      <c r="F11" s="60"/>
      <c r="I11" s="12"/>
    </row>
    <row r="12" spans="1:9" ht="16" customHeight="1" x14ac:dyDescent="0.2">
      <c r="A12" s="5"/>
      <c r="C12" s="7" t="s">
        <v>10</v>
      </c>
      <c r="D12" s="59"/>
      <c r="E12" s="59"/>
      <c r="F12" s="60"/>
    </row>
    <row r="13" spans="1:9" ht="16" customHeight="1" x14ac:dyDescent="0.2">
      <c r="A13" s="5"/>
      <c r="C13" s="7" t="s">
        <v>11</v>
      </c>
      <c r="D13" s="59"/>
      <c r="E13" s="59"/>
      <c r="F13" s="60"/>
    </row>
    <row r="14" spans="1:9" ht="16" customHeight="1" x14ac:dyDescent="0.2">
      <c r="A14" s="5"/>
      <c r="C14" s="7" t="s">
        <v>12</v>
      </c>
      <c r="D14" s="61">
        <f>F120</f>
        <v>0</v>
      </c>
      <c r="E14" s="61"/>
      <c r="F14" s="62"/>
    </row>
    <row r="15" spans="1:9" ht="16" customHeight="1" x14ac:dyDescent="0.2">
      <c r="A15" s="15"/>
      <c r="B15" s="2"/>
      <c r="C15" s="8" t="s">
        <v>13</v>
      </c>
      <c r="D15" s="63">
        <f>D14*C19</f>
        <v>0</v>
      </c>
      <c r="E15" s="63"/>
      <c r="F15" s="64"/>
    </row>
    <row r="16" spans="1:9" x14ac:dyDescent="0.2">
      <c r="D16"/>
      <c r="E16"/>
    </row>
    <row r="17" spans="1:10" ht="12" customHeight="1" x14ac:dyDescent="0.2">
      <c r="A17" s="3" t="s">
        <v>14</v>
      </c>
      <c r="B17" s="4"/>
      <c r="C17" s="4"/>
      <c r="D17" s="4"/>
      <c r="E17" s="4"/>
      <c r="F17" s="13"/>
    </row>
    <row r="18" spans="1:10" ht="21" customHeight="1" x14ac:dyDescent="0.2">
      <c r="A18" s="5"/>
      <c r="B18" s="6" t="s">
        <v>15</v>
      </c>
      <c r="C18" s="57" t="s">
        <v>40</v>
      </c>
      <c r="D18" s="57"/>
      <c r="E18" s="57"/>
      <c r="F18" s="58"/>
    </row>
    <row r="19" spans="1:10" ht="17" customHeight="1" x14ac:dyDescent="0.2">
      <c r="A19" s="15"/>
      <c r="B19" s="16" t="s">
        <v>16</v>
      </c>
      <c r="C19" s="19">
        <v>1</v>
      </c>
      <c r="D19" s="17"/>
      <c r="E19" s="17"/>
      <c r="F19" s="18"/>
    </row>
    <row r="20" spans="1:10" ht="7" customHeight="1" x14ac:dyDescent="0.2"/>
    <row r="21" spans="1:10" ht="9" customHeight="1" thickBot="1" x14ac:dyDescent="0.25"/>
    <row r="22" spans="1:10" ht="32" x14ac:dyDescent="0.2">
      <c r="A22" s="23" t="s">
        <v>17</v>
      </c>
      <c r="B22" s="24" t="s">
        <v>18</v>
      </c>
      <c r="C22" s="24" t="s">
        <v>19</v>
      </c>
      <c r="D22" s="24" t="s">
        <v>23</v>
      </c>
      <c r="E22" s="24" t="s">
        <v>24</v>
      </c>
      <c r="F22" s="25" t="s">
        <v>20</v>
      </c>
    </row>
    <row r="23" spans="1:10" ht="16" customHeight="1" x14ac:dyDescent="0.2">
      <c r="A23" s="45" t="s">
        <v>40</v>
      </c>
      <c r="B23" s="53" t="s">
        <v>41</v>
      </c>
      <c r="C23" s="26" t="s">
        <v>42</v>
      </c>
      <c r="D23" s="22" t="s">
        <v>34</v>
      </c>
      <c r="E23" s="22" t="s">
        <v>43</v>
      </c>
      <c r="F23" s="27"/>
    </row>
    <row r="24" spans="1:10" x14ac:dyDescent="0.2">
      <c r="A24" s="46"/>
      <c r="B24" s="54"/>
      <c r="C24" s="26" t="s">
        <v>147</v>
      </c>
      <c r="D24" s="22" t="s">
        <v>32</v>
      </c>
      <c r="E24" s="22" t="s">
        <v>21</v>
      </c>
      <c r="F24" s="27"/>
    </row>
    <row r="25" spans="1:10" x14ac:dyDescent="0.2">
      <c r="A25" s="46"/>
      <c r="B25" s="54"/>
      <c r="C25" s="26" t="s">
        <v>148</v>
      </c>
      <c r="D25" s="22" t="s">
        <v>32</v>
      </c>
      <c r="E25" s="22" t="s">
        <v>21</v>
      </c>
      <c r="F25" s="27"/>
    </row>
    <row r="26" spans="1:10" x14ac:dyDescent="0.2">
      <c r="A26" s="46"/>
      <c r="B26" s="54"/>
      <c r="C26" s="26" t="s">
        <v>44</v>
      </c>
      <c r="D26" s="22" t="s">
        <v>33</v>
      </c>
      <c r="E26" s="22" t="s">
        <v>45</v>
      </c>
      <c r="F26" s="27"/>
    </row>
    <row r="27" spans="1:10" s="35" customFormat="1" x14ac:dyDescent="0.2">
      <c r="A27" s="46"/>
      <c r="B27" s="54"/>
      <c r="C27" s="36" t="s">
        <v>149</v>
      </c>
      <c r="D27" s="37" t="s">
        <v>46</v>
      </c>
      <c r="E27" s="37" t="s">
        <v>47</v>
      </c>
      <c r="F27" s="33"/>
      <c r="G27" s="34"/>
      <c r="H27" s="34"/>
      <c r="I27" s="34"/>
      <c r="J27" s="34"/>
    </row>
    <row r="28" spans="1:10" x14ac:dyDescent="0.2">
      <c r="A28" s="46"/>
      <c r="B28" s="54"/>
      <c r="C28" s="26" t="s">
        <v>49</v>
      </c>
      <c r="D28" s="22" t="s">
        <v>100</v>
      </c>
      <c r="E28" s="22" t="s">
        <v>164</v>
      </c>
      <c r="F28" s="27"/>
    </row>
    <row r="29" spans="1:10" x14ac:dyDescent="0.2">
      <c r="A29" s="46"/>
      <c r="B29" s="54"/>
      <c r="C29" s="26" t="s">
        <v>48</v>
      </c>
      <c r="D29" s="22" t="s">
        <v>32</v>
      </c>
      <c r="E29" s="22" t="s">
        <v>21</v>
      </c>
      <c r="F29" s="27"/>
    </row>
    <row r="30" spans="1:10" x14ac:dyDescent="0.2">
      <c r="A30" s="46"/>
      <c r="B30" s="54"/>
      <c r="C30" s="26" t="s">
        <v>50</v>
      </c>
      <c r="D30" s="22" t="s">
        <v>33</v>
      </c>
      <c r="E30" s="22">
        <v>3</v>
      </c>
      <c r="F30" s="27"/>
    </row>
    <row r="31" spans="1:10" x14ac:dyDescent="0.2">
      <c r="A31" s="46"/>
      <c r="B31" s="53" t="s">
        <v>51</v>
      </c>
      <c r="C31" s="26" t="s">
        <v>53</v>
      </c>
      <c r="D31" s="22" t="s">
        <v>32</v>
      </c>
      <c r="E31" s="22" t="s">
        <v>21</v>
      </c>
      <c r="F31" s="27"/>
    </row>
    <row r="32" spans="1:10" x14ac:dyDescent="0.2">
      <c r="A32" s="46"/>
      <c r="B32" s="53"/>
      <c r="C32" s="26" t="s">
        <v>150</v>
      </c>
      <c r="D32" s="22" t="s">
        <v>55</v>
      </c>
      <c r="E32" s="22" t="s">
        <v>54</v>
      </c>
      <c r="F32" s="27"/>
    </row>
    <row r="33" spans="1:6" x14ac:dyDescent="0.2">
      <c r="A33" s="46"/>
      <c r="B33" s="53"/>
      <c r="C33" s="26" t="s">
        <v>56</v>
      </c>
      <c r="D33" s="22" t="s">
        <v>33</v>
      </c>
      <c r="E33" s="22" t="s">
        <v>57</v>
      </c>
      <c r="F33" s="27"/>
    </row>
    <row r="34" spans="1:6" ht="15.75" customHeight="1" x14ac:dyDescent="0.2">
      <c r="A34" s="46"/>
      <c r="B34" s="53"/>
      <c r="C34" s="26" t="s">
        <v>58</v>
      </c>
      <c r="D34" s="22" t="s">
        <v>32</v>
      </c>
      <c r="E34" s="22" t="s">
        <v>21</v>
      </c>
      <c r="F34" s="27"/>
    </row>
    <row r="35" spans="1:6" ht="15.75" customHeight="1" x14ac:dyDescent="0.2">
      <c r="A35" s="46"/>
      <c r="B35" s="53"/>
      <c r="C35" s="26" t="s">
        <v>59</v>
      </c>
      <c r="D35" s="22" t="s">
        <v>32</v>
      </c>
      <c r="E35" s="22" t="s">
        <v>21</v>
      </c>
      <c r="F35" s="27"/>
    </row>
    <row r="36" spans="1:6" ht="15.75" customHeight="1" x14ac:dyDescent="0.2">
      <c r="A36" s="46"/>
      <c r="B36" s="53"/>
      <c r="C36" s="26" t="s">
        <v>60</v>
      </c>
      <c r="D36" s="22" t="s">
        <v>32</v>
      </c>
      <c r="E36" s="22" t="s">
        <v>21</v>
      </c>
      <c r="F36" s="27"/>
    </row>
    <row r="37" spans="1:6" ht="16.5" customHeight="1" x14ac:dyDescent="0.2">
      <c r="A37" s="46"/>
      <c r="B37" s="53"/>
      <c r="C37" s="26" t="s">
        <v>61</v>
      </c>
      <c r="D37" s="22" t="s">
        <v>32</v>
      </c>
      <c r="E37" s="22" t="s">
        <v>21</v>
      </c>
      <c r="F37" s="27"/>
    </row>
    <row r="38" spans="1:6" ht="16.5" customHeight="1" x14ac:dyDescent="0.2">
      <c r="A38" s="46"/>
      <c r="B38" s="53"/>
      <c r="C38" s="26" t="s">
        <v>62</v>
      </c>
      <c r="D38" s="22" t="s">
        <v>32</v>
      </c>
      <c r="E38" s="22" t="s">
        <v>21</v>
      </c>
      <c r="F38" s="27"/>
    </row>
    <row r="39" spans="1:6" ht="16.5" customHeight="1" x14ac:dyDescent="0.2">
      <c r="A39" s="46"/>
      <c r="B39" s="53"/>
      <c r="C39" s="26" t="s">
        <v>63</v>
      </c>
      <c r="D39" s="22" t="s">
        <v>33</v>
      </c>
      <c r="E39" s="22" t="s">
        <v>64</v>
      </c>
      <c r="F39" s="27"/>
    </row>
    <row r="40" spans="1:6" ht="16.5" customHeight="1" x14ac:dyDescent="0.2">
      <c r="A40" s="46"/>
      <c r="B40" s="53"/>
      <c r="C40" s="26" t="s">
        <v>65</v>
      </c>
      <c r="D40" s="22" t="s">
        <v>35</v>
      </c>
      <c r="E40" s="22" t="s">
        <v>66</v>
      </c>
      <c r="F40" s="27"/>
    </row>
    <row r="41" spans="1:6" ht="16.5" customHeight="1" x14ac:dyDescent="0.2">
      <c r="A41" s="46"/>
      <c r="B41" s="53"/>
      <c r="C41" s="26" t="s">
        <v>151</v>
      </c>
      <c r="D41" s="22" t="s">
        <v>46</v>
      </c>
      <c r="E41" s="22" t="s">
        <v>67</v>
      </c>
      <c r="F41" s="27"/>
    </row>
    <row r="42" spans="1:6" x14ac:dyDescent="0.2">
      <c r="A42" s="46"/>
      <c r="B42" s="53"/>
      <c r="C42" s="26" t="s">
        <v>52</v>
      </c>
      <c r="D42" s="22" t="s">
        <v>33</v>
      </c>
      <c r="E42" s="22">
        <v>4</v>
      </c>
      <c r="F42" s="27"/>
    </row>
    <row r="43" spans="1:6" x14ac:dyDescent="0.2">
      <c r="A43" s="46"/>
      <c r="B43" s="54" t="s">
        <v>152</v>
      </c>
      <c r="C43" s="36" t="s">
        <v>70</v>
      </c>
      <c r="D43" s="37" t="s">
        <v>32</v>
      </c>
      <c r="E43" s="37" t="s">
        <v>21</v>
      </c>
      <c r="F43" s="27"/>
    </row>
    <row r="44" spans="1:6" x14ac:dyDescent="0.2">
      <c r="A44" s="46"/>
      <c r="B44" s="54"/>
      <c r="C44" s="36" t="s">
        <v>71</v>
      </c>
      <c r="D44" s="37" t="s">
        <v>32</v>
      </c>
      <c r="E44" s="37" t="s">
        <v>21</v>
      </c>
      <c r="F44" s="27"/>
    </row>
    <row r="45" spans="1:6" x14ac:dyDescent="0.2">
      <c r="A45" s="46"/>
      <c r="B45" s="54"/>
      <c r="C45" s="36" t="s">
        <v>74</v>
      </c>
      <c r="D45" s="37" t="s">
        <v>72</v>
      </c>
      <c r="E45" s="37" t="s">
        <v>73</v>
      </c>
      <c r="F45" s="27"/>
    </row>
    <row r="46" spans="1:6" x14ac:dyDescent="0.2">
      <c r="A46" s="46"/>
      <c r="B46" s="54"/>
      <c r="C46" s="26" t="s">
        <v>75</v>
      </c>
      <c r="D46" s="22" t="s">
        <v>76</v>
      </c>
      <c r="E46" s="22" t="s">
        <v>77</v>
      </c>
      <c r="F46" s="27"/>
    </row>
    <row r="47" spans="1:6" x14ac:dyDescent="0.2">
      <c r="A47" s="46"/>
      <c r="B47" s="54"/>
      <c r="C47" s="26" t="s">
        <v>78</v>
      </c>
      <c r="D47" s="22" t="s">
        <v>35</v>
      </c>
      <c r="E47" s="22" t="s">
        <v>79</v>
      </c>
      <c r="F47" s="27"/>
    </row>
    <row r="48" spans="1:6" x14ac:dyDescent="0.2">
      <c r="A48" s="46"/>
      <c r="B48" s="54"/>
      <c r="C48" s="26" t="s">
        <v>80</v>
      </c>
      <c r="D48" s="22" t="s">
        <v>34</v>
      </c>
      <c r="E48" s="22" t="s">
        <v>81</v>
      </c>
      <c r="F48" s="27"/>
    </row>
    <row r="49" spans="1:6" x14ac:dyDescent="0.2">
      <c r="A49" s="46"/>
      <c r="B49" s="54"/>
      <c r="C49" s="26" t="s">
        <v>83</v>
      </c>
      <c r="D49" s="37" t="s">
        <v>32</v>
      </c>
      <c r="E49" s="37" t="s">
        <v>21</v>
      </c>
      <c r="F49" s="27"/>
    </row>
    <row r="50" spans="1:6" x14ac:dyDescent="0.2">
      <c r="A50" s="46"/>
      <c r="B50" s="54"/>
      <c r="C50" s="26" t="s">
        <v>84</v>
      </c>
      <c r="D50" s="37" t="s">
        <v>32</v>
      </c>
      <c r="E50" s="37" t="s">
        <v>21</v>
      </c>
      <c r="F50" s="27"/>
    </row>
    <row r="51" spans="1:6" x14ac:dyDescent="0.2">
      <c r="A51" s="46"/>
      <c r="B51" s="54"/>
      <c r="C51" s="26" t="s">
        <v>85</v>
      </c>
      <c r="D51" s="37" t="s">
        <v>32</v>
      </c>
      <c r="E51" s="37" t="s">
        <v>21</v>
      </c>
      <c r="F51" s="27"/>
    </row>
    <row r="52" spans="1:6" x14ac:dyDescent="0.2">
      <c r="A52" s="46"/>
      <c r="B52" s="54"/>
      <c r="C52" s="26" t="s">
        <v>82</v>
      </c>
      <c r="D52" s="22" t="s">
        <v>33</v>
      </c>
      <c r="E52" s="22">
        <v>4</v>
      </c>
      <c r="F52" s="27"/>
    </row>
    <row r="53" spans="1:6" ht="16" customHeight="1" x14ac:dyDescent="0.2">
      <c r="A53" s="46"/>
      <c r="B53" s="50" t="s">
        <v>86</v>
      </c>
      <c r="C53" s="26" t="s">
        <v>87</v>
      </c>
      <c r="D53" s="22" t="s">
        <v>32</v>
      </c>
      <c r="E53" s="22" t="s">
        <v>21</v>
      </c>
      <c r="F53" s="27"/>
    </row>
    <row r="54" spans="1:6" ht="16" customHeight="1" x14ac:dyDescent="0.2">
      <c r="A54" s="46"/>
      <c r="B54" s="51"/>
      <c r="C54" s="26" t="s">
        <v>88</v>
      </c>
      <c r="D54" s="22" t="s">
        <v>32</v>
      </c>
      <c r="E54" s="22" t="s">
        <v>21</v>
      </c>
      <c r="F54" s="27"/>
    </row>
    <row r="55" spans="1:6" ht="16" customHeight="1" x14ac:dyDescent="0.2">
      <c r="A55" s="46"/>
      <c r="B55" s="51"/>
      <c r="C55" s="26" t="s">
        <v>89</v>
      </c>
      <c r="D55" s="22" t="s">
        <v>32</v>
      </c>
      <c r="E55" s="22" t="s">
        <v>21</v>
      </c>
      <c r="F55" s="27"/>
    </row>
    <row r="56" spans="1:6" ht="16" customHeight="1" x14ac:dyDescent="0.2">
      <c r="A56" s="46"/>
      <c r="B56" s="51"/>
      <c r="C56" s="26" t="s">
        <v>90</v>
      </c>
      <c r="D56" s="22" t="s">
        <v>32</v>
      </c>
      <c r="E56" s="22" t="s">
        <v>21</v>
      </c>
      <c r="F56" s="27"/>
    </row>
    <row r="57" spans="1:6" ht="16" customHeight="1" x14ac:dyDescent="0.2">
      <c r="A57" s="46"/>
      <c r="B57" s="51"/>
      <c r="C57" s="26" t="s">
        <v>153</v>
      </c>
      <c r="D57" s="22" t="s">
        <v>32</v>
      </c>
      <c r="E57" s="22" t="s">
        <v>21</v>
      </c>
      <c r="F57" s="27"/>
    </row>
    <row r="58" spans="1:6" ht="16" customHeight="1" x14ac:dyDescent="0.2">
      <c r="A58" s="46"/>
      <c r="B58" s="51"/>
      <c r="C58" s="26" t="s">
        <v>91</v>
      </c>
      <c r="D58" s="22" t="s">
        <v>32</v>
      </c>
      <c r="E58" s="22" t="s">
        <v>21</v>
      </c>
      <c r="F58" s="27"/>
    </row>
    <row r="59" spans="1:6" ht="16" customHeight="1" x14ac:dyDescent="0.2">
      <c r="A59" s="46"/>
      <c r="B59" s="51"/>
      <c r="C59" s="26" t="s">
        <v>92</v>
      </c>
      <c r="D59" s="22" t="s">
        <v>32</v>
      </c>
      <c r="E59" s="22" t="s">
        <v>21</v>
      </c>
      <c r="F59" s="27"/>
    </row>
    <row r="60" spans="1:6" ht="16" customHeight="1" x14ac:dyDescent="0.2">
      <c r="A60" s="46"/>
      <c r="B60" s="51"/>
      <c r="C60" s="26" t="s">
        <v>93</v>
      </c>
      <c r="D60" s="22" t="s">
        <v>32</v>
      </c>
      <c r="E60" s="22" t="s">
        <v>21</v>
      </c>
      <c r="F60" s="27"/>
    </row>
    <row r="61" spans="1:6" ht="16" customHeight="1" x14ac:dyDescent="0.2">
      <c r="A61" s="46"/>
      <c r="B61" s="51"/>
      <c r="C61" s="26" t="s">
        <v>95</v>
      </c>
      <c r="D61" s="22" t="s">
        <v>37</v>
      </c>
      <c r="E61" s="22" t="s">
        <v>94</v>
      </c>
      <c r="F61" s="27"/>
    </row>
    <row r="62" spans="1:6" ht="16" customHeight="1" x14ac:dyDescent="0.2">
      <c r="A62" s="46"/>
      <c r="B62" s="51"/>
      <c r="C62" s="26" t="s">
        <v>96</v>
      </c>
      <c r="D62" s="22" t="s">
        <v>32</v>
      </c>
      <c r="E62" s="22" t="s">
        <v>21</v>
      </c>
      <c r="F62" s="27"/>
    </row>
    <row r="63" spans="1:6" x14ac:dyDescent="0.2">
      <c r="A63" s="46"/>
      <c r="B63" s="51"/>
      <c r="C63" s="26" t="s">
        <v>97</v>
      </c>
      <c r="D63" s="22" t="s">
        <v>32</v>
      </c>
      <c r="E63" s="22" t="s">
        <v>21</v>
      </c>
      <c r="F63" s="27"/>
    </row>
    <row r="64" spans="1:6" x14ac:dyDescent="0.2">
      <c r="A64" s="46"/>
      <c r="B64" s="51"/>
      <c r="C64" s="26" t="s">
        <v>98</v>
      </c>
      <c r="D64" s="22" t="s">
        <v>32</v>
      </c>
      <c r="E64" s="22" t="s">
        <v>21</v>
      </c>
      <c r="F64" s="27"/>
    </row>
    <row r="65" spans="1:6" x14ac:dyDescent="0.2">
      <c r="A65" s="46"/>
      <c r="B65" s="51"/>
      <c r="C65" s="26" t="s">
        <v>99</v>
      </c>
      <c r="D65" s="22" t="s">
        <v>100</v>
      </c>
      <c r="E65" s="32" t="s">
        <v>154</v>
      </c>
      <c r="F65" s="27"/>
    </row>
    <row r="66" spans="1:6" x14ac:dyDescent="0.2">
      <c r="A66" s="46"/>
      <c r="B66" s="51"/>
      <c r="C66" s="26" t="s">
        <v>101</v>
      </c>
      <c r="D66" s="22" t="s">
        <v>102</v>
      </c>
      <c r="E66" s="32" t="s">
        <v>103</v>
      </c>
      <c r="F66" s="27"/>
    </row>
    <row r="67" spans="1:6" x14ac:dyDescent="0.2">
      <c r="A67" s="46"/>
      <c r="B67" s="51"/>
      <c r="C67" s="26" t="s">
        <v>104</v>
      </c>
      <c r="D67" s="22" t="s">
        <v>37</v>
      </c>
      <c r="E67" s="32">
        <v>2</v>
      </c>
      <c r="F67" s="27"/>
    </row>
    <row r="68" spans="1:6" x14ac:dyDescent="0.2">
      <c r="A68" s="46"/>
      <c r="B68" s="52"/>
      <c r="C68" s="26" t="s">
        <v>105</v>
      </c>
      <c r="D68" s="22" t="s">
        <v>33</v>
      </c>
      <c r="E68" s="22">
        <v>2</v>
      </c>
      <c r="F68" s="27"/>
    </row>
    <row r="69" spans="1:6" ht="16" customHeight="1" x14ac:dyDescent="0.2">
      <c r="A69" s="46"/>
      <c r="B69" s="50" t="s">
        <v>68</v>
      </c>
      <c r="C69" s="26" t="s">
        <v>106</v>
      </c>
      <c r="D69" s="22" t="s">
        <v>35</v>
      </c>
      <c r="E69" s="22" t="s">
        <v>107</v>
      </c>
      <c r="F69" s="27"/>
    </row>
    <row r="70" spans="1:6" x14ac:dyDescent="0.2">
      <c r="A70" s="46"/>
      <c r="B70" s="51"/>
      <c r="C70" s="26" t="s">
        <v>108</v>
      </c>
      <c r="D70" s="22" t="s">
        <v>32</v>
      </c>
      <c r="E70" s="22" t="s">
        <v>21</v>
      </c>
      <c r="F70" s="27"/>
    </row>
    <row r="71" spans="1:6" x14ac:dyDescent="0.2">
      <c r="A71" s="46"/>
      <c r="B71" s="51"/>
      <c r="C71" s="26" t="s">
        <v>109</v>
      </c>
      <c r="D71" s="22" t="s">
        <v>37</v>
      </c>
      <c r="E71" s="22" t="s">
        <v>110</v>
      </c>
      <c r="F71" s="27"/>
    </row>
    <row r="72" spans="1:6" x14ac:dyDescent="0.2">
      <c r="A72" s="46"/>
      <c r="B72" s="51"/>
      <c r="C72" s="26" t="s">
        <v>111</v>
      </c>
      <c r="D72" s="22" t="s">
        <v>32</v>
      </c>
      <c r="E72" s="22" t="s">
        <v>21</v>
      </c>
      <c r="F72" s="27"/>
    </row>
    <row r="73" spans="1:6" x14ac:dyDescent="0.2">
      <c r="A73" s="46"/>
      <c r="B73" s="51"/>
      <c r="C73" s="26" t="s">
        <v>112</v>
      </c>
      <c r="D73" s="22" t="s">
        <v>32</v>
      </c>
      <c r="E73" s="22" t="s">
        <v>21</v>
      </c>
      <c r="F73" s="27"/>
    </row>
    <row r="74" spans="1:6" x14ac:dyDescent="0.2">
      <c r="A74" s="46"/>
      <c r="B74" s="51"/>
      <c r="C74" s="26" t="s">
        <v>113</v>
      </c>
      <c r="D74" s="22" t="s">
        <v>32</v>
      </c>
      <c r="E74" s="22" t="s">
        <v>21</v>
      </c>
      <c r="F74" s="27"/>
    </row>
    <row r="75" spans="1:6" x14ac:dyDescent="0.2">
      <c r="A75" s="46"/>
      <c r="B75" s="51"/>
      <c r="C75" s="26" t="s">
        <v>114</v>
      </c>
      <c r="D75" s="22" t="s">
        <v>100</v>
      </c>
      <c r="E75" s="22" t="s">
        <v>155</v>
      </c>
      <c r="F75" s="27"/>
    </row>
    <row r="76" spans="1:6" x14ac:dyDescent="0.2">
      <c r="A76" s="46"/>
      <c r="B76" s="52"/>
      <c r="C76" s="26" t="s">
        <v>115</v>
      </c>
      <c r="D76" s="22" t="s">
        <v>33</v>
      </c>
      <c r="E76" s="22">
        <v>2</v>
      </c>
      <c r="F76" s="27"/>
    </row>
    <row r="77" spans="1:6" x14ac:dyDescent="0.2">
      <c r="A77" s="46"/>
      <c r="B77" s="50" t="s">
        <v>116</v>
      </c>
      <c r="C77" s="26" t="s">
        <v>117</v>
      </c>
      <c r="D77" s="22" t="s">
        <v>32</v>
      </c>
      <c r="E77" s="22" t="s">
        <v>21</v>
      </c>
      <c r="F77" s="27"/>
    </row>
    <row r="78" spans="1:6" x14ac:dyDescent="0.2">
      <c r="A78" s="46"/>
      <c r="B78" s="51"/>
      <c r="C78" s="26" t="s">
        <v>118</v>
      </c>
      <c r="D78" s="22" t="s">
        <v>37</v>
      </c>
      <c r="E78" s="22" t="s">
        <v>110</v>
      </c>
      <c r="F78" s="27"/>
    </row>
    <row r="79" spans="1:6" x14ac:dyDescent="0.2">
      <c r="A79" s="46"/>
      <c r="B79" s="51"/>
      <c r="C79" s="26" t="s">
        <v>119</v>
      </c>
      <c r="D79" s="22" t="s">
        <v>37</v>
      </c>
      <c r="E79" s="22" t="s">
        <v>120</v>
      </c>
      <c r="F79" s="27"/>
    </row>
    <row r="80" spans="1:6" x14ac:dyDescent="0.2">
      <c r="A80" s="46"/>
      <c r="B80" s="51"/>
      <c r="C80" s="26" t="s">
        <v>113</v>
      </c>
      <c r="D80" s="22" t="s">
        <v>32</v>
      </c>
      <c r="E80" s="22" t="s">
        <v>21</v>
      </c>
      <c r="F80" s="27"/>
    </row>
    <row r="81" spans="1:6" x14ac:dyDescent="0.2">
      <c r="A81" s="46"/>
      <c r="B81" s="51"/>
      <c r="C81" s="26" t="s">
        <v>123</v>
      </c>
      <c r="D81" s="22" t="s">
        <v>122</v>
      </c>
      <c r="E81" s="22" t="s">
        <v>124</v>
      </c>
      <c r="F81" s="27"/>
    </row>
    <row r="82" spans="1:6" x14ac:dyDescent="0.2">
      <c r="A82" s="46"/>
      <c r="B82" s="51"/>
      <c r="C82" s="26" t="s">
        <v>121</v>
      </c>
      <c r="D82" s="22" t="s">
        <v>33</v>
      </c>
      <c r="E82" s="22">
        <v>3</v>
      </c>
      <c r="F82" s="27"/>
    </row>
    <row r="83" spans="1:6" ht="16" customHeight="1" x14ac:dyDescent="0.2">
      <c r="A83" s="46"/>
      <c r="B83" s="50" t="s">
        <v>138</v>
      </c>
      <c r="C83" s="26" t="s">
        <v>125</v>
      </c>
      <c r="D83" s="22" t="s">
        <v>102</v>
      </c>
      <c r="E83" s="22" t="s">
        <v>126</v>
      </c>
      <c r="F83" s="27"/>
    </row>
    <row r="84" spans="1:6" x14ac:dyDescent="0.2">
      <c r="A84" s="46"/>
      <c r="B84" s="51"/>
      <c r="C84" s="26" t="s">
        <v>129</v>
      </c>
      <c r="D84" s="22" t="s">
        <v>127</v>
      </c>
      <c r="E84" s="22" t="s">
        <v>128</v>
      </c>
      <c r="F84" s="27"/>
    </row>
    <row r="85" spans="1:6" x14ac:dyDescent="0.2">
      <c r="A85" s="46"/>
      <c r="B85" s="51"/>
      <c r="C85" s="26" t="s">
        <v>130</v>
      </c>
      <c r="D85" s="22" t="s">
        <v>32</v>
      </c>
      <c r="E85" s="22" t="s">
        <v>21</v>
      </c>
      <c r="F85" s="27"/>
    </row>
    <row r="86" spans="1:6" x14ac:dyDescent="0.2">
      <c r="A86" s="46"/>
      <c r="B86" s="51"/>
      <c r="C86" s="26" t="s">
        <v>131</v>
      </c>
      <c r="D86" s="22" t="s">
        <v>32</v>
      </c>
      <c r="E86" s="22" t="s">
        <v>21</v>
      </c>
      <c r="F86" s="27"/>
    </row>
    <row r="87" spans="1:6" x14ac:dyDescent="0.2">
      <c r="A87" s="46"/>
      <c r="B87" s="51"/>
      <c r="C87" s="26" t="s">
        <v>132</v>
      </c>
      <c r="D87" s="22" t="s">
        <v>32</v>
      </c>
      <c r="E87" s="22" t="s">
        <v>21</v>
      </c>
      <c r="F87" s="27"/>
    </row>
    <row r="88" spans="1:6" x14ac:dyDescent="0.2">
      <c r="A88" s="46"/>
      <c r="B88" s="51"/>
      <c r="C88" s="26" t="s">
        <v>133</v>
      </c>
      <c r="D88" s="22" t="s">
        <v>34</v>
      </c>
      <c r="E88" s="22" t="s">
        <v>134</v>
      </c>
      <c r="F88" s="27"/>
    </row>
    <row r="89" spans="1:6" x14ac:dyDescent="0.2">
      <c r="A89" s="46"/>
      <c r="B89" s="51"/>
      <c r="C89" s="26" t="s">
        <v>135</v>
      </c>
      <c r="D89" s="22" t="s">
        <v>136</v>
      </c>
      <c r="E89" s="22" t="s">
        <v>103</v>
      </c>
      <c r="F89" s="27"/>
    </row>
    <row r="90" spans="1:6" x14ac:dyDescent="0.2">
      <c r="A90" s="46"/>
      <c r="B90" s="51"/>
      <c r="C90" s="26" t="s">
        <v>137</v>
      </c>
      <c r="D90" s="22" t="s">
        <v>32</v>
      </c>
      <c r="E90" s="22" t="s">
        <v>21</v>
      </c>
      <c r="F90" s="27"/>
    </row>
    <row r="91" spans="1:6" x14ac:dyDescent="0.2">
      <c r="A91" s="46"/>
      <c r="B91" s="52"/>
      <c r="C91" s="26" t="s">
        <v>139</v>
      </c>
      <c r="D91" s="22" t="s">
        <v>33</v>
      </c>
      <c r="E91" s="22">
        <v>2</v>
      </c>
      <c r="F91" s="27"/>
    </row>
    <row r="92" spans="1:6" x14ac:dyDescent="0.2">
      <c r="A92" s="46"/>
      <c r="B92" s="50" t="s">
        <v>144</v>
      </c>
      <c r="C92" s="26" t="s">
        <v>140</v>
      </c>
      <c r="D92" s="22" t="s">
        <v>33</v>
      </c>
      <c r="E92" s="22" t="s">
        <v>141</v>
      </c>
      <c r="F92" s="27"/>
    </row>
    <row r="93" spans="1:6" x14ac:dyDescent="0.2">
      <c r="A93" s="46"/>
      <c r="B93" s="51"/>
      <c r="C93" s="26" t="s">
        <v>142</v>
      </c>
      <c r="D93" s="22" t="s">
        <v>32</v>
      </c>
      <c r="E93" s="22" t="s">
        <v>21</v>
      </c>
      <c r="F93" s="27"/>
    </row>
    <row r="94" spans="1:6" x14ac:dyDescent="0.2">
      <c r="A94" s="46"/>
      <c r="B94" s="51"/>
      <c r="C94" s="26" t="s">
        <v>143</v>
      </c>
      <c r="D94" s="22" t="s">
        <v>33</v>
      </c>
      <c r="E94" s="22">
        <v>4</v>
      </c>
      <c r="F94" s="27"/>
    </row>
    <row r="95" spans="1:6" x14ac:dyDescent="0.2">
      <c r="A95" s="46"/>
      <c r="B95" s="51"/>
      <c r="C95" s="26" t="s">
        <v>145</v>
      </c>
      <c r="D95" s="22" t="s">
        <v>32</v>
      </c>
      <c r="E95" s="22" t="s">
        <v>21</v>
      </c>
      <c r="F95" s="27"/>
    </row>
    <row r="96" spans="1:6" x14ac:dyDescent="0.2">
      <c r="A96" s="46"/>
      <c r="B96" s="52"/>
      <c r="C96" s="26" t="s">
        <v>36</v>
      </c>
      <c r="D96" s="22" t="s">
        <v>33</v>
      </c>
      <c r="E96" s="22">
        <v>4</v>
      </c>
      <c r="F96" s="27"/>
    </row>
    <row r="97" spans="1:6" x14ac:dyDescent="0.2">
      <c r="A97" s="46"/>
      <c r="B97" s="50" t="s">
        <v>69</v>
      </c>
      <c r="C97" s="26" t="s">
        <v>140</v>
      </c>
      <c r="D97" s="22" t="s">
        <v>33</v>
      </c>
      <c r="E97" s="22" t="s">
        <v>57</v>
      </c>
      <c r="F97" s="27"/>
    </row>
    <row r="98" spans="1:6" x14ac:dyDescent="0.2">
      <c r="A98" s="46"/>
      <c r="B98" s="51"/>
      <c r="C98" s="26" t="s">
        <v>145</v>
      </c>
      <c r="D98" s="22" t="s">
        <v>32</v>
      </c>
      <c r="E98" s="22" t="s">
        <v>21</v>
      </c>
      <c r="F98" s="27"/>
    </row>
    <row r="99" spans="1:6" x14ac:dyDescent="0.2">
      <c r="A99" s="46"/>
      <c r="B99" s="51"/>
      <c r="C99" s="26" t="s">
        <v>143</v>
      </c>
      <c r="D99" s="22" t="s">
        <v>33</v>
      </c>
      <c r="E99" s="22">
        <v>4</v>
      </c>
      <c r="F99" s="27"/>
    </row>
    <row r="100" spans="1:6" x14ac:dyDescent="0.2">
      <c r="A100" s="46"/>
      <c r="B100" s="51"/>
      <c r="C100" s="26" t="s">
        <v>123</v>
      </c>
      <c r="D100" s="22" t="s">
        <v>122</v>
      </c>
      <c r="E100" s="22" t="s">
        <v>146</v>
      </c>
      <c r="F100" s="27"/>
    </row>
    <row r="101" spans="1:6" x14ac:dyDescent="0.2">
      <c r="A101" s="46"/>
      <c r="B101" s="52"/>
      <c r="C101" s="26" t="s">
        <v>36</v>
      </c>
      <c r="D101" s="22" t="s">
        <v>33</v>
      </c>
      <c r="E101" s="22">
        <v>4</v>
      </c>
      <c r="F101" s="27"/>
    </row>
    <row r="102" spans="1:6" x14ac:dyDescent="0.2">
      <c r="A102" s="45"/>
      <c r="B102" s="48" t="s">
        <v>25</v>
      </c>
      <c r="C102" s="28" t="s">
        <v>39</v>
      </c>
      <c r="D102" s="22" t="s">
        <v>30</v>
      </c>
      <c r="E102" s="22" t="s">
        <v>21</v>
      </c>
      <c r="F102" s="27"/>
    </row>
    <row r="103" spans="1:6" x14ac:dyDescent="0.2">
      <c r="A103" s="46"/>
      <c r="B103" s="48"/>
      <c r="C103" s="26" t="s">
        <v>26</v>
      </c>
      <c r="D103" s="22" t="s">
        <v>30</v>
      </c>
      <c r="E103" s="22" t="s">
        <v>21</v>
      </c>
      <c r="F103" s="27"/>
    </row>
    <row r="104" spans="1:6" x14ac:dyDescent="0.2">
      <c r="A104" s="46"/>
      <c r="B104" s="48"/>
      <c r="C104" s="26" t="s">
        <v>27</v>
      </c>
      <c r="D104" s="22" t="s">
        <v>30</v>
      </c>
      <c r="E104" s="22" t="s">
        <v>21</v>
      </c>
      <c r="F104" s="27"/>
    </row>
    <row r="105" spans="1:6" x14ac:dyDescent="0.2">
      <c r="A105" s="46"/>
      <c r="B105" s="48"/>
      <c r="C105" s="28" t="s">
        <v>38</v>
      </c>
      <c r="D105" s="22" t="s">
        <v>30</v>
      </c>
      <c r="E105" s="22" t="s">
        <v>21</v>
      </c>
      <c r="F105" s="27"/>
    </row>
    <row r="106" spans="1:6" x14ac:dyDescent="0.2">
      <c r="A106" s="46"/>
      <c r="B106" s="48"/>
      <c r="C106" s="26" t="s">
        <v>28</v>
      </c>
      <c r="D106" s="22" t="s">
        <v>30</v>
      </c>
      <c r="E106" s="22" t="s">
        <v>21</v>
      </c>
      <c r="F106" s="27"/>
    </row>
    <row r="107" spans="1:6" ht="31" thickBot="1" x14ac:dyDescent="0.25">
      <c r="A107" s="47"/>
      <c r="B107" s="49"/>
      <c r="C107" s="29" t="s">
        <v>29</v>
      </c>
      <c r="D107" s="30" t="s">
        <v>30</v>
      </c>
      <c r="E107" s="30" t="s">
        <v>21</v>
      </c>
      <c r="F107" s="31"/>
    </row>
    <row r="109" spans="1:6" ht="35" customHeight="1" thickBot="1" x14ac:dyDescent="0.25"/>
    <row r="110" spans="1:6" ht="32" x14ac:dyDescent="0.2">
      <c r="B110" s="42" t="s">
        <v>163</v>
      </c>
      <c r="C110" s="43" t="s">
        <v>156</v>
      </c>
      <c r="D110" s="43" t="s">
        <v>157</v>
      </c>
      <c r="E110" s="43" t="s">
        <v>158</v>
      </c>
      <c r="F110" s="25" t="s">
        <v>159</v>
      </c>
    </row>
    <row r="111" spans="1:6" x14ac:dyDescent="0.2">
      <c r="B111" s="38">
        <v>1</v>
      </c>
      <c r="C111" s="26" t="str">
        <f>B23</f>
        <v xml:space="preserve">Tepelný box </v>
      </c>
      <c r="D111" s="27"/>
      <c r="E111" s="22">
        <f>E30</f>
        <v>3</v>
      </c>
      <c r="F111" s="27">
        <f>D111*E111</f>
        <v>0</v>
      </c>
    </row>
    <row r="112" spans="1:6" x14ac:dyDescent="0.2">
      <c r="B112" s="38">
        <v>2</v>
      </c>
      <c r="C112" s="26" t="str">
        <f>B31</f>
        <v xml:space="preserve">Chladiaci pracovný stôl  </v>
      </c>
      <c r="D112" s="27"/>
      <c r="E112" s="22">
        <f>E42</f>
        <v>4</v>
      </c>
      <c r="F112" s="27">
        <f t="shared" ref="F112:F119" si="0">D112*E112</f>
        <v>0</v>
      </c>
    </row>
    <row r="113" spans="2:6" x14ac:dyDescent="0.2">
      <c r="B113" s="38">
        <v>3</v>
      </c>
      <c r="C113" s="26" t="str">
        <f>B43</f>
        <v>Kuchynský robot</v>
      </c>
      <c r="D113" s="33"/>
      <c r="E113" s="22">
        <f>E52</f>
        <v>4</v>
      </c>
      <c r="F113" s="27">
        <f t="shared" si="0"/>
        <v>0</v>
      </c>
    </row>
    <row r="114" spans="2:6" x14ac:dyDescent="0.2">
      <c r="B114" s="38">
        <v>4</v>
      </c>
      <c r="C114" s="26" t="str">
        <f>B53</f>
        <v xml:space="preserve">Celonerezová chladiaca skriňa </v>
      </c>
      <c r="D114" s="27"/>
      <c r="E114" s="22">
        <f>E68</f>
        <v>2</v>
      </c>
      <c r="F114" s="27">
        <f t="shared" si="0"/>
        <v>0</v>
      </c>
    </row>
    <row r="115" spans="2:6" x14ac:dyDescent="0.2">
      <c r="B115" s="38">
        <v>5</v>
      </c>
      <c r="C115" s="36" t="str">
        <f>B69</f>
        <v>Mraznička</v>
      </c>
      <c r="D115" s="27"/>
      <c r="E115" s="22">
        <f>E76</f>
        <v>2</v>
      </c>
      <c r="F115" s="27">
        <f t="shared" si="0"/>
        <v>0</v>
      </c>
    </row>
    <row r="116" spans="2:6" x14ac:dyDescent="0.2">
      <c r="B116" s="38">
        <v>6</v>
      </c>
      <c r="C116" s="26" t="str">
        <f>B77</f>
        <v>Nerezová kuchynská skriňa</v>
      </c>
      <c r="D116" s="33"/>
      <c r="E116" s="22">
        <f>E82</f>
        <v>3</v>
      </c>
      <c r="F116" s="27">
        <f t="shared" si="0"/>
        <v>0</v>
      </c>
    </row>
    <row r="117" spans="2:6" x14ac:dyDescent="0.2">
      <c r="B117" s="38">
        <v>7</v>
      </c>
      <c r="C117" s="26" t="str">
        <f>B83</f>
        <v xml:space="preserve">Kontinuálny  temperovací stroj na čokoládu </v>
      </c>
      <c r="D117" s="27"/>
      <c r="E117" s="22">
        <f>E91</f>
        <v>2</v>
      </c>
      <c r="F117" s="27">
        <f t="shared" si="0"/>
        <v>0</v>
      </c>
    </row>
    <row r="118" spans="2:6" x14ac:dyDescent="0.2">
      <c r="B118" s="38">
        <v>8</v>
      </c>
      <c r="C118" s="26" t="str">
        <f>B92</f>
        <v>Gastro prepravný vozík</v>
      </c>
      <c r="D118" s="27"/>
      <c r="E118" s="22">
        <f>E96</f>
        <v>4</v>
      </c>
      <c r="F118" s="27">
        <f t="shared" si="0"/>
        <v>0</v>
      </c>
    </row>
    <row r="119" spans="2:6" x14ac:dyDescent="0.2">
      <c r="B119" s="38">
        <v>9</v>
      </c>
      <c r="C119" s="26" t="str">
        <f>B97</f>
        <v>Gastro servírovací vozík</v>
      </c>
      <c r="D119" s="27"/>
      <c r="E119" s="22">
        <f>E101</f>
        <v>4</v>
      </c>
      <c r="F119" s="27">
        <f t="shared" si="0"/>
        <v>0</v>
      </c>
    </row>
    <row r="120" spans="2:6" ht="17" thickBot="1" x14ac:dyDescent="0.25">
      <c r="B120" s="39">
        <v>10</v>
      </c>
      <c r="C120" s="40" t="s">
        <v>160</v>
      </c>
      <c r="D120" s="41" t="s">
        <v>161</v>
      </c>
      <c r="E120" s="44" t="s">
        <v>162</v>
      </c>
      <c r="F120" s="41">
        <f>SUM(F111:F117)</f>
        <v>0</v>
      </c>
    </row>
    <row r="1048304" spans="4:4" x14ac:dyDescent="0.2">
      <c r="D1048304" s="1" t="s">
        <v>22</v>
      </c>
    </row>
  </sheetData>
  <mergeCells count="24">
    <mergeCell ref="A1:A3"/>
    <mergeCell ref="C18:F18"/>
    <mergeCell ref="D11:F11"/>
    <mergeCell ref="D12:F12"/>
    <mergeCell ref="D13:F13"/>
    <mergeCell ref="D14:F14"/>
    <mergeCell ref="D15:F15"/>
    <mergeCell ref="B2:C2"/>
    <mergeCell ref="D1:F2"/>
    <mergeCell ref="D6:F8"/>
    <mergeCell ref="D9:F9"/>
    <mergeCell ref="D10:F10"/>
    <mergeCell ref="A102:A107"/>
    <mergeCell ref="B102:B107"/>
    <mergeCell ref="B53:B68"/>
    <mergeCell ref="B69:B76"/>
    <mergeCell ref="B77:B82"/>
    <mergeCell ref="B83:B91"/>
    <mergeCell ref="A23:A101"/>
    <mergeCell ref="B92:B96"/>
    <mergeCell ref="B97:B101"/>
    <mergeCell ref="B23:B30"/>
    <mergeCell ref="B31:B42"/>
    <mergeCell ref="B43:B52"/>
  </mergeCells>
  <phoneticPr fontId="17" type="noConversion"/>
  <dataValidations count="1">
    <dataValidation type="list" operator="equal" allowBlank="1" showInputMessage="1" showErrorMessage="1" sqref="C8 D11:E12" xr:uid="{00000000-0002-0000-0000-000000000000}">
      <formula1>"áno,nie"</formula1>
      <formula2>0</formula2>
    </dataValidation>
  </dataValidations>
  <pageMargins left="0.59027777777777801" right="0.59027777777777801" top="0.59027777777777801" bottom="0.59097222222222201" header="0.51180555555555496" footer="0.31527777777777799"/>
  <pageSetup paperSize="9" scale="91" firstPageNumber="0" fitToHeight="10" orientation="landscape" horizontalDpi="300" verticalDpi="300"/>
  <headerFooter>
    <oddFooter>&amp;R&amp;"Calibri Italic,Bežné"&amp;10strana 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laboratoria</vt:lpstr>
      <vt:lpstr>laboratoria!Oblasť_tlače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dc:description/>
  <cp:lastModifiedBy>Matej Pirošík</cp:lastModifiedBy>
  <cp:revision>9</cp:revision>
  <cp:lastPrinted>2022-03-18T07:50:47Z</cp:lastPrinted>
  <dcterms:created xsi:type="dcterms:W3CDTF">2018-02-02T20:22:52Z</dcterms:created>
  <dcterms:modified xsi:type="dcterms:W3CDTF">2023-12-20T08:33:36Z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