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4. Juraj\03 - 2023 - 109. (MZ SR) Echo prístroj vyššej triedy\06. Súťažné podklady\"/>
    </mc:Choice>
  </mc:AlternateContent>
  <bookViews>
    <workbookView xWindow="0" yWindow="0" windowWidth="20700" windowHeight="12300" tabRatio="742" activeTab="7"/>
  </bookViews>
  <sheets>
    <sheet name="Príloha č.1" sheetId="5" r:id="rId1"/>
    <sheet name="Príloha č.2" sheetId="6" r:id="rId2"/>
    <sheet name="Príloha č.3" sheetId="18" r:id="rId3"/>
    <sheet name="Príloha č.4" sheetId="21" r:id="rId4"/>
    <sheet name="Príloha č.5" sheetId="23" r:id="rId5"/>
    <sheet name="Príloha č.6" sheetId="26" r:id="rId6"/>
    <sheet name="Príloha č.7" sheetId="15" r:id="rId7"/>
    <sheet name="Príloha č.9" sheetId="31" r:id="rId8"/>
  </sheets>
  <definedNames>
    <definedName name="_xlnm.Print_Area" localSheetId="0">'Príloha č.1'!$A$1:$D$32</definedName>
    <definedName name="_xlnm.Print_Area" localSheetId="1">'Príloha č.2'!$A$1:$D$25</definedName>
    <definedName name="_xlnm.Print_Area" localSheetId="2">'Príloha č.3'!$A$1:$D$26</definedName>
    <definedName name="_xlnm.Print_Area" localSheetId="3">'Príloha č.4'!$A$1:$D$23</definedName>
    <definedName name="_xlnm.Print_Area" localSheetId="4">'Príloha č.5'!$A$1:$G$167</definedName>
    <definedName name="_xlnm.Print_Area" localSheetId="5">'Príloha č.6'!$A$1:$O$38</definedName>
    <definedName name="_xlnm.Print_Area" localSheetId="7">'Príloha č.9'!$A$1:$D$48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0" i="26" l="1"/>
  <c r="A2" i="31" l="1"/>
  <c r="L20" i="26"/>
  <c r="A2" i="15" l="1"/>
  <c r="A2" i="23"/>
  <c r="E37" i="26" l="1"/>
  <c r="O38" i="26"/>
  <c r="O37" i="26"/>
  <c r="O36" i="26"/>
  <c r="O35" i="26"/>
  <c r="O34" i="26"/>
  <c r="O33" i="26"/>
  <c r="O32" i="26"/>
  <c r="O31" i="26"/>
  <c r="O30" i="26"/>
  <c r="O29" i="26"/>
  <c r="O28" i="26"/>
  <c r="O27" i="26"/>
  <c r="O26" i="26"/>
  <c r="O25" i="26"/>
  <c r="B35" i="26" l="1"/>
  <c r="B34" i="26"/>
  <c r="C32" i="26"/>
  <c r="C31" i="26"/>
  <c r="C30" i="26"/>
  <c r="C29" i="26"/>
  <c r="C6" i="6" l="1"/>
  <c r="E155" i="23"/>
  <c r="E156" i="23"/>
  <c r="E35" i="15"/>
  <c r="D19" i="21" l="1"/>
  <c r="B16" i="21"/>
  <c r="C6" i="21"/>
  <c r="F165" i="23" l="1"/>
  <c r="B163" i="23"/>
  <c r="D21" i="18"/>
  <c r="B164" i="23"/>
  <c r="B15" i="18"/>
  <c r="E158" i="23"/>
  <c r="E157" i="23"/>
  <c r="C6" i="18"/>
  <c r="B17" i="21" l="1"/>
  <c r="C9" i="21"/>
  <c r="C8" i="21"/>
  <c r="C7" i="21"/>
  <c r="A2" i="21"/>
  <c r="B16" i="18" l="1"/>
  <c r="C9" i="18"/>
  <c r="C8" i="18"/>
  <c r="C7" i="18"/>
  <c r="D21" i="6" l="1"/>
  <c r="C7" i="6"/>
  <c r="C8" i="6"/>
  <c r="B19" i="6" l="1"/>
  <c r="B18" i="6"/>
  <c r="C9" i="6"/>
  <c r="A2" i="18" l="1"/>
  <c r="A2" i="6"/>
  <c r="B31" i="15" l="1"/>
  <c r="B30" i="15"/>
  <c r="C26" i="15"/>
  <c r="C25" i="15"/>
  <c r="C24" i="15"/>
  <c r="C23" i="15"/>
  <c r="D97" i="5" l="1"/>
</calcChain>
</file>

<file path=xl/sharedStrings.xml><?xml version="1.0" encoding="utf-8"?>
<sst xmlns="http://schemas.openxmlformats.org/spreadsheetml/2006/main" count="560" uniqueCount="266">
  <si>
    <t>1.</t>
  </si>
  <si>
    <t>2.</t>
  </si>
  <si>
    <t>3.</t>
  </si>
  <si>
    <t>4.</t>
  </si>
  <si>
    <t>5.</t>
  </si>
  <si>
    <t>Názov predmetu zákazky:</t>
  </si>
  <si>
    <t>IDENTIFIKAČNÉ ÚDAJE UCHÁDZAČA</t>
  </si>
  <si>
    <t>Obchodný názov uchádzača:</t>
  </si>
  <si>
    <t>Sídlo uchádzača:</t>
  </si>
  <si>
    <t>IČO:</t>
  </si>
  <si>
    <t>DIČ:</t>
  </si>
  <si>
    <t>Kontaktná osoba uchádzača - počas procesu VO</t>
  </si>
  <si>
    <t>Meno a priezvisko:</t>
  </si>
  <si>
    <t>Telefónne číslo:</t>
  </si>
  <si>
    <t>E-mail:</t>
  </si>
  <si>
    <t>Kontaktná osoba uchádzača - pre elektronickú aukciu</t>
  </si>
  <si>
    <t>Tefelónne číslo:</t>
  </si>
  <si>
    <t>V:</t>
  </si>
  <si>
    <t xml:space="preserve">Dňa: </t>
  </si>
  <si>
    <t>Poznámka:</t>
  </si>
  <si>
    <t>- povinné údaje vyplní uchádzač</t>
  </si>
  <si>
    <t>VYHLÁSENIE UCHÁDZAČA VO VEREJNOM OBSTARÁVANÍ</t>
  </si>
  <si>
    <t>Týmto vyhlasujem, že ako uchádzač vo verejnom obstarávaní na uvedený predmet zákazky:</t>
  </si>
  <si>
    <t>-</t>
  </si>
  <si>
    <t>prehlasujem, že všetky doklady, dokumenty, vyhlásenia a údaje uvedené v ponuke a predložené s ponukou sú pravdivé a úplné,</t>
  </si>
  <si>
    <t>nie som členom skupiny dodávateľov, ktorá ako iný uchádzač predkladá ponuku.</t>
  </si>
  <si>
    <t>Dňa:</t>
  </si>
  <si>
    <t>6.</t>
  </si>
  <si>
    <t>Meno a priezvisko (titul) oprávnenej osoby:</t>
  </si>
  <si>
    <t xml:space="preserve">Podpis a pečiatka uchádzača </t>
  </si>
  <si>
    <t>P.č.</t>
  </si>
  <si>
    <t>12.</t>
  </si>
  <si>
    <t>11.</t>
  </si>
  <si>
    <t>10.</t>
  </si>
  <si>
    <t>9.</t>
  </si>
  <si>
    <t>7.</t>
  </si>
  <si>
    <t>Por. č.</t>
  </si>
  <si>
    <t>VYHLÁSENIE UCHÁDZAČA O SÚHLASE 
S OBSAHOM NÁVRHU ZMLUVNÝCH PODMIENOK</t>
  </si>
  <si>
    <t>ŠPECIFIKÁCIA PREDMETU ZÁKAZKY</t>
  </si>
  <si>
    <t>Požadovaná hodnota</t>
  </si>
  <si>
    <t>Ponúkaná hodnota</t>
  </si>
  <si>
    <t>áno/spĺňa</t>
  </si>
  <si>
    <t xml:space="preserve"> </t>
  </si>
  <si>
    <t>Týmto potvrdzujem, že všetky uvedené informácie sú pravdivé.</t>
  </si>
  <si>
    <t>Kontaktné údaje na klienstké pracovisko (pre potreby plnenia zmluvy)</t>
  </si>
  <si>
    <t>Hotline/ Helpdesk / Call centrum:</t>
  </si>
  <si>
    <t>a</t>
  </si>
  <si>
    <t>súhlasím s podmienkami určenými verejným obstarávateľom v tomto verejnom obstarávaní uvedené v Oznámení o vyhlásení verejného obstarávania a v súťažných podkladoch,</t>
  </si>
  <si>
    <t>som dôkladne oboznámený s celým obsahom súťažných podkladov a s celým obsahom všetkých ostatných dokumentov poskytnutých verejným obstarávateľom,</t>
  </si>
  <si>
    <t>poskytnem verejnému obstarávateľovi za úhradu plnenie požadovaného predmetu zákazky pri dodržaní podmienok stanovených v oznámení o vyhláseni verejného obstarávania, v súťažných podkladoch a podmienok uvedených v mojom predloženom návrhu záväzných zmluvných podmienok na uvedený predmet zákazky, vrátane príloh,</t>
  </si>
  <si>
    <t>Mer. 
jed.
(MJ)</t>
  </si>
  <si>
    <t>som neposkytol a neposkytnem  akejkoľvek, čo i len potenciálne zainteresovanej osobe priamo alebo nepriamo akúkoľvek finančnú alebo vecnú výhodu ako motiváciu alebo odmenu súvisiacu s týmto verejným obstarávaním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</si>
  <si>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</si>
  <si>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budem bezodkladne informovať verejného obstarávateľa o akejkoľvek situácii, ktorá je považovaná za konflikt záujmov alebo ktorá by mohla viesť ku konfliktu záujmov kedykoľvek v priebehu procesu verejného obstarávania</t>
  </si>
  <si>
    <t>Požadované minimálne technické vlastnosti, parametre a hodnoty predmetu zákazky</t>
  </si>
  <si>
    <t>Predmet zákazky vrátane dopravných nákladov pozostáva z týchto položiek:</t>
  </si>
  <si>
    <t>8.</t>
  </si>
  <si>
    <t>Názov položky</t>
  </si>
  <si>
    <t>13.</t>
  </si>
  <si>
    <t>14.</t>
  </si>
  <si>
    <t>15.</t>
  </si>
  <si>
    <t xml:space="preserve">VYHLÁSENIE UCHÁDZAČA KU KONFLIKTOM ZÁUJMOV </t>
  </si>
  <si>
    <t>16.</t>
  </si>
  <si>
    <t>17.</t>
  </si>
  <si>
    <t>18.</t>
  </si>
  <si>
    <t>19.</t>
  </si>
  <si>
    <t>Požaduje sa poskytovať službu (pozáručný servis) najmä v nasledovnom rozsahu:</t>
  </si>
  <si>
    <t>preventívna údržba systémov v počte 1-2 pracovných dní za kalendárny rok v rozsahu podľa manuálu určeného výrobcom systému,</t>
  </si>
  <si>
    <t>za účelom vykonania preventívnej údržby si zmluvné strany po uzatvorení zmluvy vypracujú Plán údržby, v ktorom sa dohodnú na termínoch pre preventívnu údržbu,</t>
  </si>
  <si>
    <t>zmenu týchto termínov je možné uskutočniť len vzájomnou dohodou zmluvných strán, pričom takéto zmeny musia byť dohodnuté vždy včas, aby nebola narušená prevádzka objednávateľa.</t>
  </si>
  <si>
    <t>všetky práce spojené s opravami systémov,</t>
  </si>
  <si>
    <t>udržiavanie prevádzkyschopnosti hardwarovej časti systémov,</t>
  </si>
  <si>
    <t>5.1</t>
  </si>
  <si>
    <t>5.2</t>
  </si>
  <si>
    <t>KALKULÁCIA CENY A NÁVRH NA PLNENIE KRITÉRIA NA VYHODNOTENIE PONÚK</t>
  </si>
  <si>
    <t>Množstvo</t>
  </si>
  <si>
    <t>Názov ponúkaného produktu uchádzača</t>
  </si>
  <si>
    <t>Kód MZ SR</t>
  </si>
  <si>
    <t>Kód ŠUKL</t>
  </si>
  <si>
    <t xml:space="preserve">Jednotková cena v EUR </t>
  </si>
  <si>
    <t>Celková cena za požadovaný počet MJ v EUR</t>
  </si>
  <si>
    <t>bez DPH</t>
  </si>
  <si>
    <t>sadzba DPH
v %</t>
  </si>
  <si>
    <t>výška DPH v EUR</t>
  </si>
  <si>
    <t>s DPH</t>
  </si>
  <si>
    <t>sadzba DPH v %</t>
  </si>
  <si>
    <t>výška DPH 
v EUR</t>
  </si>
  <si>
    <t>Pozáručný servis pre položku č. 1</t>
  </si>
  <si>
    <t>Doplňujúce informácie:</t>
  </si>
  <si>
    <t>mesiacov</t>
  </si>
  <si>
    <t>Cena servisnej hodiny na mimozáručný servis počas záručnej doby</t>
  </si>
  <si>
    <t>na hodinu</t>
  </si>
  <si>
    <t>- kritérium</t>
  </si>
  <si>
    <t>ZOZNAM ZNÁMYCH SUBDODÁVATEĹOV</t>
  </si>
  <si>
    <r>
      <rPr>
        <b/>
        <sz val="9"/>
        <rFont val="Arial"/>
        <family val="2"/>
        <charset val="238"/>
      </rPr>
      <t xml:space="preserve">Uchádzač uvedie informácie, či ním ponúkaný produkt spĺňa, resp. nespĺňa verejným obstarávateľom definované požiadavky na predmet zákazky </t>
    </r>
    <r>
      <rPr>
        <sz val="9"/>
        <rFont val="Arial"/>
        <family val="2"/>
        <charset val="238"/>
      </rPr>
      <t xml:space="preserve">
(v prípade, ak ponúkaný produkt nespĺňa definované požiadavky uvedie ekvivalentnú hodnotu ním ponúkaného produktu)                                                 </t>
    </r>
  </si>
  <si>
    <t xml:space="preserve">spĺňa/nespĺňa </t>
  </si>
  <si>
    <t>hodnota ponúkaného produktu</t>
  </si>
  <si>
    <t>Príslušenstvo:</t>
  </si>
  <si>
    <t>Lineárna sonda pre cievne vyšetrenia</t>
  </si>
  <si>
    <t>1.1</t>
  </si>
  <si>
    <t>1.2</t>
  </si>
  <si>
    <t>Pozáručný servis pre položku č. 2</t>
  </si>
  <si>
    <t>ks</t>
  </si>
  <si>
    <t>Termín dodania pre položku č.1 a č. 2</t>
  </si>
  <si>
    <t>Záručná doba pre položky č. 1 a č. 2</t>
  </si>
  <si>
    <t>servisný softwarový upgrade,</t>
  </si>
  <si>
    <t>elektrické revízie 1x ročne v zmysle platných právnych predpisov,</t>
  </si>
  <si>
    <t>za účelom vykonania povinných revízií si zmluvné strany do 30 kalendárnych dní po uzatvorení zmluvy vypracujú Plán revízie, v ktorom sa dohodnú na termínoch vykonanie revízie (jednotlivé termíny zmluvné strany dohodnú tak, aby bola zabezpečená ich kontinuita),</t>
  </si>
  <si>
    <t>cestovné a všetky náklady spojené s činnosťou servisného pracovníka počas výkonu činnosti uvedených v bode 1. až 5.</t>
  </si>
  <si>
    <t>bez náhradných dielov a príslušenstva (SONDY).</t>
  </si>
  <si>
    <t>Frekvenčný rozsah prístroja:  Min. 1,5 – 18 MHz</t>
  </si>
  <si>
    <t>Dynamický rozsah prístroja:  min. 320 dB</t>
  </si>
  <si>
    <t>Línie skladania obrazu (compounding)</t>
  </si>
  <si>
    <t>Ovládací panel smerovo nastaviteľný</t>
  </si>
  <si>
    <t>Širokopásmová technológia vysielania ultrazvukového signálu – sondy vysielajú a prijímajú naraz frekvencie celého ich frekvenčného pásma</t>
  </si>
  <si>
    <t>Možnosť nastavenia individuálnych prednastavení pre každý typ sondy</t>
  </si>
  <si>
    <t xml:space="preserve">Funkcia redukcie šumu „SPECKLE“ </t>
  </si>
  <si>
    <t>Funkcia automatického nastavenia obrazu s adaptívnou kompenzáciou zisku v 2D režime</t>
  </si>
  <si>
    <t>Štandardné zobrazovacie režimy: 2D,CFM, PW, CW, TDI, anatomický M mód, M mód,  3D/4D, real time biplanárne zobrazenie</t>
  </si>
  <si>
    <t>Energetický doppler s rozlíšením smeru toku</t>
  </si>
  <si>
    <t>Režimy objemového zobrazenia: live 3D zoom, full volume, 3D CFM, cropping, ortogonálne flexibilné MPR zobrazenie, protiľahlé rezy</t>
  </si>
  <si>
    <t>21.</t>
  </si>
  <si>
    <t>22.</t>
  </si>
  <si>
    <t>23.</t>
  </si>
  <si>
    <t>24.</t>
  </si>
  <si>
    <t>Kardiologický SW s meraniami a kalkuláciami</t>
  </si>
  <si>
    <t>Stress echo</t>
  </si>
  <si>
    <t>Automatický výpočet EF a objemu ĽK a ĽP z 3D zobrazenia vychádzajúci zo znalostnej bázy</t>
  </si>
  <si>
    <t>Kvantifikácia ĽK so semiautomatickou detekciou hraníc myokardu, prístroj umožňuje semiautomatickú analýzu ľavej komory. Automatický výpočet EF, výpočet objemov na konci systoly a diastoly, výpočet Simpsonovou metódou</t>
  </si>
  <si>
    <t xml:space="preserve">SW umožňuje modelovanie a analýzu mitrálnej chlopne z dát zosnímaných pri objemovom 4D TEE vyšetrovaní  </t>
  </si>
  <si>
    <t>26.</t>
  </si>
  <si>
    <t>SW, ktorý umožňuje na základe znalostnej databázy automatické rozpoznanie štruktúr srdca, detekovať jeho segmenty a analyzovať ľavú komoru a ľavú predsieň, ako aj automatický vypočítať ich objemov a tiež EDV a ESV. SW automaticky zobrazuje 2D roviny ľavej komory a predsiene z aplikálneho pohľadu ako aj z krátkej osi, detekuje a vyznačuje hranice komôr srdca a vytvára model srdca</t>
  </si>
  <si>
    <t>27.</t>
  </si>
  <si>
    <t>Balík nadštandardných programov:</t>
  </si>
  <si>
    <t>SW pre analýzu objemových dát umožňujúci 2D merania na zosnímaných 3D dátach ako aj vytváranie multiplanárnych rekonštrukcií</t>
  </si>
  <si>
    <t>28.</t>
  </si>
  <si>
    <t>28.1</t>
  </si>
  <si>
    <t>28.2</t>
  </si>
  <si>
    <t>SW pre analýzu objemových dát ľavej komory, umožňujúci objemové a časové analýzy, 3D rendering, meranie tzv. true 3D objemu a EF ĽK</t>
  </si>
  <si>
    <t>28.3</t>
  </si>
  <si>
    <t>28.4</t>
  </si>
  <si>
    <t>Plne automatizovaný nástroj na meranie globálnej pozdĺžnej deformácie pravej komory (RV) stlačením jedného tlačidla. Podporuje snímky s alebo bez EKG.</t>
  </si>
  <si>
    <t>SW umožňujúci záťažové vyšetrenia tzv. stress echo s možnosťou vyhodnotenia kinetiky myokradu na základe metódy „speckle tracking“</t>
  </si>
  <si>
    <t>28.5</t>
  </si>
  <si>
    <t>SW pre vyšetrenia s kontrastnými látkami a vyhodnotením časového nárastu intenzity kontrastu</t>
  </si>
  <si>
    <t>28.6</t>
  </si>
  <si>
    <t>SW umožňujúci globálne hodnotenie ĽK a LP (objemové analýzy, EF, AFF...) s EKG aj bez potreby EKG z 2D ako aj biplane nasnímaných dát</t>
  </si>
  <si>
    <t>28.7</t>
  </si>
  <si>
    <t>Fotorealistická technológia vykresľovania 3D obrazu, ktorá napodobňuje šírenie svetla v tkanive. Zahŕňa svetelný zdroj, ktorým je možné pohybovať kdekoľvek v rámci 3D datasetov. Tento nástroj musí byť k dispozícii v režime Live imaging, ako aj v režime Rewiew, na transtorakálnej aj transezofageálnej matrixovej sonde. Zároveň umožňuje manipuláciu s 3D datasetmi na dotykovej obrazovke.</t>
  </si>
  <si>
    <t>28.8</t>
  </si>
  <si>
    <t>29.</t>
  </si>
  <si>
    <t>30.</t>
  </si>
  <si>
    <t>Ukladanie obrázkov a slučiek bez potreby zadania demografických údajov pacienta: generovanie vlastného ID</t>
  </si>
  <si>
    <t>Video výstup s rozlíšením:  min. 1920 x 1080</t>
  </si>
  <si>
    <t>31.</t>
  </si>
  <si>
    <t>Archivácia obrázkov a slučiek vo formátoch na ďalšie spracovanie dát a vo formátoch pre prezeranie na PC, min. BMP/JPEG, AVI, DICOM 3.0, DICOM pripojenie na PACS, wifi a surové dáta s pripojením na PC workstation</t>
  </si>
  <si>
    <t>Čiernobiela tlačiareň na termocitlivý papier</t>
  </si>
  <si>
    <t>33.</t>
  </si>
  <si>
    <t>34.</t>
  </si>
  <si>
    <t>34.1</t>
  </si>
  <si>
    <t>34.1.1</t>
  </si>
  <si>
    <t>34.1.2</t>
  </si>
  <si>
    <t>34.1.3</t>
  </si>
  <si>
    <t>34.2</t>
  </si>
  <si>
    <t>34.2.1</t>
  </si>
  <si>
    <t>34.2.2</t>
  </si>
  <si>
    <t>34.2.3</t>
  </si>
  <si>
    <t>34.3</t>
  </si>
  <si>
    <t>34.3.1</t>
  </si>
  <si>
    <t>34.3.2</t>
  </si>
  <si>
    <t>Počet digitálne spracovaných kanálov:  Min. 7 000 000</t>
  </si>
  <si>
    <t>Max. vzorkovacia frekvencia pre 2D zobrazenie: min. 2800 fps</t>
  </si>
  <si>
    <t>Počet aktívnych portov pre pripojenie sond: min. 4</t>
  </si>
  <si>
    <t>Ovládanie pomocou podsvietených aktívnych tlačidiel a pomocou farebného dotykového ovládacieho panela o veľkosti: min. 10,4 palca</t>
  </si>
  <si>
    <t>Ovládací panel výškovo nastaviteľný:  min. 0 – 20 cm</t>
  </si>
  <si>
    <t>Hĺbka zobrazenia:  min. 40 cm</t>
  </si>
  <si>
    <t>Kapacita interného disku:  min. 1 TB</t>
  </si>
  <si>
    <t xml:space="preserve">20. </t>
  </si>
  <si>
    <t>25</t>
  </si>
  <si>
    <t>vytváranie modelu mitrálnej chlopne</t>
  </si>
  <si>
    <t>Sektorová monokryštalická matrixová sonda:</t>
  </si>
  <si>
    <t>32</t>
  </si>
  <si>
    <t>schopná 2D a live 3D zobrazenia</t>
  </si>
  <si>
    <t xml:space="preserve">s počtom elementov min. 2600 </t>
  </si>
  <si>
    <t>TEE matrixová sonda:</t>
  </si>
  <si>
    <t xml:space="preserve">schopná 2D/3D/4D zobrazenia </t>
  </si>
  <si>
    <t xml:space="preserve">s počtom elementov minim. 2500 </t>
  </si>
  <si>
    <t>s frekvenčným rozsahom minim. 3-8 MHz</t>
  </si>
  <si>
    <t xml:space="preserve">Lineárna sonda pre cievne vyšetrenia </t>
  </si>
  <si>
    <t xml:space="preserve">s počtom elementov minim. 160 </t>
  </si>
  <si>
    <t>Položka č. 3 - Pozáručný servis pre položku č.1</t>
  </si>
  <si>
    <t>Položka č. 4 - Pozáručný servis pre položku č.2</t>
  </si>
  <si>
    <r>
      <t xml:space="preserve">Týmto vyhlasujem, že ako uchádzač vo verejnom obstarávaní na uvedený predmet zákazky s návrhom zmluvných podmienok uvedených </t>
    </r>
    <r>
      <rPr>
        <sz val="9"/>
        <rFont val="Arial"/>
        <family val="2"/>
        <charset val="238"/>
      </rPr>
      <t>v S</t>
    </r>
    <r>
      <rPr>
        <sz val="9"/>
        <color theme="1"/>
        <rFont val="Arial"/>
        <family val="2"/>
        <charset val="238"/>
      </rPr>
      <t xml:space="preserve">P bez výhrad </t>
    </r>
    <r>
      <rPr>
        <b/>
        <sz val="9"/>
        <color theme="1"/>
        <rFont val="Arial"/>
        <family val="2"/>
        <charset val="238"/>
      </rPr>
      <t>SÚHLASÍM.</t>
    </r>
  </si>
  <si>
    <t xml:space="preserve">alebo </t>
  </si>
  <si>
    <t>xxx</t>
  </si>
  <si>
    <t>Kvantifikácia ĽK so semiautomatickou detekciou hraníc myokardu, prístroj musí byť schopný analýzy pohybov srdcového svalu na základe „SPECKLE“ tracking metódy (kardio strain) s možnosťou zobrazenia výsledku vo formáte tzv. „bull eye“.</t>
  </si>
  <si>
    <t xml:space="preserve">Plochý OLED monitor na artikulačnom ramene s uhlopriečkou: min. 21, 5 palcov </t>
  </si>
  <si>
    <t>Plne automatizovaný SW na meranie globálneho longitudálneho strainu ľavej predsiene (LA). Poskytuje merania LA GLS v rôznych fázach srdcového cyklu, Podporuje snímky s alebo bez EKG.</t>
  </si>
  <si>
    <t>mesiac</t>
  </si>
  <si>
    <t>zľava</t>
  </si>
  <si>
    <t>60 mesiacov (5 rokov) po uplynutí záručnej doby</t>
  </si>
  <si>
    <t>Zoznam vybraných náhradných dielov, ktorých cena bude platná počas trvania zmluvy</t>
  </si>
  <si>
    <t>Názov položky predmetu zákazky</t>
  </si>
  <si>
    <t>Jednotková cena</t>
  </si>
  <si>
    <t xml:space="preserve">linearna sonda </t>
  </si>
  <si>
    <t xml:space="preserve">sektorova sonda </t>
  </si>
  <si>
    <t xml:space="preserve">konvexná sonda </t>
  </si>
  <si>
    <t>linearna sonda</t>
  </si>
  <si>
    <t>matrixova sonda TEE</t>
  </si>
  <si>
    <t>premiová matrixová sonda TEE</t>
  </si>
  <si>
    <t>monitor</t>
  </si>
  <si>
    <t>zdroj</t>
  </si>
  <si>
    <t>acq modul</t>
  </si>
  <si>
    <t>acb modul</t>
  </si>
  <si>
    <t>power modul</t>
  </si>
  <si>
    <t>PC modul</t>
  </si>
  <si>
    <t>PDBoard</t>
  </si>
  <si>
    <t>VPPM modul</t>
  </si>
  <si>
    <t>sadzba DPH</t>
  </si>
  <si>
    <t>Echokardiografický prístroj</t>
  </si>
  <si>
    <t>TEE matrixová sonda</t>
  </si>
  <si>
    <t>ks / zostava</t>
  </si>
  <si>
    <t>ekvivalentné riešenie: Plochý LCD monitor na artikulačnom ramene s uhlopriečkou:   min. 21, 5 palcov</t>
  </si>
  <si>
    <t>ekvivalentné riešenie: Plochý HDU monitor na artikulačnom ramene s uhlopriečkou:   min. 21, 5 palcov</t>
  </si>
  <si>
    <t>HD zoom kontinuálny zoom: min. 10x</t>
  </si>
  <si>
    <t>s frekvenčným rozsahom najmenej 1,4-4,9 MHz</t>
  </si>
  <si>
    <t>s frekvenčným rozsahom minim. 3-9,9 MHz</t>
  </si>
  <si>
    <t>kontakt pre info o termív pr esposob B)</t>
  </si>
  <si>
    <t>a)</t>
  </si>
  <si>
    <t>b)</t>
  </si>
  <si>
    <t>1. Funkcionality, ktoré daný produkt má vo vzťahu k požadovaným parametrom mám záujem preukázať:</t>
  </si>
  <si>
    <t>Názov zdravotníckeho zariadenia:</t>
  </si>
  <si>
    <t>Presná adresa zdravotníckeho zariadenia:</t>
  </si>
  <si>
    <t>Referenčné pracovisko č.2</t>
  </si>
  <si>
    <t>Referenčné pracovisko č.1</t>
  </si>
  <si>
    <t>Meno:</t>
  </si>
  <si>
    <t>E-mailová adresa:</t>
  </si>
  <si>
    <t>Úspešným uchádzačom navrhovaný termín:</t>
  </si>
  <si>
    <t>Úspešný uchádzač vyberie jednu z nižšie uvedených možností vyznačením symbolu X.</t>
  </si>
  <si>
    <t>Referenčné pracovisko pre položku č.</t>
  </si>
  <si>
    <r>
      <rPr>
        <b/>
        <sz val="9"/>
        <color theme="1"/>
        <rFont val="Arial"/>
        <family val="2"/>
        <charset val="238"/>
      </rPr>
      <t>na predloženej funkčnej vzorke ponúkaného produktu/prístroja</t>
    </r>
    <r>
      <rPr>
        <sz val="9"/>
        <color theme="1"/>
        <rFont val="Arial"/>
        <family val="2"/>
        <charset val="238"/>
      </rPr>
      <t xml:space="preserve">
v zmysle bodu 27.7.1, Časť A. POKYNY PRE ZÁUJEMCOV A UCHÁDZAČOV, súťažných podkladov</t>
    </r>
  </si>
  <si>
    <t>3. Navrhovaný termín pre preukazovanie funkcionalít, ktoré daný produkt má vo vzťahu k požadovaným parametrom</t>
  </si>
  <si>
    <t>2. Zástupca úspešného uchádzača, určený pre komunikáciu s verejnym obstarávateľom, ktorá sa týka kontroly funkcionalít</t>
  </si>
  <si>
    <t>INFORMÁCIE TÝKAJÚCE SA KONTROLY SPLNENIA FUNKCIONALÍT</t>
  </si>
  <si>
    <t>Ako úspešný uchádzač, v zmysle bodu 27.5, Časť A. POKYNY PRE ZÁUJEMCOV A UCHÁDZAČOV, súťažných podkladov, predkladám tento dokument v rámci poskytnutia súčinnosti potrebnej na uzavretie zmluvy.</t>
  </si>
  <si>
    <r>
      <rPr>
        <b/>
        <sz val="9"/>
        <color theme="1"/>
        <rFont val="Arial"/>
        <family val="2"/>
        <charset val="238"/>
      </rPr>
      <t>na tzv. Referenčnom pracovisku</t>
    </r>
    <r>
      <rPr>
        <sz val="9"/>
        <color theme="1"/>
        <rFont val="Arial"/>
        <family val="2"/>
        <charset val="238"/>
      </rPr>
      <t xml:space="preserve">
v zmysle bodu 27.7.2, Časť A. POKYNY PRE ZÁUJEMCOV A UCHÁDZAČOV, súťažných podkladov</t>
    </r>
  </si>
  <si>
    <r>
      <t xml:space="preserve">1.1 Zoznam referenčných pracovísk
</t>
    </r>
    <r>
      <rPr>
        <sz val="9"/>
        <color theme="1"/>
        <rFont val="Arial"/>
        <family val="2"/>
        <charset val="238"/>
      </rPr>
      <t>(v zmysle bodu 27.7.2 a), Časť A. POKYNY PRE ZÁUJEMCOV A UCHÁDZAČOV, súťažných podkladov)</t>
    </r>
  </si>
  <si>
    <t>Úspešný uchádzač vypĺňa bod č.1.1 iba v prípade, ak v bode č.1 zvolil možnosť b).
Úspešný uchádzač uvedie minimálne 1 referenčné pracovisko. V prípade potreby si úspešný uchádzač pridá potrebné riadky pre vpísanie ďalších referenčných pracovísk.</t>
  </si>
  <si>
    <t>Vyplnené a podpísané tlačivo predkladá úspešný uchádzač v rámci poskytnutia riadnej súčinnosti na uzavretie zmluvy, a to na základe doručenej Výzvy na poskytnutie riadnej súčinnosti na uzavretie zmluvy.</t>
  </si>
  <si>
    <r>
      <t xml:space="preserve">Subdodávateľ </t>
    </r>
    <r>
      <rPr>
        <sz val="9"/>
        <color theme="1"/>
        <rFont val="Arial"/>
        <family val="2"/>
        <charset val="238"/>
      </rPr>
      <t>- práv.osoba
(obchodné meno, sídlo / miesto podnikania, IČO)</t>
    </r>
    <r>
      <rPr>
        <b/>
        <sz val="9"/>
        <color theme="1"/>
        <rFont val="Arial"/>
        <family val="2"/>
        <charset val="238"/>
      </rPr>
      <t xml:space="preserve">
Subdodávateľ </t>
    </r>
    <r>
      <rPr>
        <sz val="9"/>
        <color theme="1"/>
        <rFont val="Arial"/>
        <family val="2"/>
        <charset val="238"/>
      </rPr>
      <t>- fyz.osoba
(meno a priezvisko, adresa pobytu, dátum narodenia)</t>
    </r>
  </si>
  <si>
    <t xml:space="preserve">Údaje o osobe oprávnenej konať za subdodávateľa </t>
  </si>
  <si>
    <t>Predmet subdodávky</t>
  </si>
  <si>
    <t>Podiel plnenia zmluvy v %</t>
  </si>
  <si>
    <t>Podiel plnenia zmluvy v EUR 
bez DPH</t>
  </si>
  <si>
    <t xml:space="preserve">I. Na realizácii predmetu zmluvy </t>
  </si>
  <si>
    <t>sa budú podieľať nasledovní subdodávatelia: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</si>
  <si>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</si>
  <si>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</si>
  <si>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kapacitami.</t>
  </si>
  <si>
    <t>Echokardiografický prístroj pre I. Kardiologickú kliniku - oddelenie funkčnej diagnostiky a Echokardiografický prístroj pre Centrum preventívnej a športovej kardiológie vrátane pozáručného servisu</t>
  </si>
  <si>
    <t>Echokardiografický prístroj pre I. Kardiologickú kliniku - oddelenie funkčnej diagnostiky</t>
  </si>
  <si>
    <t>Položka č. 1 - Echokardiografický prístroj pre I. Kardiologickú kliniku - oddelenie funkčnej diagnostiky</t>
  </si>
  <si>
    <t>Položka č. 2 - Echokardiografický prístroj pre Centrum preventívnej a športovej kardiológie</t>
  </si>
  <si>
    <t>dní</t>
  </si>
  <si>
    <t>Výška zľavy (v %) z fakturovanej sumy pre položku č.1 a 2, ktorú poskytne dodávateľ v prípade, že objednávateľ uhradí faktúru do 14 dní od jej doručenia (dodávateľ na výšku zľavy vystaví dobropis). Ak takúto zľavu dodávateľ nechce poskytnúť, uvedie 0%</t>
  </si>
  <si>
    <t>Echokardiografický prístroj pre Centrum preventívnej a športovej kardiológie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</si>
</sst>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[$EUR]_-;\-* #,##0.00\ [$EUR]_-;_-* &quot;-&quot;??\ [$EUR]_-;_-@_-"/>
    <numFmt numFmtId="165" formatCode="#,##0.00\ &quot;€&quot;"/>
    <numFmt numFmtId="166" formatCode="#,##0.00\ [$€-41B]"/>
  </numFmts>
  <fonts count="34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Helvetica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indexed="8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9"/>
      <color rgb="FF000000"/>
      <name val="Arial"/>
      <family val="2"/>
      <charset val="238"/>
    </font>
    <font>
      <sz val="10"/>
      <color indexed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</borders>
  <cellStyleXfs count="25">
    <xf numFmtId="0" fontId="0" fillId="0" borderId="0" applyNumberFormat="0" applyFill="0" applyBorder="0" applyProtection="0"/>
    <xf numFmtId="0" fontId="11" fillId="0" borderId="0"/>
    <xf numFmtId="0" fontId="14" fillId="0" borderId="0" applyNumberFormat="0" applyFill="0" applyBorder="0" applyAlignment="0" applyProtection="0"/>
    <xf numFmtId="0" fontId="15" fillId="0" borderId="0"/>
    <xf numFmtId="0" fontId="10" fillId="0" borderId="0"/>
    <xf numFmtId="0" fontId="9" fillId="0" borderId="0"/>
    <xf numFmtId="0" fontId="9" fillId="0" borderId="0"/>
    <xf numFmtId="0" fontId="15" fillId="0" borderId="0"/>
    <xf numFmtId="0" fontId="8" fillId="0" borderId="0"/>
    <xf numFmtId="0" fontId="7" fillId="0" borderId="0"/>
    <xf numFmtId="0" fontId="7" fillId="0" borderId="0"/>
    <xf numFmtId="0" fontId="26" fillId="0" borderId="0"/>
    <xf numFmtId="0" fontId="6" fillId="0" borderId="0"/>
    <xf numFmtId="0" fontId="5" fillId="0" borderId="0"/>
    <xf numFmtId="0" fontId="27" fillId="0" borderId="0" applyNumberFormat="0" applyFill="0" applyBorder="0" applyProtection="0"/>
    <xf numFmtId="0" fontId="1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27" fillId="0" borderId="0" applyNumberFormat="0" applyFill="0" applyBorder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318">
    <xf numFmtId="0" fontId="0" fillId="0" borderId="0" xfId="0"/>
    <xf numFmtId="0" fontId="12" fillId="0" borderId="0" xfId="1" applyFont="1"/>
    <xf numFmtId="0" fontId="13" fillId="0" borderId="0" xfId="1" applyFont="1"/>
    <xf numFmtId="0" fontId="12" fillId="0" borderId="0" xfId="1" applyFont="1" applyAlignment="1">
      <alignment vertical="center"/>
    </xf>
    <xf numFmtId="49" fontId="12" fillId="0" borderId="0" xfId="1" applyNumberFormat="1" applyFont="1" applyAlignment="1">
      <alignment vertical="center"/>
    </xf>
    <xf numFmtId="0" fontId="12" fillId="0" borderId="0" xfId="1" applyFont="1" applyAlignment="1">
      <alignment wrapText="1"/>
    </xf>
    <xf numFmtId="0" fontId="12" fillId="0" borderId="0" xfId="1" applyFont="1" applyAlignment="1">
      <alignment vertical="center" wrapText="1"/>
    </xf>
    <xf numFmtId="0" fontId="12" fillId="0" borderId="1" xfId="1" applyFont="1" applyBorder="1" applyAlignment="1">
      <alignment horizontal="left"/>
    </xf>
    <xf numFmtId="49" fontId="13" fillId="0" borderId="0" xfId="1" applyNumberFormat="1" applyFont="1" applyAlignment="1">
      <alignment wrapText="1"/>
    </xf>
    <xf numFmtId="0" fontId="12" fillId="0" borderId="0" xfId="1" applyFont="1" applyAlignment="1">
      <alignment horizontal="center"/>
    </xf>
    <xf numFmtId="3" fontId="12" fillId="0" borderId="0" xfId="1" applyNumberFormat="1" applyFont="1" applyAlignment="1">
      <alignment horizontal="center"/>
    </xf>
    <xf numFmtId="0" fontId="12" fillId="0" borderId="0" xfId="1" applyFont="1" applyAlignment="1">
      <alignment vertical="top" wrapText="1"/>
    </xf>
    <xf numFmtId="0" fontId="12" fillId="0" borderId="0" xfId="1" applyFont="1" applyAlignment="1">
      <alignment horizontal="left" wrapText="1"/>
    </xf>
    <xf numFmtId="14" fontId="12" fillId="0" borderId="0" xfId="1" applyNumberFormat="1" applyFont="1" applyAlignment="1">
      <alignment vertical="top" wrapText="1"/>
    </xf>
    <xf numFmtId="0" fontId="12" fillId="0" borderId="0" xfId="1" applyFont="1" applyAlignment="1" applyProtection="1">
      <alignment vertical="center" wrapText="1"/>
      <protection locked="0"/>
    </xf>
    <xf numFmtId="0" fontId="13" fillId="0" borderId="0" xfId="1" applyFont="1" applyAlignment="1">
      <alignment horizontal="left" vertical="center" wrapText="1"/>
    </xf>
    <xf numFmtId="49" fontId="13" fillId="2" borderId="2" xfId="1" applyNumberFormat="1" applyFont="1" applyFill="1" applyBorder="1" applyAlignment="1">
      <alignment wrapText="1"/>
    </xf>
    <xf numFmtId="0" fontId="12" fillId="0" borderId="0" xfId="1" applyFont="1" applyAlignment="1">
      <alignment horizontal="right" vertical="center"/>
    </xf>
    <xf numFmtId="14" fontId="13" fillId="0" borderId="0" xfId="1" applyNumberFormat="1" applyFont="1" applyAlignment="1">
      <alignment horizontal="left" vertical="center" wrapText="1"/>
    </xf>
    <xf numFmtId="0" fontId="13" fillId="0" borderId="8" xfId="1" applyFont="1" applyBorder="1" applyAlignment="1">
      <alignment vertical="top" wrapText="1"/>
    </xf>
    <xf numFmtId="0" fontId="18" fillId="0" borderId="10" xfId="1" applyFont="1" applyBorder="1" applyAlignment="1">
      <alignment horizontal="center" vertical="top" wrapText="1"/>
    </xf>
    <xf numFmtId="0" fontId="20" fillId="2" borderId="2" xfId="1" applyFont="1" applyFill="1" applyBorder="1" applyAlignment="1">
      <alignment horizontal="center" vertical="center" wrapText="1"/>
    </xf>
    <xf numFmtId="49" fontId="12" fillId="0" borderId="11" xfId="1" applyNumberFormat="1" applyFont="1" applyBorder="1" applyAlignment="1">
      <alignment horizontal="center" vertical="center" wrapText="1"/>
    </xf>
    <xf numFmtId="49" fontId="12" fillId="0" borderId="12" xfId="1" applyNumberFormat="1" applyFont="1" applyBorder="1" applyAlignment="1">
      <alignment horizontal="left" vertical="center" wrapText="1"/>
    </xf>
    <xf numFmtId="9" fontId="12" fillId="0" borderId="12" xfId="1" applyNumberFormat="1" applyFont="1" applyBorder="1" applyAlignment="1">
      <alignment horizontal="left" vertical="center" wrapText="1"/>
    </xf>
    <xf numFmtId="49" fontId="19" fillId="0" borderId="12" xfId="2" applyNumberFormat="1" applyFont="1" applyBorder="1" applyAlignment="1">
      <alignment horizontal="left" vertical="center" wrapText="1"/>
    </xf>
    <xf numFmtId="49" fontId="12" fillId="0" borderId="13" xfId="1" applyNumberFormat="1" applyFont="1" applyBorder="1" applyAlignment="1">
      <alignment horizontal="center" vertical="center" wrapText="1"/>
    </xf>
    <xf numFmtId="164" fontId="12" fillId="0" borderId="14" xfId="1" applyNumberFormat="1" applyFont="1" applyBorder="1" applyAlignment="1">
      <alignment horizontal="center" vertical="center" wrapText="1"/>
    </xf>
    <xf numFmtId="49" fontId="12" fillId="0" borderId="6" xfId="1" applyNumberFormat="1" applyFont="1" applyBorder="1" applyAlignment="1">
      <alignment horizontal="center" vertical="center" wrapText="1"/>
    </xf>
    <xf numFmtId="49" fontId="12" fillId="0" borderId="4" xfId="1" applyNumberFormat="1" applyFont="1" applyBorder="1" applyAlignment="1">
      <alignment horizontal="left" vertical="center" wrapText="1"/>
    </xf>
    <xf numFmtId="9" fontId="12" fillId="0" borderId="4" xfId="1" applyNumberFormat="1" applyFont="1" applyBorder="1" applyAlignment="1">
      <alignment horizontal="left" vertical="center" wrapText="1"/>
    </xf>
    <xf numFmtId="49" fontId="19" fillId="0" borderId="4" xfId="2" applyNumberFormat="1" applyFont="1" applyBorder="1" applyAlignment="1">
      <alignment horizontal="left" vertical="center" wrapText="1"/>
    </xf>
    <xf numFmtId="49" fontId="12" fillId="0" borderId="7" xfId="1" applyNumberFormat="1" applyFont="1" applyBorder="1" applyAlignment="1">
      <alignment horizontal="center" vertical="center" wrapText="1"/>
    </xf>
    <xf numFmtId="164" fontId="12" fillId="0" borderId="5" xfId="1" applyNumberFormat="1" applyFont="1" applyBorder="1" applyAlignment="1">
      <alignment horizontal="center" vertical="center" wrapText="1"/>
    </xf>
    <xf numFmtId="0" fontId="12" fillId="0" borderId="0" xfId="1" applyFont="1" applyAlignment="1" applyProtection="1">
      <alignment vertical="top" wrapText="1"/>
      <protection locked="0"/>
    </xf>
    <xf numFmtId="0" fontId="0" fillId="0" borderId="1" xfId="0" applyBorder="1"/>
    <xf numFmtId="0" fontId="12" fillId="0" borderId="0" xfId="9" applyFont="1" applyAlignment="1">
      <alignment wrapText="1"/>
    </xf>
    <xf numFmtId="0" fontId="21" fillId="0" borderId="0" xfId="9" applyFont="1" applyAlignment="1">
      <alignment wrapText="1"/>
    </xf>
    <xf numFmtId="0" fontId="22" fillId="0" borderId="0" xfId="9" applyFont="1" applyAlignment="1">
      <alignment wrapText="1"/>
    </xf>
    <xf numFmtId="0" fontId="23" fillId="0" borderId="0" xfId="9" applyFont="1" applyAlignment="1">
      <alignment vertical="center" wrapText="1"/>
    </xf>
    <xf numFmtId="0" fontId="24" fillId="0" borderId="0" xfId="9" applyFont="1" applyAlignment="1">
      <alignment vertical="center" wrapText="1"/>
    </xf>
    <xf numFmtId="0" fontId="12" fillId="0" borderId="0" xfId="9" applyFont="1" applyAlignment="1">
      <alignment horizontal="left" wrapText="1"/>
    </xf>
    <xf numFmtId="0" fontId="21" fillId="0" borderId="0" xfId="9" applyFont="1" applyAlignment="1">
      <alignment vertical="center" wrapText="1"/>
    </xf>
    <xf numFmtId="0" fontId="12" fillId="0" borderId="0" xfId="9" applyFont="1" applyAlignment="1">
      <alignment vertical="center"/>
    </xf>
    <xf numFmtId="0" fontId="13" fillId="0" borderId="0" xfId="9" applyFont="1" applyAlignment="1">
      <alignment horizontal="left" vertical="center" wrapText="1"/>
    </xf>
    <xf numFmtId="14" fontId="12" fillId="0" borderId="0" xfId="9" applyNumberFormat="1" applyFont="1" applyAlignment="1">
      <alignment vertical="top" wrapText="1"/>
    </xf>
    <xf numFmtId="0" fontId="12" fillId="0" borderId="0" xfId="9" applyFont="1" applyAlignment="1">
      <alignment vertical="top" wrapText="1"/>
    </xf>
    <xf numFmtId="0" fontId="21" fillId="0" borderId="0" xfId="9" applyFont="1" applyAlignment="1">
      <alignment vertical="top" wrapText="1"/>
    </xf>
    <xf numFmtId="0" fontId="12" fillId="0" borderId="1" xfId="9" applyFont="1" applyBorder="1" applyAlignment="1">
      <alignment horizontal="left"/>
    </xf>
    <xf numFmtId="0" fontId="12" fillId="0" borderId="0" xfId="9" applyFont="1" applyAlignment="1">
      <alignment horizontal="right" vertical="center"/>
    </xf>
    <xf numFmtId="0" fontId="12" fillId="0" borderId="0" xfId="9" applyFont="1"/>
    <xf numFmtId="0" fontId="12" fillId="0" borderId="0" xfId="9" applyFont="1" applyAlignment="1">
      <alignment horizontal="center"/>
    </xf>
    <xf numFmtId="0" fontId="25" fillId="0" borderId="0" xfId="9" applyFont="1"/>
    <xf numFmtId="49" fontId="13" fillId="2" borderId="2" xfId="9" applyNumberFormat="1" applyFont="1" applyFill="1" applyBorder="1" applyAlignment="1">
      <alignment wrapText="1"/>
    </xf>
    <xf numFmtId="3" fontId="25" fillId="0" borderId="0" xfId="9" applyNumberFormat="1" applyFont="1" applyAlignment="1">
      <alignment horizontal="center"/>
    </xf>
    <xf numFmtId="0" fontId="12" fillId="0" borderId="0" xfId="7" applyFont="1" applyAlignment="1">
      <alignment vertical="top" wrapText="1"/>
    </xf>
    <xf numFmtId="0" fontId="12" fillId="0" borderId="0" xfId="17" applyFont="1" applyAlignment="1" applyProtection="1">
      <alignment wrapText="1"/>
      <protection locked="0"/>
    </xf>
    <xf numFmtId="0" fontId="13" fillId="0" borderId="0" xfId="17" applyFont="1" applyAlignment="1" applyProtection="1">
      <alignment vertical="top" wrapText="1"/>
      <protection locked="0"/>
    </xf>
    <xf numFmtId="0" fontId="13" fillId="0" borderId="0" xfId="17" applyFont="1" applyAlignment="1" applyProtection="1">
      <alignment vertical="center" wrapText="1"/>
      <protection locked="0"/>
    </xf>
    <xf numFmtId="0" fontId="12" fillId="0" borderId="0" xfId="17" applyFont="1" applyAlignment="1" applyProtection="1">
      <alignment vertical="center" wrapText="1"/>
      <protection locked="0"/>
    </xf>
    <xf numFmtId="0" fontId="12" fillId="0" borderId="0" xfId="18" applyFont="1" applyAlignment="1">
      <alignment vertical="center" wrapText="1"/>
    </xf>
    <xf numFmtId="0" fontId="13" fillId="0" borderId="0" xfId="18" applyFont="1" applyAlignment="1">
      <alignment vertical="top"/>
    </xf>
    <xf numFmtId="0" fontId="12" fillId="0" borderId="0" xfId="18" applyFont="1" applyAlignment="1">
      <alignment vertical="center"/>
    </xf>
    <xf numFmtId="0" fontId="12" fillId="0" borderId="0" xfId="18" applyFont="1" applyAlignment="1">
      <alignment wrapText="1"/>
    </xf>
    <xf numFmtId="49" fontId="12" fillId="0" borderId="0" xfId="18" applyNumberFormat="1" applyFont="1" applyAlignment="1">
      <alignment wrapText="1"/>
    </xf>
    <xf numFmtId="0" fontId="12" fillId="0" borderId="0" xfId="18" applyFont="1" applyAlignment="1">
      <alignment horizontal="center" wrapText="1"/>
    </xf>
    <xf numFmtId="0" fontId="13" fillId="0" borderId="0" xfId="17" applyFont="1" applyAlignment="1">
      <alignment horizontal="left" vertical="center" wrapText="1"/>
    </xf>
    <xf numFmtId="0" fontId="13" fillId="0" borderId="0" xfId="17" applyFont="1" applyAlignment="1" applyProtection="1">
      <alignment horizontal="center" vertical="top" wrapText="1"/>
      <protection locked="0"/>
    </xf>
    <xf numFmtId="0" fontId="12" fillId="0" borderId="0" xfId="17" applyFont="1" applyAlignment="1">
      <alignment horizontal="left" vertical="center" wrapText="1"/>
    </xf>
    <xf numFmtId="49" fontId="12" fillId="0" borderId="0" xfId="17" applyNumberFormat="1" applyFont="1" applyAlignment="1" applyProtection="1">
      <alignment horizontal="center" vertical="center" wrapText="1"/>
      <protection locked="0"/>
    </xf>
    <xf numFmtId="49" fontId="12" fillId="0" borderId="0" xfId="17" applyNumberFormat="1" applyFont="1" applyAlignment="1" applyProtection="1">
      <alignment wrapText="1"/>
      <protection locked="0"/>
    </xf>
    <xf numFmtId="0" fontId="12" fillId="0" borderId="1" xfId="17" applyFont="1" applyBorder="1" applyAlignment="1" applyProtection="1">
      <alignment wrapText="1"/>
      <protection locked="0"/>
    </xf>
    <xf numFmtId="0" fontId="12" fillId="0" borderId="0" xfId="17" applyFont="1" applyProtection="1">
      <protection locked="0"/>
    </xf>
    <xf numFmtId="0" fontId="12" fillId="0" borderId="0" xfId="17" applyFont="1" applyAlignment="1">
      <alignment horizontal="right" vertical="center"/>
    </xf>
    <xf numFmtId="0" fontId="12" fillId="0" borderId="0" xfId="17" applyFont="1"/>
    <xf numFmtId="0" fontId="12" fillId="0" borderId="0" xfId="17" applyFont="1" applyAlignment="1">
      <alignment horizontal="center"/>
    </xf>
    <xf numFmtId="0" fontId="12" fillId="0" borderId="0" xfId="17" applyFont="1" applyAlignment="1">
      <alignment wrapText="1"/>
    </xf>
    <xf numFmtId="0" fontId="12" fillId="2" borderId="2" xfId="17" applyFont="1" applyFill="1" applyBorder="1" applyAlignment="1" applyProtection="1">
      <alignment wrapText="1"/>
      <protection locked="0"/>
    </xf>
    <xf numFmtId="0" fontId="12" fillId="0" borderId="19" xfId="17" applyFont="1" applyBorder="1" applyAlignment="1" applyProtection="1">
      <alignment horizontal="left" vertical="center"/>
      <protection locked="0"/>
    </xf>
    <xf numFmtId="0" fontId="12" fillId="0" borderId="0" xfId="17" applyFont="1" applyAlignment="1" applyProtection="1">
      <alignment horizontal="left" vertical="center" wrapText="1"/>
      <protection locked="0"/>
    </xf>
    <xf numFmtId="0" fontId="12" fillId="0" borderId="0" xfId="17" applyFont="1" applyAlignment="1">
      <alignment vertical="center" wrapText="1"/>
    </xf>
    <xf numFmtId="49" fontId="12" fillId="0" borderId="0" xfId="17" applyNumberFormat="1" applyFont="1" applyAlignment="1">
      <alignment wrapText="1"/>
    </xf>
    <xf numFmtId="0" fontId="12" fillId="0" borderId="0" xfId="17" applyFont="1" applyAlignment="1">
      <alignment horizontal="center" wrapText="1"/>
    </xf>
    <xf numFmtId="0" fontId="12" fillId="0" borderId="0" xfId="18" applyFont="1" applyAlignment="1">
      <alignment horizontal="left" vertical="center" wrapText="1"/>
    </xf>
    <xf numFmtId="49" fontId="12" fillId="0" borderId="0" xfId="18" applyNumberFormat="1" applyFont="1" applyAlignment="1">
      <alignment vertical="center" wrapText="1"/>
    </xf>
    <xf numFmtId="0" fontId="12" fillId="0" borderId="0" xfId="8" applyFont="1" applyAlignment="1" applyProtection="1">
      <alignment wrapText="1"/>
      <protection locked="0"/>
    </xf>
    <xf numFmtId="0" fontId="12" fillId="2" borderId="2" xfId="8" applyFont="1" applyFill="1" applyBorder="1" applyAlignment="1" applyProtection="1">
      <alignment horizontal="center" vertical="center" wrapText="1"/>
      <protection locked="0"/>
    </xf>
    <xf numFmtId="0" fontId="12" fillId="0" borderId="0" xfId="8" applyFont="1" applyAlignment="1" applyProtection="1">
      <alignment horizontal="center"/>
      <protection locked="0"/>
    </xf>
    <xf numFmtId="49" fontId="16" fillId="0" borderId="0" xfId="8" applyNumberFormat="1" applyFont="1" applyAlignment="1" applyProtection="1">
      <alignment horizontal="center" wrapText="1"/>
      <protection locked="0"/>
    </xf>
    <xf numFmtId="49" fontId="16" fillId="0" borderId="0" xfId="8" applyNumberFormat="1" applyFont="1" applyAlignment="1" applyProtection="1">
      <alignment horizontal="left" wrapText="1"/>
      <protection locked="0"/>
    </xf>
    <xf numFmtId="165" fontId="12" fillId="0" borderId="0" xfId="8" applyNumberFormat="1" applyFont="1" applyAlignment="1" applyProtection="1">
      <alignment vertical="center" wrapText="1"/>
      <protection locked="0"/>
    </xf>
    <xf numFmtId="165" fontId="12" fillId="0" borderId="23" xfId="8" applyNumberFormat="1" applyFont="1" applyBorder="1" applyAlignment="1" applyProtection="1">
      <alignment vertical="center" wrapText="1"/>
      <protection locked="0"/>
    </xf>
    <xf numFmtId="0" fontId="18" fillId="0" borderId="0" xfId="8" applyFont="1" applyAlignment="1">
      <alignment horizontal="left" vertical="center"/>
    </xf>
    <xf numFmtId="0" fontId="16" fillId="0" borderId="0" xfId="8" applyFont="1" applyAlignment="1">
      <alignment wrapText="1"/>
    </xf>
    <xf numFmtId="0" fontId="12" fillId="0" borderId="0" xfId="8" applyFont="1" applyAlignment="1">
      <alignment wrapText="1"/>
    </xf>
    <xf numFmtId="0" fontId="13" fillId="0" borderId="0" xfId="8" applyFont="1" applyAlignment="1">
      <alignment vertical="center" wrapText="1"/>
    </xf>
    <xf numFmtId="0" fontId="13" fillId="0" borderId="0" xfId="8" applyFont="1" applyAlignment="1">
      <alignment horizontal="right" vertical="center"/>
    </xf>
    <xf numFmtId="0" fontId="12" fillId="0" borderId="0" xfId="8" applyFont="1" applyAlignment="1" applyProtection="1">
      <alignment vertical="center" wrapText="1"/>
      <protection locked="0"/>
    </xf>
    <xf numFmtId="0" fontId="12" fillId="0" borderId="0" xfId="8" applyFont="1" applyProtection="1">
      <protection locked="0"/>
    </xf>
    <xf numFmtId="0" fontId="12" fillId="0" borderId="0" xfId="8" applyFont="1" applyAlignment="1" applyProtection="1">
      <alignment horizontal="center" vertical="top"/>
      <protection locked="0"/>
    </xf>
    <xf numFmtId="0" fontId="12" fillId="2" borderId="2" xfId="8" applyFont="1" applyFill="1" applyBorder="1" applyAlignment="1" applyProtection="1">
      <alignment wrapText="1"/>
      <protection locked="0"/>
    </xf>
    <xf numFmtId="49" fontId="12" fillId="0" borderId="0" xfId="8" applyNumberFormat="1" applyFont="1" applyAlignment="1" applyProtection="1">
      <alignment vertical="center"/>
      <protection locked="0"/>
    </xf>
    <xf numFmtId="0" fontId="12" fillId="0" borderId="0" xfId="8" applyFont="1" applyAlignment="1" applyProtection="1">
      <alignment vertical="center"/>
      <protection locked="0"/>
    </xf>
    <xf numFmtId="165" fontId="12" fillId="3" borderId="27" xfId="8" applyNumberFormat="1" applyFont="1" applyFill="1" applyBorder="1" applyAlignment="1" applyProtection="1">
      <alignment horizontal="right"/>
      <protection locked="0"/>
    </xf>
    <xf numFmtId="0" fontId="12" fillId="4" borderId="2" xfId="8" applyFont="1" applyFill="1" applyBorder="1" applyAlignment="1" applyProtection="1">
      <alignment horizontal="center" vertical="center" wrapText="1"/>
      <protection locked="0"/>
    </xf>
    <xf numFmtId="0" fontId="12" fillId="0" borderId="0" xfId="18" applyFont="1" applyAlignment="1">
      <alignment horizontal="center" vertical="center" wrapText="1"/>
    </xf>
    <xf numFmtId="49" fontId="16" fillId="6" borderId="16" xfId="18" applyNumberFormat="1" applyFont="1" applyFill="1" applyBorder="1" applyAlignment="1">
      <alignment horizontal="center" vertical="center" wrapText="1"/>
    </xf>
    <xf numFmtId="49" fontId="16" fillId="6" borderId="30" xfId="18" applyNumberFormat="1" applyFont="1" applyFill="1" applyBorder="1" applyAlignment="1">
      <alignment horizontal="center" vertical="center" wrapText="1"/>
    </xf>
    <xf numFmtId="49" fontId="18" fillId="6" borderId="28" xfId="18" applyNumberFormat="1" applyFont="1" applyFill="1" applyBorder="1" applyAlignment="1">
      <alignment horizontal="center" vertical="center" wrapText="1"/>
    </xf>
    <xf numFmtId="49" fontId="18" fillId="6" borderId="29" xfId="18" applyNumberFormat="1" applyFont="1" applyFill="1" applyBorder="1" applyAlignment="1">
      <alignment horizontal="center" vertical="center" wrapText="1"/>
    </xf>
    <xf numFmtId="0" fontId="12" fillId="0" borderId="0" xfId="1" applyFont="1" applyAlignment="1">
      <alignment horizontal="left" vertical="center" wrapText="1"/>
    </xf>
    <xf numFmtId="0" fontId="13" fillId="0" borderId="0" xfId="8" applyFont="1" applyAlignment="1" applyProtection="1">
      <alignment horizontal="center" vertical="center" wrapText="1"/>
      <protection locked="0"/>
    </xf>
    <xf numFmtId="0" fontId="12" fillId="0" borderId="0" xfId="8" applyFont="1" applyAlignment="1" applyProtection="1">
      <alignment horizontal="left" wrapText="1"/>
      <protection locked="0"/>
    </xf>
    <xf numFmtId="0" fontId="12" fillId="0" borderId="0" xfId="8" applyFont="1" applyAlignment="1" applyProtection="1">
      <alignment horizontal="left" vertical="center" wrapText="1"/>
      <protection locked="0"/>
    </xf>
    <xf numFmtId="0" fontId="12" fillId="0" borderId="0" xfId="8" applyFont="1" applyAlignment="1" applyProtection="1">
      <alignment horizontal="left"/>
      <protection locked="0"/>
    </xf>
    <xf numFmtId="49" fontId="16" fillId="0" borderId="17" xfId="18" applyNumberFormat="1" applyFont="1" applyBorder="1" applyAlignment="1">
      <alignment horizontal="left" vertical="center" wrapText="1"/>
    </xf>
    <xf numFmtId="49" fontId="16" fillId="0" borderId="17" xfId="18" applyNumberFormat="1" applyFont="1" applyBorder="1" applyAlignment="1">
      <alignment vertical="center" wrapText="1"/>
    </xf>
    <xf numFmtId="49" fontId="16" fillId="0" borderId="17" xfId="18" applyNumberFormat="1" applyFont="1" applyBorder="1" applyAlignment="1">
      <alignment horizontal="right" vertical="center" wrapText="1"/>
    </xf>
    <xf numFmtId="49" fontId="16" fillId="0" borderId="16" xfId="18" applyNumberFormat="1" applyFont="1" applyBorder="1" applyAlignment="1">
      <alignment horizontal="center" vertical="center" wrapText="1"/>
    </xf>
    <xf numFmtId="0" fontId="28" fillId="0" borderId="0" xfId="14" applyFont="1" applyBorder="1" applyAlignment="1">
      <alignment horizontal="center" vertical="top" wrapText="1"/>
    </xf>
    <xf numFmtId="49" fontId="16" fillId="0" borderId="18" xfId="18" applyNumberFormat="1" applyFont="1" applyBorder="1" applyAlignment="1">
      <alignment horizontal="center" vertical="center" wrapText="1"/>
    </xf>
    <xf numFmtId="0" fontId="28" fillId="0" borderId="0" xfId="0" applyFont="1"/>
    <xf numFmtId="0" fontId="12" fillId="0" borderId="16" xfId="8" applyFont="1" applyBorder="1" applyAlignment="1" applyProtection="1">
      <alignment horizontal="center" vertical="center" wrapText="1"/>
      <protection locked="0"/>
    </xf>
    <xf numFmtId="0" fontId="12" fillId="2" borderId="16" xfId="8" applyFont="1" applyFill="1" applyBorder="1" applyAlignment="1" applyProtection="1">
      <alignment horizontal="center" vertical="center" wrapText="1"/>
      <protection locked="0"/>
    </xf>
    <xf numFmtId="0" fontId="12" fillId="0" borderId="16" xfId="8" applyFont="1" applyBorder="1" applyAlignment="1" applyProtection="1">
      <alignment horizontal="left" vertical="center" wrapText="1"/>
      <protection locked="0"/>
    </xf>
    <xf numFmtId="3" fontId="16" fillId="0" borderId="16" xfId="8" applyNumberFormat="1" applyFont="1" applyBorder="1" applyAlignment="1" applyProtection="1">
      <alignment horizontal="center" vertical="center" wrapText="1"/>
      <protection locked="0"/>
    </xf>
    <xf numFmtId="165" fontId="12" fillId="5" borderId="16" xfId="8" applyNumberFormat="1" applyFont="1" applyFill="1" applyBorder="1" applyAlignment="1" applyProtection="1">
      <alignment horizontal="right" vertical="center" wrapText="1"/>
      <protection locked="0"/>
    </xf>
    <xf numFmtId="3" fontId="12" fillId="2" borderId="15" xfId="8" applyNumberFormat="1" applyFont="1" applyFill="1" applyBorder="1" applyAlignment="1" applyProtection="1">
      <alignment horizontal="center" vertical="center" wrapText="1"/>
      <protection locked="0"/>
    </xf>
    <xf numFmtId="0" fontId="12" fillId="0" borderId="12" xfId="8" applyFont="1" applyBorder="1" applyAlignment="1" applyProtection="1">
      <alignment horizontal="left" vertical="center" wrapText="1"/>
      <protection locked="0"/>
    </xf>
    <xf numFmtId="165" fontId="12" fillId="0" borderId="12" xfId="8" applyNumberFormat="1" applyFont="1" applyBorder="1" applyAlignment="1" applyProtection="1">
      <alignment horizontal="right" vertical="center" wrapText="1"/>
      <protection locked="0"/>
    </xf>
    <xf numFmtId="9" fontId="12" fillId="0" borderId="12" xfId="8" applyNumberFormat="1" applyFont="1" applyBorder="1" applyAlignment="1" applyProtection="1">
      <alignment horizontal="center" vertical="center" wrapText="1"/>
      <protection locked="0"/>
    </xf>
    <xf numFmtId="165" fontId="12" fillId="5" borderId="12" xfId="8" applyNumberFormat="1" applyFont="1" applyFill="1" applyBorder="1" applyAlignment="1" applyProtection="1">
      <alignment horizontal="right" vertical="center" wrapText="1"/>
      <protection locked="0"/>
    </xf>
    <xf numFmtId="14" fontId="12" fillId="0" borderId="0" xfId="1" applyNumberFormat="1" applyFont="1" applyAlignment="1">
      <alignment horizontal="left" vertical="center" wrapText="1"/>
    </xf>
    <xf numFmtId="0" fontId="12" fillId="0" borderId="0" xfId="9" applyFont="1" applyAlignment="1">
      <alignment horizontal="left" vertical="center" wrapText="1"/>
    </xf>
    <xf numFmtId="14" fontId="12" fillId="0" borderId="0" xfId="9" applyNumberFormat="1" applyFont="1" applyAlignment="1">
      <alignment horizontal="left" vertical="center" wrapText="1"/>
    </xf>
    <xf numFmtId="0" fontId="13" fillId="0" borderId="0" xfId="17" applyFont="1" applyAlignment="1" applyProtection="1">
      <alignment horizontal="left" vertical="top" wrapText="1"/>
      <protection locked="0"/>
    </xf>
    <xf numFmtId="0" fontId="13" fillId="0" borderId="0" xfId="8" applyFont="1" applyAlignment="1" applyProtection="1">
      <alignment horizontal="left"/>
      <protection locked="0"/>
    </xf>
    <xf numFmtId="0" fontId="12" fillId="4" borderId="28" xfId="8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Border="1" applyAlignment="1">
      <alignment vertical="top" wrapText="1"/>
    </xf>
    <xf numFmtId="0" fontId="12" fillId="0" borderId="0" xfId="1" applyFont="1" applyAlignment="1">
      <alignment horizontal="center" vertical="top"/>
    </xf>
    <xf numFmtId="0" fontId="13" fillId="0" borderId="44" xfId="1" applyFont="1" applyBorder="1" applyAlignment="1">
      <alignment horizontal="left" vertical="center" wrapText="1"/>
    </xf>
    <xf numFmtId="0" fontId="12" fillId="0" borderId="16" xfId="8" applyFont="1" applyBorder="1" applyAlignment="1">
      <alignment horizontal="center" vertical="center" wrapText="1"/>
    </xf>
    <xf numFmtId="9" fontId="12" fillId="0" borderId="16" xfId="8" applyNumberFormat="1" applyFont="1" applyBorder="1" applyAlignment="1">
      <alignment horizontal="center" vertical="center" wrapText="1"/>
    </xf>
    <xf numFmtId="14" fontId="12" fillId="0" borderId="0" xfId="8" applyNumberFormat="1" applyFont="1" applyAlignment="1" applyProtection="1">
      <alignment horizontal="left" vertical="center" wrapText="1"/>
      <protection locked="0"/>
    </xf>
    <xf numFmtId="166" fontId="12" fillId="0" borderId="16" xfId="8" applyNumberFormat="1" applyFont="1" applyBorder="1" applyAlignment="1">
      <alignment horizontal="right" vertical="center" wrapText="1"/>
    </xf>
    <xf numFmtId="0" fontId="16" fillId="4" borderId="16" xfId="0" applyFont="1" applyFill="1" applyBorder="1" applyAlignment="1" applyProtection="1">
      <alignment horizontal="center" vertical="center" wrapText="1"/>
      <protection locked="0"/>
    </xf>
    <xf numFmtId="0" fontId="12" fillId="4" borderId="16" xfId="8" applyFont="1" applyFill="1" applyBorder="1" applyAlignment="1">
      <alignment horizontal="center" vertical="center" wrapText="1"/>
    </xf>
    <xf numFmtId="165" fontId="12" fillId="0" borderId="16" xfId="8" applyNumberFormat="1" applyFont="1" applyBorder="1" applyAlignment="1">
      <alignment horizontal="center" vertical="center" wrapText="1"/>
    </xf>
    <xf numFmtId="0" fontId="12" fillId="7" borderId="16" xfId="8" applyFont="1" applyFill="1" applyBorder="1" applyAlignment="1" applyProtection="1">
      <alignment horizontal="center" vertical="center" wrapText="1"/>
      <protection locked="0"/>
    </xf>
    <xf numFmtId="0" fontId="12" fillId="7" borderId="16" xfId="8" applyFont="1" applyFill="1" applyBorder="1" applyAlignment="1" applyProtection="1">
      <alignment horizontal="left" vertical="center" wrapText="1"/>
      <protection locked="0"/>
    </xf>
    <xf numFmtId="3" fontId="16" fillId="7" borderId="16" xfId="8" applyNumberFormat="1" applyFont="1" applyFill="1" applyBorder="1" applyAlignment="1" applyProtection="1">
      <alignment horizontal="center" vertical="center" wrapText="1"/>
      <protection locked="0"/>
    </xf>
    <xf numFmtId="0" fontId="12" fillId="7" borderId="12" xfId="8" applyFont="1" applyFill="1" applyBorder="1" applyAlignment="1" applyProtection="1">
      <alignment horizontal="left" vertical="center" wrapText="1"/>
      <protection locked="0"/>
    </xf>
    <xf numFmtId="165" fontId="12" fillId="7" borderId="12" xfId="8" applyNumberFormat="1" applyFont="1" applyFill="1" applyBorder="1" applyAlignment="1" applyProtection="1">
      <alignment horizontal="right" vertical="center" wrapText="1"/>
      <protection locked="0"/>
    </xf>
    <xf numFmtId="9" fontId="12" fillId="7" borderId="12" xfId="8" applyNumberFormat="1" applyFont="1" applyFill="1" applyBorder="1" applyAlignment="1" applyProtection="1">
      <alignment horizontal="center" vertical="center" wrapText="1"/>
      <protection locked="0"/>
    </xf>
    <xf numFmtId="165" fontId="12" fillId="7" borderId="16" xfId="8" applyNumberFormat="1" applyFont="1" applyFill="1" applyBorder="1" applyAlignment="1" applyProtection="1">
      <alignment horizontal="right" vertical="center" wrapText="1"/>
      <protection locked="0"/>
    </xf>
    <xf numFmtId="16" fontId="12" fillId="0" borderId="16" xfId="8" applyNumberFormat="1" applyFont="1" applyBorder="1" applyAlignment="1" applyProtection="1">
      <alignment horizontal="right" vertical="center" wrapText="1"/>
      <protection locked="0"/>
    </xf>
    <xf numFmtId="0" fontId="16" fillId="0" borderId="16" xfId="17" applyFont="1" applyBorder="1" applyAlignment="1">
      <alignment horizontal="center" vertical="center" wrapText="1"/>
    </xf>
    <xf numFmtId="49" fontId="16" fillId="0" borderId="17" xfId="0" applyNumberFormat="1" applyFont="1" applyBorder="1" applyAlignment="1">
      <alignment horizontal="left" vertical="center"/>
    </xf>
    <xf numFmtId="49" fontId="16" fillId="0" borderId="17" xfId="0" applyNumberFormat="1" applyFont="1" applyBorder="1" applyAlignment="1">
      <alignment horizontal="center" vertical="center"/>
    </xf>
    <xf numFmtId="49" fontId="16" fillId="8" borderId="17" xfId="0" applyNumberFormat="1" applyFont="1" applyFill="1" applyBorder="1" applyAlignment="1">
      <alignment horizontal="center" vertical="center"/>
    </xf>
    <xf numFmtId="0" fontId="16" fillId="0" borderId="4" xfId="17" applyFont="1" applyBorder="1" applyAlignment="1">
      <alignment horizontal="center" vertical="center" wrapText="1"/>
    </xf>
    <xf numFmtId="49" fontId="16" fillId="0" borderId="5" xfId="18" applyNumberFormat="1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left" vertical="center"/>
    </xf>
    <xf numFmtId="0" fontId="16" fillId="0" borderId="5" xfId="17" applyFont="1" applyBorder="1" applyAlignment="1">
      <alignment horizontal="center" vertical="center" wrapText="1"/>
    </xf>
    <xf numFmtId="49" fontId="16" fillId="0" borderId="42" xfId="18" applyNumberFormat="1" applyFont="1" applyBorder="1" applyAlignment="1">
      <alignment horizontal="center" vertical="center" wrapText="1"/>
    </xf>
    <xf numFmtId="0" fontId="22" fillId="0" borderId="0" xfId="23" applyFont="1" applyAlignment="1">
      <alignment wrapText="1"/>
    </xf>
    <xf numFmtId="0" fontId="12" fillId="0" borderId="0" xfId="23" applyFont="1" applyAlignment="1">
      <alignment wrapText="1"/>
    </xf>
    <xf numFmtId="0" fontId="25" fillId="0" borderId="0" xfId="23" applyFont="1"/>
    <xf numFmtId="3" fontId="25" fillId="0" borderId="0" xfId="23" applyNumberFormat="1" applyFont="1" applyAlignment="1">
      <alignment horizontal="center"/>
    </xf>
    <xf numFmtId="0" fontId="12" fillId="0" borderId="0" xfId="23" applyFont="1" applyAlignment="1">
      <alignment horizontal="center"/>
    </xf>
    <xf numFmtId="49" fontId="13" fillId="2" borderId="2" xfId="23" applyNumberFormat="1" applyFont="1" applyFill="1" applyBorder="1" applyAlignment="1">
      <alignment wrapText="1"/>
    </xf>
    <xf numFmtId="0" fontId="12" fillId="0" borderId="0" xfId="23" applyFont="1"/>
    <xf numFmtId="0" fontId="13" fillId="0" borderId="0" xfId="23" applyFont="1" applyAlignment="1">
      <alignment horizontal="left" vertical="center" wrapText="1"/>
    </xf>
    <xf numFmtId="0" fontId="12" fillId="0" borderId="0" xfId="23" applyFont="1" applyAlignment="1">
      <alignment horizontal="right" vertical="center"/>
    </xf>
    <xf numFmtId="0" fontId="12" fillId="0" borderId="1" xfId="23" applyFont="1" applyBorder="1" applyAlignment="1">
      <alignment horizontal="left"/>
    </xf>
    <xf numFmtId="0" fontId="21" fillId="0" borderId="0" xfId="23" applyFont="1" applyAlignment="1">
      <alignment wrapText="1"/>
    </xf>
    <xf numFmtId="0" fontId="21" fillId="0" borderId="0" xfId="23" applyFont="1" applyAlignment="1">
      <alignment vertical="top" wrapText="1"/>
    </xf>
    <xf numFmtId="0" fontId="12" fillId="0" borderId="0" xfId="23" applyFont="1" applyAlignment="1">
      <alignment vertical="top" wrapText="1"/>
    </xf>
    <xf numFmtId="14" fontId="12" fillId="0" borderId="0" xfId="23" applyNumberFormat="1" applyFont="1" applyAlignment="1">
      <alignment vertical="top" wrapText="1"/>
    </xf>
    <xf numFmtId="14" fontId="12" fillId="0" borderId="0" xfId="23" applyNumberFormat="1" applyFont="1" applyAlignment="1">
      <alignment horizontal="left" vertical="center" wrapText="1"/>
    </xf>
    <xf numFmtId="0" fontId="12" fillId="0" borderId="0" xfId="23" applyFont="1" applyAlignment="1">
      <alignment vertical="center"/>
    </xf>
    <xf numFmtId="0" fontId="12" fillId="0" borderId="0" xfId="23" applyFont="1" applyAlignment="1">
      <alignment horizontal="left" vertical="center" wrapText="1"/>
    </xf>
    <xf numFmtId="0" fontId="22" fillId="0" borderId="0" xfId="23" applyFont="1" applyBorder="1" applyAlignment="1">
      <alignment wrapText="1"/>
    </xf>
    <xf numFmtId="0" fontId="25" fillId="0" borderId="0" xfId="23" applyFont="1" applyFill="1" applyBorder="1" applyAlignment="1">
      <alignment horizontal="left" vertical="center"/>
    </xf>
    <xf numFmtId="0" fontId="21" fillId="0" borderId="0" xfId="23" applyFont="1" applyAlignment="1">
      <alignment vertical="center" wrapText="1"/>
    </xf>
    <xf numFmtId="0" fontId="21" fillId="0" borderId="0" xfId="23" applyFont="1" applyBorder="1" applyAlignment="1">
      <alignment vertical="center" wrapText="1"/>
    </xf>
    <xf numFmtId="0" fontId="29" fillId="0" borderId="0" xfId="23" applyFont="1" applyFill="1" applyBorder="1" applyAlignment="1">
      <alignment horizontal="left" vertical="center"/>
    </xf>
    <xf numFmtId="0" fontId="12" fillId="0" borderId="0" xfId="23" applyFont="1" applyBorder="1" applyAlignment="1">
      <alignment wrapText="1"/>
    </xf>
    <xf numFmtId="0" fontId="12" fillId="0" borderId="16" xfId="23" applyFont="1" applyFill="1" applyBorder="1" applyAlignment="1">
      <alignment vertical="center" wrapText="1"/>
    </xf>
    <xf numFmtId="0" fontId="12" fillId="0" borderId="0" xfId="23" applyFont="1" applyAlignment="1">
      <alignment horizontal="left" wrapText="1"/>
    </xf>
    <xf numFmtId="0" fontId="24" fillId="0" borderId="0" xfId="23" applyFont="1" applyAlignment="1">
      <alignment vertical="center" wrapText="1"/>
    </xf>
    <xf numFmtId="0" fontId="23" fillId="0" borderId="0" xfId="23" applyFont="1" applyAlignment="1">
      <alignment vertical="center" wrapText="1"/>
    </xf>
    <xf numFmtId="0" fontId="12" fillId="0" borderId="16" xfId="23" applyFont="1" applyFill="1" applyBorder="1" applyAlignment="1">
      <alignment horizontal="center" vertical="center" wrapText="1"/>
    </xf>
    <xf numFmtId="0" fontId="17" fillId="0" borderId="0" xfId="9" applyFont="1" applyAlignment="1">
      <alignment horizontal="center" vertical="center" wrapText="1"/>
    </xf>
    <xf numFmtId="0" fontId="13" fillId="0" borderId="3" xfId="1" applyFont="1" applyBorder="1" applyAlignment="1">
      <alignment horizontal="center" vertical="top" wrapText="1"/>
    </xf>
    <xf numFmtId="0" fontId="18" fillId="0" borderId="3" xfId="1" applyFont="1" applyBorder="1" applyAlignment="1">
      <alignment horizontal="center" vertical="top" wrapText="1"/>
    </xf>
    <xf numFmtId="0" fontId="18" fillId="0" borderId="9" xfId="1" applyFont="1" applyBorder="1" applyAlignment="1">
      <alignment horizontal="center" vertical="top" wrapText="1"/>
    </xf>
    <xf numFmtId="0" fontId="30" fillId="0" borderId="0" xfId="24" applyFont="1" applyAlignment="1">
      <alignment horizontal="left" vertical="center" wrapText="1"/>
    </xf>
    <xf numFmtId="0" fontId="12" fillId="0" borderId="0" xfId="24" applyFont="1" applyAlignment="1">
      <alignment wrapText="1"/>
    </xf>
    <xf numFmtId="0" fontId="0" fillId="0" borderId="0" xfId="0" applyAlignment="1">
      <alignment vertical="center"/>
    </xf>
    <xf numFmtId="0" fontId="32" fillId="0" borderId="0" xfId="24" applyFont="1" applyAlignment="1">
      <alignment vertical="top" wrapText="1"/>
    </xf>
    <xf numFmtId="0" fontId="12" fillId="0" borderId="0" xfId="24" applyFont="1" applyAlignment="1">
      <alignment vertical="top" wrapText="1"/>
    </xf>
    <xf numFmtId="0" fontId="31" fillId="0" borderId="0" xfId="24" applyFont="1" applyAlignment="1">
      <alignment horizontal="left" vertical="center" wrapText="1"/>
    </xf>
    <xf numFmtId="49" fontId="16" fillId="0" borderId="17" xfId="18" applyNumberFormat="1" applyFont="1" applyBorder="1" applyAlignment="1">
      <alignment horizontal="center" vertical="center" wrapText="1"/>
    </xf>
    <xf numFmtId="0" fontId="12" fillId="0" borderId="0" xfId="1" applyFont="1" applyAlignment="1"/>
    <xf numFmtId="49" fontId="16" fillId="0" borderId="6" xfId="18" applyNumberFormat="1" applyFont="1" applyBorder="1" applyAlignment="1">
      <alignment horizontal="right" vertical="center" wrapText="1"/>
    </xf>
    <xf numFmtId="0" fontId="12" fillId="0" borderId="0" xfId="1" applyFont="1" applyAlignment="1">
      <alignment horizontal="left"/>
    </xf>
    <xf numFmtId="49" fontId="12" fillId="0" borderId="0" xfId="1" applyNumberFormat="1" applyFont="1" applyAlignment="1">
      <alignment horizontal="left" vertical="center" wrapText="1"/>
    </xf>
    <xf numFmtId="0" fontId="13" fillId="0" borderId="0" xfId="1" applyFont="1" applyAlignment="1">
      <alignment horizontal="left" wrapText="1"/>
    </xf>
    <xf numFmtId="0" fontId="12" fillId="0" borderId="0" xfId="1" applyFont="1" applyAlignment="1">
      <alignment horizontal="left" vertical="center" wrapText="1"/>
    </xf>
    <xf numFmtId="49" fontId="18" fillId="0" borderId="0" xfId="1" applyNumberFormat="1" applyFont="1" applyAlignment="1">
      <alignment horizontal="left" vertical="center" wrapText="1"/>
    </xf>
    <xf numFmtId="49" fontId="16" fillId="0" borderId="0" xfId="1" applyNumberFormat="1" applyFont="1" applyAlignment="1">
      <alignment horizontal="left" vertical="center" wrapText="1"/>
    </xf>
    <xf numFmtId="49" fontId="19" fillId="0" borderId="0" xfId="2" applyNumberFormat="1" applyFont="1" applyBorder="1" applyAlignment="1">
      <alignment horizontal="left" vertical="center" wrapText="1"/>
    </xf>
    <xf numFmtId="49" fontId="16" fillId="0" borderId="0" xfId="2" applyNumberFormat="1" applyFont="1" applyBorder="1" applyAlignment="1">
      <alignment horizontal="left" vertical="center" wrapText="1"/>
    </xf>
    <xf numFmtId="1" fontId="12" fillId="0" borderId="0" xfId="1" applyNumberFormat="1" applyFont="1" applyAlignment="1">
      <alignment horizontal="left" vertical="center" wrapText="1"/>
    </xf>
    <xf numFmtId="0" fontId="12" fillId="0" borderId="0" xfId="1" applyFont="1" applyAlignment="1">
      <alignment horizontal="left" wrapText="1"/>
    </xf>
    <xf numFmtId="0" fontId="13" fillId="0" borderId="0" xfId="1" applyFont="1" applyAlignment="1">
      <alignment horizontal="left" vertical="top" wrapText="1"/>
    </xf>
    <xf numFmtId="0" fontId="12" fillId="0" borderId="0" xfId="9" applyFont="1" applyAlignment="1">
      <alignment horizontal="center" wrapText="1"/>
    </xf>
    <xf numFmtId="0" fontId="17" fillId="0" borderId="0" xfId="9" applyFont="1" applyAlignment="1">
      <alignment horizontal="center" vertical="center" wrapText="1"/>
    </xf>
    <xf numFmtId="0" fontId="13" fillId="0" borderId="0" xfId="1" applyFont="1" applyAlignment="1">
      <alignment horizontal="left" vertical="center" wrapText="1"/>
    </xf>
    <xf numFmtId="0" fontId="12" fillId="0" borderId="0" xfId="1" applyFont="1" applyAlignment="1">
      <alignment horizontal="left" vertical="top" wrapText="1"/>
    </xf>
    <xf numFmtId="0" fontId="12" fillId="0" borderId="0" xfId="1" quotePrefix="1" applyFont="1" applyAlignment="1">
      <alignment horizontal="left" vertical="top" wrapText="1"/>
    </xf>
    <xf numFmtId="0" fontId="13" fillId="0" borderId="0" xfId="1" quotePrefix="1" applyFont="1" applyAlignment="1">
      <alignment horizontal="left" vertical="top" wrapText="1"/>
    </xf>
    <xf numFmtId="0" fontId="12" fillId="0" borderId="0" xfId="9" applyFont="1" applyAlignment="1">
      <alignment horizontal="left" wrapText="1"/>
    </xf>
    <xf numFmtId="0" fontId="13" fillId="0" borderId="0" xfId="9" quotePrefix="1" applyFont="1" applyAlignment="1">
      <alignment horizontal="left" vertical="top" wrapText="1"/>
    </xf>
    <xf numFmtId="0" fontId="13" fillId="0" borderId="0" xfId="9" applyFont="1" applyAlignment="1">
      <alignment horizontal="left" vertical="top" wrapText="1"/>
    </xf>
    <xf numFmtId="0" fontId="12" fillId="0" borderId="0" xfId="9" applyFont="1" applyAlignment="1">
      <alignment horizontal="left" vertical="center" wrapText="1"/>
    </xf>
    <xf numFmtId="0" fontId="12" fillId="0" borderId="0" xfId="9" applyFont="1" applyAlignment="1">
      <alignment horizontal="left"/>
    </xf>
    <xf numFmtId="0" fontId="12" fillId="0" borderId="0" xfId="9" quotePrefix="1" applyFont="1" applyAlignment="1">
      <alignment horizontal="left" vertical="top" wrapText="1"/>
    </xf>
    <xf numFmtId="0" fontId="12" fillId="0" borderId="0" xfId="9" applyFont="1" applyAlignment="1">
      <alignment horizontal="left" vertical="top" wrapText="1"/>
    </xf>
    <xf numFmtId="49" fontId="16" fillId="0" borderId="38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16" fillId="0" borderId="7" xfId="18" applyNumberFormat="1" applyFont="1" applyBorder="1" applyAlignment="1">
      <alignment vertical="center" wrapText="1"/>
    </xf>
    <xf numFmtId="49" fontId="16" fillId="0" borderId="37" xfId="18" applyNumberFormat="1" applyFont="1" applyBorder="1" applyAlignment="1">
      <alignment vertical="center" wrapText="1"/>
    </xf>
    <xf numFmtId="49" fontId="16" fillId="0" borderId="43" xfId="18" applyNumberFormat="1" applyFont="1" applyBorder="1" applyAlignment="1">
      <alignment vertical="center" wrapText="1"/>
    </xf>
    <xf numFmtId="49" fontId="16" fillId="8" borderId="15" xfId="0" applyNumberFormat="1" applyFont="1" applyFill="1" applyBorder="1" applyAlignment="1">
      <alignment horizontal="left" vertical="center" wrapText="1"/>
    </xf>
    <xf numFmtId="49" fontId="16" fillId="8" borderId="20" xfId="0" applyNumberFormat="1" applyFont="1" applyFill="1" applyBorder="1" applyAlignment="1">
      <alignment horizontal="left" vertical="center" wrapText="1"/>
    </xf>
    <xf numFmtId="49" fontId="16" fillId="8" borderId="21" xfId="0" applyNumberFormat="1" applyFont="1" applyFill="1" applyBorder="1" applyAlignment="1">
      <alignment horizontal="left" vertical="center" wrapText="1"/>
    </xf>
    <xf numFmtId="49" fontId="16" fillId="0" borderId="15" xfId="18" applyNumberFormat="1" applyFont="1" applyBorder="1" applyAlignment="1">
      <alignment vertical="center" wrapText="1"/>
    </xf>
    <xf numFmtId="49" fontId="16" fillId="0" borderId="20" xfId="18" applyNumberFormat="1" applyFont="1" applyBorder="1" applyAlignment="1">
      <alignment vertical="center" wrapText="1"/>
    </xf>
    <xf numFmtId="49" fontId="16" fillId="0" borderId="21" xfId="18" applyNumberFormat="1" applyFont="1" applyBorder="1" applyAlignment="1">
      <alignment vertical="center" wrapText="1"/>
    </xf>
    <xf numFmtId="49" fontId="16" fillId="0" borderId="16" xfId="0" applyNumberFormat="1" applyFont="1" applyBorder="1" applyAlignment="1">
      <alignment horizontal="left" vertical="center" wrapText="1"/>
    </xf>
    <xf numFmtId="49" fontId="16" fillId="0" borderId="7" xfId="0" applyNumberFormat="1" applyFont="1" applyBorder="1" applyAlignment="1">
      <alignment horizontal="left" vertical="center" wrapText="1"/>
    </xf>
    <xf numFmtId="49" fontId="16" fillId="0" borderId="37" xfId="0" applyNumberFormat="1" applyFont="1" applyBorder="1" applyAlignment="1">
      <alignment horizontal="left" vertical="center" wrapText="1"/>
    </xf>
    <xf numFmtId="49" fontId="16" fillId="0" borderId="43" xfId="0" applyNumberFormat="1" applyFont="1" applyBorder="1" applyAlignment="1">
      <alignment horizontal="left" vertical="center" wrapText="1"/>
    </xf>
    <xf numFmtId="49" fontId="18" fillId="7" borderId="40" xfId="18" applyNumberFormat="1" applyFont="1" applyFill="1" applyBorder="1" applyAlignment="1">
      <alignment horizontal="left" vertical="center" wrapText="1"/>
    </xf>
    <xf numFmtId="49" fontId="18" fillId="7" borderId="25" xfId="18" applyNumberFormat="1" applyFont="1" applyFill="1" applyBorder="1" applyAlignment="1">
      <alignment horizontal="left" vertical="center" wrapText="1"/>
    </xf>
    <xf numFmtId="49" fontId="18" fillId="7" borderId="26" xfId="18" applyNumberFormat="1" applyFont="1" applyFill="1" applyBorder="1" applyAlignment="1">
      <alignment horizontal="left" vertical="center" wrapText="1"/>
    </xf>
    <xf numFmtId="49" fontId="16" fillId="0" borderId="15" xfId="18" applyNumberFormat="1" applyFont="1" applyBorder="1" applyAlignment="1">
      <alignment horizontal="left" vertical="center" wrapText="1"/>
    </xf>
    <xf numFmtId="49" fontId="16" fillId="0" borderId="20" xfId="18" applyNumberFormat="1" applyFont="1" applyBorder="1" applyAlignment="1">
      <alignment horizontal="left" vertical="center" wrapText="1"/>
    </xf>
    <xf numFmtId="49" fontId="16" fillId="0" borderId="21" xfId="18" applyNumberFormat="1" applyFont="1" applyBorder="1" applyAlignment="1">
      <alignment horizontal="left" vertical="center" wrapText="1"/>
    </xf>
    <xf numFmtId="0" fontId="17" fillId="0" borderId="0" xfId="17" applyFont="1" applyAlignment="1" applyProtection="1">
      <alignment horizontal="center" vertical="center" wrapText="1"/>
      <protection locked="0"/>
    </xf>
    <xf numFmtId="49" fontId="18" fillId="6" borderId="22" xfId="18" applyNumberFormat="1" applyFont="1" applyFill="1" applyBorder="1" applyAlignment="1">
      <alignment horizontal="left" vertical="center" wrapText="1"/>
    </xf>
    <xf numFmtId="49" fontId="18" fillId="6" borderId="28" xfId="18" applyNumberFormat="1" applyFont="1" applyFill="1" applyBorder="1" applyAlignment="1">
      <alignment horizontal="left" vertical="center" wrapText="1"/>
    </xf>
    <xf numFmtId="49" fontId="16" fillId="6" borderId="24" xfId="18" applyNumberFormat="1" applyFont="1" applyFill="1" applyBorder="1" applyAlignment="1">
      <alignment horizontal="center" vertical="top" wrapText="1"/>
    </xf>
    <xf numFmtId="49" fontId="16" fillId="6" borderId="26" xfId="18" applyNumberFormat="1" applyFont="1" applyFill="1" applyBorder="1" applyAlignment="1">
      <alignment horizontal="center" vertical="top" wrapText="1"/>
    </xf>
    <xf numFmtId="49" fontId="18" fillId="6" borderId="31" xfId="18" applyNumberFormat="1" applyFont="1" applyFill="1" applyBorder="1" applyAlignment="1">
      <alignment horizontal="left" vertical="center" wrapText="1"/>
    </xf>
    <xf numFmtId="49" fontId="18" fillId="6" borderId="32" xfId="18" applyNumberFormat="1" applyFont="1" applyFill="1" applyBorder="1" applyAlignment="1">
      <alignment horizontal="left" vertical="center" wrapText="1"/>
    </xf>
    <xf numFmtId="49" fontId="18" fillId="6" borderId="33" xfId="18" applyNumberFormat="1" applyFont="1" applyFill="1" applyBorder="1" applyAlignment="1">
      <alignment horizontal="left" vertical="center" wrapText="1"/>
    </xf>
    <xf numFmtId="49" fontId="18" fillId="6" borderId="34" xfId="18" applyNumberFormat="1" applyFont="1" applyFill="1" applyBorder="1" applyAlignment="1">
      <alignment horizontal="left" vertical="center" wrapText="1"/>
    </xf>
    <xf numFmtId="49" fontId="18" fillId="6" borderId="35" xfId="18" applyNumberFormat="1" applyFont="1" applyFill="1" applyBorder="1" applyAlignment="1">
      <alignment horizontal="left" vertical="center" wrapText="1"/>
    </xf>
    <xf numFmtId="49" fontId="18" fillId="6" borderId="36" xfId="18" applyNumberFormat="1" applyFont="1" applyFill="1" applyBorder="1" applyAlignment="1">
      <alignment horizontal="left" vertical="center" wrapText="1"/>
    </xf>
    <xf numFmtId="49" fontId="16" fillId="0" borderId="22" xfId="18" applyNumberFormat="1" applyFont="1" applyBorder="1" applyAlignment="1">
      <alignment horizontal="left" vertical="center" wrapText="1"/>
    </xf>
    <xf numFmtId="49" fontId="16" fillId="0" borderId="39" xfId="18" applyNumberFormat="1" applyFont="1" applyBorder="1" applyAlignment="1">
      <alignment horizontal="left" vertical="center" wrapText="1"/>
    </xf>
    <xf numFmtId="49" fontId="16" fillId="0" borderId="11" xfId="18" applyNumberFormat="1" applyFont="1" applyBorder="1" applyAlignment="1">
      <alignment horizontal="left" vertical="center" wrapText="1"/>
    </xf>
    <xf numFmtId="0" fontId="12" fillId="0" borderId="0" xfId="17" applyFont="1" applyAlignment="1" applyProtection="1">
      <alignment horizontal="left" vertical="center" wrapText="1"/>
      <protection locked="0"/>
    </xf>
    <xf numFmtId="0" fontId="12" fillId="0" borderId="0" xfId="17" applyFont="1" applyAlignment="1">
      <alignment horizontal="left" vertical="center" wrapText="1"/>
    </xf>
    <xf numFmtId="14" fontId="12" fillId="0" borderId="0" xfId="17" applyNumberFormat="1" applyFont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0" fontId="12" fillId="0" borderId="0" xfId="17" applyFont="1" applyAlignment="1" applyProtection="1">
      <alignment horizontal="left" vertical="top" wrapText="1"/>
      <protection locked="0"/>
    </xf>
    <xf numFmtId="0" fontId="13" fillId="0" borderId="0" xfId="17" applyFont="1" applyAlignment="1" applyProtection="1">
      <alignment horizontal="left" vertical="center" wrapText="1"/>
      <protection locked="0"/>
    </xf>
    <xf numFmtId="0" fontId="12" fillId="0" borderId="0" xfId="8" applyFont="1" applyAlignment="1" applyProtection="1">
      <alignment horizontal="left" vertical="center" wrapText="1"/>
      <protection locked="0"/>
    </xf>
    <xf numFmtId="0" fontId="12" fillId="0" borderId="0" xfId="8" applyFont="1" applyAlignment="1" applyProtection="1">
      <alignment horizontal="left"/>
      <protection locked="0"/>
    </xf>
    <xf numFmtId="0" fontId="13" fillId="0" borderId="0" xfId="8" applyFont="1" applyAlignment="1">
      <alignment horizontal="left" vertical="center" wrapText="1"/>
    </xf>
    <xf numFmtId="0" fontId="12" fillId="0" borderId="0" xfId="8" applyFont="1" applyAlignment="1">
      <alignment horizontal="left" vertical="center" wrapText="1"/>
    </xf>
    <xf numFmtId="0" fontId="17" fillId="0" borderId="0" xfId="8" applyFont="1" applyAlignment="1" applyProtection="1">
      <alignment horizontal="center" vertical="center" wrapText="1"/>
      <protection locked="0"/>
    </xf>
    <xf numFmtId="0" fontId="13" fillId="4" borderId="28" xfId="8" applyFont="1" applyFill="1" applyBorder="1" applyAlignment="1" applyProtection="1">
      <alignment horizontal="center" vertical="top" wrapText="1"/>
      <protection locked="0"/>
    </xf>
    <xf numFmtId="0" fontId="13" fillId="4" borderId="41" xfId="8" applyFont="1" applyFill="1" applyBorder="1" applyAlignment="1" applyProtection="1">
      <alignment horizontal="center" vertical="top" wrapText="1"/>
      <protection locked="0"/>
    </xf>
    <xf numFmtId="0" fontId="13" fillId="4" borderId="28" xfId="8" applyFont="1" applyFill="1" applyBorder="1" applyAlignment="1" applyProtection="1">
      <alignment horizontal="left" vertical="top" wrapText="1"/>
      <protection locked="0"/>
    </xf>
    <xf numFmtId="0" fontId="13" fillId="4" borderId="41" xfId="8" applyFont="1" applyFill="1" applyBorder="1" applyAlignment="1" applyProtection="1">
      <alignment horizontal="left" vertical="top" wrapText="1"/>
      <protection locked="0"/>
    </xf>
    <xf numFmtId="0" fontId="12" fillId="0" borderId="16" xfId="0" applyFont="1" applyFill="1" applyBorder="1" applyAlignment="1" applyProtection="1">
      <alignment horizontal="left" vertical="center" wrapText="1"/>
      <protection locked="0"/>
    </xf>
    <xf numFmtId="0" fontId="12" fillId="4" borderId="16" xfId="8" applyFont="1" applyFill="1" applyBorder="1" applyAlignment="1">
      <alignment horizontal="left" vertical="center" wrapText="1"/>
    </xf>
    <xf numFmtId="0" fontId="12" fillId="4" borderId="16" xfId="8" applyFont="1" applyFill="1" applyBorder="1" applyAlignment="1">
      <alignment horizontal="left" vertical="center"/>
    </xf>
    <xf numFmtId="0" fontId="13" fillId="4" borderId="12" xfId="8" applyFont="1" applyFill="1" applyBorder="1" applyAlignment="1" applyProtection="1">
      <alignment horizontal="center" vertical="top" wrapText="1"/>
      <protection locked="0"/>
    </xf>
    <xf numFmtId="0" fontId="13" fillId="4" borderId="12" xfId="8" applyFont="1" applyFill="1" applyBorder="1" applyAlignment="1" applyProtection="1">
      <alignment horizontal="left" vertical="top" wrapText="1"/>
      <protection locked="0"/>
    </xf>
    <xf numFmtId="3" fontId="13" fillId="4" borderId="28" xfId="8" applyNumberFormat="1" applyFont="1" applyFill="1" applyBorder="1" applyAlignment="1" applyProtection="1">
      <alignment horizontal="center" vertical="top" wrapText="1"/>
      <protection locked="0"/>
    </xf>
    <xf numFmtId="3" fontId="13" fillId="4" borderId="12" xfId="8" applyNumberFormat="1" applyFont="1" applyFill="1" applyBorder="1" applyAlignment="1" applyProtection="1">
      <alignment horizontal="center" vertical="top" wrapText="1"/>
      <protection locked="0"/>
    </xf>
    <xf numFmtId="0" fontId="13" fillId="4" borderId="15" xfId="8" applyFont="1" applyFill="1" applyBorder="1" applyAlignment="1" applyProtection="1">
      <alignment horizontal="center" vertical="top" wrapText="1"/>
      <protection locked="0"/>
    </xf>
    <xf numFmtId="0" fontId="13" fillId="4" borderId="20" xfId="8" applyFont="1" applyFill="1" applyBorder="1" applyAlignment="1" applyProtection="1">
      <alignment horizontal="center" vertical="top" wrapText="1"/>
      <protection locked="0"/>
    </xf>
    <xf numFmtId="0" fontId="13" fillId="4" borderId="21" xfId="8" applyFont="1" applyFill="1" applyBorder="1" applyAlignment="1" applyProtection="1">
      <alignment horizontal="center" vertical="top" wrapText="1"/>
      <protection locked="0"/>
    </xf>
    <xf numFmtId="0" fontId="18" fillId="4" borderId="16" xfId="0" applyFont="1" applyFill="1" applyBorder="1" applyAlignment="1">
      <alignment horizontal="left" vertical="top" wrapText="1"/>
    </xf>
    <xf numFmtId="0" fontId="18" fillId="4" borderId="16" xfId="0" applyFont="1" applyFill="1" applyBorder="1" applyAlignment="1" applyProtection="1">
      <alignment horizontal="center" vertical="top" wrapText="1"/>
      <protection locked="0"/>
    </xf>
    <xf numFmtId="0" fontId="12" fillId="4" borderId="16" xfId="8" applyFont="1" applyFill="1" applyBorder="1" applyAlignment="1">
      <alignment horizontal="center" vertical="center" wrapText="1"/>
    </xf>
    <xf numFmtId="10" fontId="12" fillId="0" borderId="16" xfId="8" applyNumberFormat="1" applyFont="1" applyBorder="1" applyAlignment="1">
      <alignment horizontal="center" vertical="center" wrapText="1"/>
    </xf>
    <xf numFmtId="0" fontId="12" fillId="0" borderId="16" xfId="8" applyFont="1" applyBorder="1" applyAlignment="1">
      <alignment horizontal="center" vertical="center" wrapText="1"/>
    </xf>
    <xf numFmtId="0" fontId="12" fillId="0" borderId="0" xfId="1" applyFont="1" applyAlignment="1" applyProtection="1">
      <alignment horizontal="left" vertical="top" wrapText="1"/>
      <protection locked="0"/>
    </xf>
    <xf numFmtId="0" fontId="17" fillId="0" borderId="0" xfId="9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1" fillId="0" borderId="0" xfId="24" applyFont="1" applyAlignment="1">
      <alignment horizontal="left" vertical="center" wrapText="1"/>
    </xf>
    <xf numFmtId="0" fontId="13" fillId="0" borderId="16" xfId="23" quotePrefix="1" applyFont="1" applyBorder="1" applyAlignment="1">
      <alignment horizontal="left" vertical="center" wrapText="1"/>
    </xf>
    <xf numFmtId="0" fontId="13" fillId="0" borderId="16" xfId="23" applyFont="1" applyBorder="1" applyAlignment="1">
      <alignment horizontal="left" vertical="center" wrapText="1"/>
    </xf>
    <xf numFmtId="0" fontId="13" fillId="7" borderId="16" xfId="23" applyFont="1" applyFill="1" applyBorder="1" applyAlignment="1">
      <alignment horizontal="left" vertical="center" wrapText="1"/>
    </xf>
    <xf numFmtId="0" fontId="25" fillId="0" borderId="16" xfId="23" applyFont="1" applyFill="1" applyBorder="1" applyAlignment="1">
      <alignment horizontal="left" vertical="center" wrapText="1"/>
    </xf>
    <xf numFmtId="0" fontId="12" fillId="0" borderId="0" xfId="23" applyFont="1" applyAlignment="1">
      <alignment horizontal="left"/>
    </xf>
    <xf numFmtId="0" fontId="12" fillId="0" borderId="0" xfId="23" applyFont="1" applyAlignment="1">
      <alignment horizontal="left" vertical="center" wrapText="1"/>
    </xf>
    <xf numFmtId="0" fontId="29" fillId="4" borderId="16" xfId="23" applyFont="1" applyFill="1" applyBorder="1" applyAlignment="1">
      <alignment horizontal="left" vertical="center" wrapText="1"/>
    </xf>
    <xf numFmtId="0" fontId="12" fillId="0" borderId="16" xfId="23" applyFont="1" applyFill="1" applyBorder="1" applyAlignment="1">
      <alignment horizontal="left" vertical="center" wrapText="1"/>
    </xf>
    <xf numFmtId="0" fontId="25" fillId="9" borderId="16" xfId="23" applyFont="1" applyFill="1" applyBorder="1" applyAlignment="1">
      <alignment horizontal="left" vertical="center" wrapText="1"/>
    </xf>
    <xf numFmtId="0" fontId="12" fillId="0" borderId="0" xfId="23" applyFont="1" applyAlignment="1">
      <alignment horizontal="left" wrapText="1"/>
    </xf>
    <xf numFmtId="0" fontId="13" fillId="0" borderId="0" xfId="23" applyFont="1" applyAlignment="1">
      <alignment horizontal="left" vertical="top" wrapText="1"/>
    </xf>
    <xf numFmtId="0" fontId="12" fillId="0" borderId="0" xfId="23" applyFont="1" applyAlignment="1">
      <alignment horizontal="center" wrapText="1"/>
    </xf>
    <xf numFmtId="0" fontId="17" fillId="0" borderId="0" xfId="23" applyFont="1" applyAlignment="1">
      <alignment horizontal="center" vertical="center" wrapText="1"/>
    </xf>
    <xf numFmtId="0" fontId="13" fillId="0" borderId="0" xfId="23" quotePrefix="1" applyFont="1" applyAlignment="1">
      <alignment horizontal="left" vertical="top" wrapText="1"/>
    </xf>
    <xf numFmtId="0" fontId="12" fillId="0" borderId="0" xfId="23" quotePrefix="1" applyFont="1" applyAlignment="1">
      <alignment horizontal="left" vertical="top" wrapText="1"/>
    </xf>
    <xf numFmtId="0" fontId="12" fillId="0" borderId="0" xfId="23" applyFont="1" applyAlignment="1">
      <alignment horizontal="left" vertical="top" wrapText="1"/>
    </xf>
    <xf numFmtId="0" fontId="12" fillId="0" borderId="0" xfId="23" applyFont="1" applyFill="1" applyAlignment="1">
      <alignment horizontal="left" vertical="center" wrapText="1"/>
    </xf>
  </cellXfs>
  <cellStyles count="25">
    <cellStyle name="Hypertextové prepojenie" xfId="2" builtinId="8"/>
    <cellStyle name="Normálna 2" xfId="1"/>
    <cellStyle name="Normálna 2 2" xfId="7"/>
    <cellStyle name="Normálna 2 3" xfId="9"/>
    <cellStyle name="Normálna 2 3 2" xfId="17"/>
    <cellStyle name="Normálna 2 3 3" xfId="21"/>
    <cellStyle name="Normálna 2 3 4" xfId="23"/>
    <cellStyle name="Normálna 2 4" xfId="13"/>
    <cellStyle name="Normálna 2 5" xfId="19"/>
    <cellStyle name="Normálna 2 6" xfId="24"/>
    <cellStyle name="Normálna 3" xfId="4"/>
    <cellStyle name="Normálna 3 2" xfId="20"/>
    <cellStyle name="Normálna 4" xfId="5"/>
    <cellStyle name="Normálna 4 2" xfId="10"/>
    <cellStyle name="Normálna 4 2 2" xfId="18"/>
    <cellStyle name="Normálna 5" xfId="8"/>
    <cellStyle name="Normálna 6" xfId="11"/>
    <cellStyle name="Normálna 6 2" xfId="15"/>
    <cellStyle name="Normálna 7" xfId="14"/>
    <cellStyle name="Normálna 8" xfId="22"/>
    <cellStyle name="Normálne" xfId="0" builtinId="0"/>
    <cellStyle name="Normálne 2" xfId="12"/>
    <cellStyle name="normálne 2 2" xfId="3"/>
    <cellStyle name="Normálne 2 3" xfId="16"/>
    <cellStyle name="Normálne 4" xfId="6"/>
  </cellStyles>
  <dxfs count="70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5</xdr:row>
          <xdr:rowOff>361950</xdr:rowOff>
        </xdr:from>
        <xdr:to>
          <xdr:col>0</xdr:col>
          <xdr:colOff>314325</xdr:colOff>
          <xdr:row>7</xdr:row>
          <xdr:rowOff>85725</xdr:rowOff>
        </xdr:to>
        <xdr:sp macro="" textlink="">
          <xdr:nvSpPr>
            <xdr:cNvPr id="16385" name="Check Box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="" xmlns:a16="http://schemas.microsoft.com/office/drawing/2014/main" id="{36C9F877-7C2D-4896-A85C-88F013909A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19</xdr:row>
          <xdr:rowOff>371475</xdr:rowOff>
        </xdr:from>
        <xdr:to>
          <xdr:col>0</xdr:col>
          <xdr:colOff>314325</xdr:colOff>
          <xdr:row>21</xdr:row>
          <xdr:rowOff>95250</xdr:rowOff>
        </xdr:to>
        <xdr:sp macro="" textlink="">
          <xdr:nvSpPr>
            <xdr:cNvPr id="16387" name="Check Box 3" hidden="1">
              <a:extLst>
                <a:ext uri="{63B3BB69-23CF-44E3-9099-C40C66FF867C}">
                  <a14:compatExt spid="_x0000_s163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828675</xdr:colOff>
          <xdr:row>13</xdr:row>
          <xdr:rowOff>209550</xdr:rowOff>
        </xdr:from>
        <xdr:to>
          <xdr:col>3</xdr:col>
          <xdr:colOff>1085850</xdr:colOff>
          <xdr:row>13</xdr:row>
          <xdr:rowOff>428625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828675</xdr:colOff>
          <xdr:row>14</xdr:row>
          <xdr:rowOff>209550</xdr:rowOff>
        </xdr:from>
        <xdr:to>
          <xdr:col>3</xdr:col>
          <xdr:colOff>1085850</xdr:colOff>
          <xdr:row>14</xdr:row>
          <xdr:rowOff>428625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J97"/>
  <sheetViews>
    <sheetView showGridLines="0" zoomScaleNormal="100" workbookViewId="0">
      <selection sqref="A1:B1"/>
    </sheetView>
  </sheetViews>
  <sheetFormatPr defaultRowHeight="12" x14ac:dyDescent="0.2"/>
  <cols>
    <col min="1" max="1" width="5.140625" style="1" bestFit="1" customWidth="1"/>
    <col min="2" max="2" width="22.42578125" style="1" customWidth="1"/>
    <col min="3" max="4" width="29.7109375" style="1" customWidth="1"/>
    <col min="5" max="256" width="9.140625" style="1"/>
    <col min="257" max="257" width="5.140625" style="1" bestFit="1" customWidth="1"/>
    <col min="258" max="258" width="22.42578125" style="1" customWidth="1"/>
    <col min="259" max="260" width="29.7109375" style="1" customWidth="1"/>
    <col min="261" max="512" width="9.140625" style="1"/>
    <col min="513" max="513" width="5.140625" style="1" bestFit="1" customWidth="1"/>
    <col min="514" max="514" width="22.42578125" style="1" customWidth="1"/>
    <col min="515" max="516" width="29.7109375" style="1" customWidth="1"/>
    <col min="517" max="768" width="9.140625" style="1"/>
    <col min="769" max="769" width="5.140625" style="1" bestFit="1" customWidth="1"/>
    <col min="770" max="770" width="22.42578125" style="1" customWidth="1"/>
    <col min="771" max="772" width="29.7109375" style="1" customWidth="1"/>
    <col min="773" max="1024" width="9.140625" style="1"/>
    <col min="1025" max="1025" width="5.140625" style="1" bestFit="1" customWidth="1"/>
    <col min="1026" max="1026" width="22.42578125" style="1" customWidth="1"/>
    <col min="1027" max="1028" width="29.7109375" style="1" customWidth="1"/>
    <col min="1029" max="1280" width="9.140625" style="1"/>
    <col min="1281" max="1281" width="5.140625" style="1" bestFit="1" customWidth="1"/>
    <col min="1282" max="1282" width="22.42578125" style="1" customWidth="1"/>
    <col min="1283" max="1284" width="29.7109375" style="1" customWidth="1"/>
    <col min="1285" max="1536" width="9.140625" style="1"/>
    <col min="1537" max="1537" width="5.140625" style="1" bestFit="1" customWidth="1"/>
    <col min="1538" max="1538" width="22.42578125" style="1" customWidth="1"/>
    <col min="1539" max="1540" width="29.7109375" style="1" customWidth="1"/>
    <col min="1541" max="1792" width="9.140625" style="1"/>
    <col min="1793" max="1793" width="5.140625" style="1" bestFit="1" customWidth="1"/>
    <col min="1794" max="1794" width="22.42578125" style="1" customWidth="1"/>
    <col min="1795" max="1796" width="29.7109375" style="1" customWidth="1"/>
    <col min="1797" max="2048" width="9.140625" style="1"/>
    <col min="2049" max="2049" width="5.140625" style="1" bestFit="1" customWidth="1"/>
    <col min="2050" max="2050" width="22.42578125" style="1" customWidth="1"/>
    <col min="2051" max="2052" width="29.7109375" style="1" customWidth="1"/>
    <col min="2053" max="2304" width="9.140625" style="1"/>
    <col min="2305" max="2305" width="5.140625" style="1" bestFit="1" customWidth="1"/>
    <col min="2306" max="2306" width="22.42578125" style="1" customWidth="1"/>
    <col min="2307" max="2308" width="29.7109375" style="1" customWidth="1"/>
    <col min="2309" max="2560" width="9.140625" style="1"/>
    <col min="2561" max="2561" width="5.140625" style="1" bestFit="1" customWidth="1"/>
    <col min="2562" max="2562" width="22.42578125" style="1" customWidth="1"/>
    <col min="2563" max="2564" width="29.7109375" style="1" customWidth="1"/>
    <col min="2565" max="2816" width="9.140625" style="1"/>
    <col min="2817" max="2817" width="5.140625" style="1" bestFit="1" customWidth="1"/>
    <col min="2818" max="2818" width="22.42578125" style="1" customWidth="1"/>
    <col min="2819" max="2820" width="29.7109375" style="1" customWidth="1"/>
    <col min="2821" max="3072" width="9.140625" style="1"/>
    <col min="3073" max="3073" width="5.140625" style="1" bestFit="1" customWidth="1"/>
    <col min="3074" max="3074" width="22.42578125" style="1" customWidth="1"/>
    <col min="3075" max="3076" width="29.7109375" style="1" customWidth="1"/>
    <col min="3077" max="3328" width="9.140625" style="1"/>
    <col min="3329" max="3329" width="5.140625" style="1" bestFit="1" customWidth="1"/>
    <col min="3330" max="3330" width="22.42578125" style="1" customWidth="1"/>
    <col min="3331" max="3332" width="29.7109375" style="1" customWidth="1"/>
    <col min="3333" max="3584" width="9.140625" style="1"/>
    <col min="3585" max="3585" width="5.140625" style="1" bestFit="1" customWidth="1"/>
    <col min="3586" max="3586" width="22.42578125" style="1" customWidth="1"/>
    <col min="3587" max="3588" width="29.7109375" style="1" customWidth="1"/>
    <col min="3589" max="3840" width="9.140625" style="1"/>
    <col min="3841" max="3841" width="5.140625" style="1" bestFit="1" customWidth="1"/>
    <col min="3842" max="3842" width="22.42578125" style="1" customWidth="1"/>
    <col min="3843" max="3844" width="29.7109375" style="1" customWidth="1"/>
    <col min="3845" max="4096" width="9.140625" style="1"/>
    <col min="4097" max="4097" width="5.140625" style="1" bestFit="1" customWidth="1"/>
    <col min="4098" max="4098" width="22.42578125" style="1" customWidth="1"/>
    <col min="4099" max="4100" width="29.7109375" style="1" customWidth="1"/>
    <col min="4101" max="4352" width="9.140625" style="1"/>
    <col min="4353" max="4353" width="5.140625" style="1" bestFit="1" customWidth="1"/>
    <col min="4354" max="4354" width="22.42578125" style="1" customWidth="1"/>
    <col min="4355" max="4356" width="29.7109375" style="1" customWidth="1"/>
    <col min="4357" max="4608" width="9.140625" style="1"/>
    <col min="4609" max="4609" width="5.140625" style="1" bestFit="1" customWidth="1"/>
    <col min="4610" max="4610" width="22.42578125" style="1" customWidth="1"/>
    <col min="4611" max="4612" width="29.7109375" style="1" customWidth="1"/>
    <col min="4613" max="4864" width="9.140625" style="1"/>
    <col min="4865" max="4865" width="5.140625" style="1" bestFit="1" customWidth="1"/>
    <col min="4866" max="4866" width="22.42578125" style="1" customWidth="1"/>
    <col min="4867" max="4868" width="29.7109375" style="1" customWidth="1"/>
    <col min="4869" max="5120" width="9.140625" style="1"/>
    <col min="5121" max="5121" width="5.140625" style="1" bestFit="1" customWidth="1"/>
    <col min="5122" max="5122" width="22.42578125" style="1" customWidth="1"/>
    <col min="5123" max="5124" width="29.7109375" style="1" customWidth="1"/>
    <col min="5125" max="5376" width="9.140625" style="1"/>
    <col min="5377" max="5377" width="5.140625" style="1" bestFit="1" customWidth="1"/>
    <col min="5378" max="5378" width="22.42578125" style="1" customWidth="1"/>
    <col min="5379" max="5380" width="29.7109375" style="1" customWidth="1"/>
    <col min="5381" max="5632" width="9.140625" style="1"/>
    <col min="5633" max="5633" width="5.140625" style="1" bestFit="1" customWidth="1"/>
    <col min="5634" max="5634" width="22.42578125" style="1" customWidth="1"/>
    <col min="5635" max="5636" width="29.7109375" style="1" customWidth="1"/>
    <col min="5637" max="5888" width="9.140625" style="1"/>
    <col min="5889" max="5889" width="5.140625" style="1" bestFit="1" customWidth="1"/>
    <col min="5890" max="5890" width="22.42578125" style="1" customWidth="1"/>
    <col min="5891" max="5892" width="29.7109375" style="1" customWidth="1"/>
    <col min="5893" max="6144" width="9.140625" style="1"/>
    <col min="6145" max="6145" width="5.140625" style="1" bestFit="1" customWidth="1"/>
    <col min="6146" max="6146" width="22.42578125" style="1" customWidth="1"/>
    <col min="6147" max="6148" width="29.7109375" style="1" customWidth="1"/>
    <col min="6149" max="6400" width="9.140625" style="1"/>
    <col min="6401" max="6401" width="5.140625" style="1" bestFit="1" customWidth="1"/>
    <col min="6402" max="6402" width="22.42578125" style="1" customWidth="1"/>
    <col min="6403" max="6404" width="29.7109375" style="1" customWidth="1"/>
    <col min="6405" max="6656" width="9.140625" style="1"/>
    <col min="6657" max="6657" width="5.140625" style="1" bestFit="1" customWidth="1"/>
    <col min="6658" max="6658" width="22.42578125" style="1" customWidth="1"/>
    <col min="6659" max="6660" width="29.7109375" style="1" customWidth="1"/>
    <col min="6661" max="6912" width="9.140625" style="1"/>
    <col min="6913" max="6913" width="5.140625" style="1" bestFit="1" customWidth="1"/>
    <col min="6914" max="6914" width="22.42578125" style="1" customWidth="1"/>
    <col min="6915" max="6916" width="29.7109375" style="1" customWidth="1"/>
    <col min="6917" max="7168" width="9.140625" style="1"/>
    <col min="7169" max="7169" width="5.140625" style="1" bestFit="1" customWidth="1"/>
    <col min="7170" max="7170" width="22.42578125" style="1" customWidth="1"/>
    <col min="7171" max="7172" width="29.7109375" style="1" customWidth="1"/>
    <col min="7173" max="7424" width="9.140625" style="1"/>
    <col min="7425" max="7425" width="5.140625" style="1" bestFit="1" customWidth="1"/>
    <col min="7426" max="7426" width="22.42578125" style="1" customWidth="1"/>
    <col min="7427" max="7428" width="29.7109375" style="1" customWidth="1"/>
    <col min="7429" max="7680" width="9.140625" style="1"/>
    <col min="7681" max="7681" width="5.140625" style="1" bestFit="1" customWidth="1"/>
    <col min="7682" max="7682" width="22.42578125" style="1" customWidth="1"/>
    <col min="7683" max="7684" width="29.7109375" style="1" customWidth="1"/>
    <col min="7685" max="7936" width="9.140625" style="1"/>
    <col min="7937" max="7937" width="5.140625" style="1" bestFit="1" customWidth="1"/>
    <col min="7938" max="7938" width="22.42578125" style="1" customWidth="1"/>
    <col min="7939" max="7940" width="29.7109375" style="1" customWidth="1"/>
    <col min="7941" max="8192" width="9.140625" style="1"/>
    <col min="8193" max="8193" width="5.140625" style="1" bestFit="1" customWidth="1"/>
    <col min="8194" max="8194" width="22.42578125" style="1" customWidth="1"/>
    <col min="8195" max="8196" width="29.7109375" style="1" customWidth="1"/>
    <col min="8197" max="8448" width="9.140625" style="1"/>
    <col min="8449" max="8449" width="5.140625" style="1" bestFit="1" customWidth="1"/>
    <col min="8450" max="8450" width="22.42578125" style="1" customWidth="1"/>
    <col min="8451" max="8452" width="29.7109375" style="1" customWidth="1"/>
    <col min="8453" max="8704" width="9.140625" style="1"/>
    <col min="8705" max="8705" width="5.140625" style="1" bestFit="1" customWidth="1"/>
    <col min="8706" max="8706" width="22.42578125" style="1" customWidth="1"/>
    <col min="8707" max="8708" width="29.7109375" style="1" customWidth="1"/>
    <col min="8709" max="8960" width="9.140625" style="1"/>
    <col min="8961" max="8961" width="5.140625" style="1" bestFit="1" customWidth="1"/>
    <col min="8962" max="8962" width="22.42578125" style="1" customWidth="1"/>
    <col min="8963" max="8964" width="29.7109375" style="1" customWidth="1"/>
    <col min="8965" max="9216" width="9.140625" style="1"/>
    <col min="9217" max="9217" width="5.140625" style="1" bestFit="1" customWidth="1"/>
    <col min="9218" max="9218" width="22.42578125" style="1" customWidth="1"/>
    <col min="9219" max="9220" width="29.7109375" style="1" customWidth="1"/>
    <col min="9221" max="9472" width="9.140625" style="1"/>
    <col min="9473" max="9473" width="5.140625" style="1" bestFit="1" customWidth="1"/>
    <col min="9474" max="9474" width="22.42578125" style="1" customWidth="1"/>
    <col min="9475" max="9476" width="29.7109375" style="1" customWidth="1"/>
    <col min="9477" max="9728" width="9.140625" style="1"/>
    <col min="9729" max="9729" width="5.140625" style="1" bestFit="1" customWidth="1"/>
    <col min="9730" max="9730" width="22.42578125" style="1" customWidth="1"/>
    <col min="9731" max="9732" width="29.7109375" style="1" customWidth="1"/>
    <col min="9733" max="9984" width="9.140625" style="1"/>
    <col min="9985" max="9985" width="5.140625" style="1" bestFit="1" customWidth="1"/>
    <col min="9986" max="9986" width="22.42578125" style="1" customWidth="1"/>
    <col min="9987" max="9988" width="29.7109375" style="1" customWidth="1"/>
    <col min="9989" max="10240" width="9.140625" style="1"/>
    <col min="10241" max="10241" width="5.140625" style="1" bestFit="1" customWidth="1"/>
    <col min="10242" max="10242" width="22.42578125" style="1" customWidth="1"/>
    <col min="10243" max="10244" width="29.7109375" style="1" customWidth="1"/>
    <col min="10245" max="10496" width="9.140625" style="1"/>
    <col min="10497" max="10497" width="5.140625" style="1" bestFit="1" customWidth="1"/>
    <col min="10498" max="10498" width="22.42578125" style="1" customWidth="1"/>
    <col min="10499" max="10500" width="29.7109375" style="1" customWidth="1"/>
    <col min="10501" max="10752" width="9.140625" style="1"/>
    <col min="10753" max="10753" width="5.140625" style="1" bestFit="1" customWidth="1"/>
    <col min="10754" max="10754" width="22.42578125" style="1" customWidth="1"/>
    <col min="10755" max="10756" width="29.7109375" style="1" customWidth="1"/>
    <col min="10757" max="11008" width="9.140625" style="1"/>
    <col min="11009" max="11009" width="5.140625" style="1" bestFit="1" customWidth="1"/>
    <col min="11010" max="11010" width="22.42578125" style="1" customWidth="1"/>
    <col min="11011" max="11012" width="29.7109375" style="1" customWidth="1"/>
    <col min="11013" max="11264" width="9.140625" style="1"/>
    <col min="11265" max="11265" width="5.140625" style="1" bestFit="1" customWidth="1"/>
    <col min="11266" max="11266" width="22.42578125" style="1" customWidth="1"/>
    <col min="11267" max="11268" width="29.7109375" style="1" customWidth="1"/>
    <col min="11269" max="11520" width="9.140625" style="1"/>
    <col min="11521" max="11521" width="5.140625" style="1" bestFit="1" customWidth="1"/>
    <col min="11522" max="11522" width="22.42578125" style="1" customWidth="1"/>
    <col min="11523" max="11524" width="29.7109375" style="1" customWidth="1"/>
    <col min="11525" max="11776" width="9.140625" style="1"/>
    <col min="11777" max="11777" width="5.140625" style="1" bestFit="1" customWidth="1"/>
    <col min="11778" max="11778" width="22.42578125" style="1" customWidth="1"/>
    <col min="11779" max="11780" width="29.7109375" style="1" customWidth="1"/>
    <col min="11781" max="12032" width="9.140625" style="1"/>
    <col min="12033" max="12033" width="5.140625" style="1" bestFit="1" customWidth="1"/>
    <col min="12034" max="12034" width="22.42578125" style="1" customWidth="1"/>
    <col min="12035" max="12036" width="29.7109375" style="1" customWidth="1"/>
    <col min="12037" max="12288" width="9.140625" style="1"/>
    <col min="12289" max="12289" width="5.140625" style="1" bestFit="1" customWidth="1"/>
    <col min="12290" max="12290" width="22.42578125" style="1" customWidth="1"/>
    <col min="12291" max="12292" width="29.7109375" style="1" customWidth="1"/>
    <col min="12293" max="12544" width="9.140625" style="1"/>
    <col min="12545" max="12545" width="5.140625" style="1" bestFit="1" customWidth="1"/>
    <col min="12546" max="12546" width="22.42578125" style="1" customWidth="1"/>
    <col min="12547" max="12548" width="29.7109375" style="1" customWidth="1"/>
    <col min="12549" max="12800" width="9.140625" style="1"/>
    <col min="12801" max="12801" width="5.140625" style="1" bestFit="1" customWidth="1"/>
    <col min="12802" max="12802" width="22.42578125" style="1" customWidth="1"/>
    <col min="12803" max="12804" width="29.7109375" style="1" customWidth="1"/>
    <col min="12805" max="13056" width="9.140625" style="1"/>
    <col min="13057" max="13057" width="5.140625" style="1" bestFit="1" customWidth="1"/>
    <col min="13058" max="13058" width="22.42578125" style="1" customWidth="1"/>
    <col min="13059" max="13060" width="29.7109375" style="1" customWidth="1"/>
    <col min="13061" max="13312" width="9.140625" style="1"/>
    <col min="13313" max="13313" width="5.140625" style="1" bestFit="1" customWidth="1"/>
    <col min="13314" max="13314" width="22.42578125" style="1" customWidth="1"/>
    <col min="13315" max="13316" width="29.7109375" style="1" customWidth="1"/>
    <col min="13317" max="13568" width="9.140625" style="1"/>
    <col min="13569" max="13569" width="5.140625" style="1" bestFit="1" customWidth="1"/>
    <col min="13570" max="13570" width="22.42578125" style="1" customWidth="1"/>
    <col min="13571" max="13572" width="29.7109375" style="1" customWidth="1"/>
    <col min="13573" max="13824" width="9.140625" style="1"/>
    <col min="13825" max="13825" width="5.140625" style="1" bestFit="1" customWidth="1"/>
    <col min="13826" max="13826" width="22.42578125" style="1" customWidth="1"/>
    <col min="13827" max="13828" width="29.7109375" style="1" customWidth="1"/>
    <col min="13829" max="14080" width="9.140625" style="1"/>
    <col min="14081" max="14081" width="5.140625" style="1" bestFit="1" customWidth="1"/>
    <col min="14082" max="14082" width="22.42578125" style="1" customWidth="1"/>
    <col min="14083" max="14084" width="29.7109375" style="1" customWidth="1"/>
    <col min="14085" max="14336" width="9.140625" style="1"/>
    <col min="14337" max="14337" width="5.140625" style="1" bestFit="1" customWidth="1"/>
    <col min="14338" max="14338" width="22.42578125" style="1" customWidth="1"/>
    <col min="14339" max="14340" width="29.7109375" style="1" customWidth="1"/>
    <col min="14341" max="14592" width="9.140625" style="1"/>
    <col min="14593" max="14593" width="5.140625" style="1" bestFit="1" customWidth="1"/>
    <col min="14594" max="14594" width="22.42578125" style="1" customWidth="1"/>
    <col min="14595" max="14596" width="29.7109375" style="1" customWidth="1"/>
    <col min="14597" max="14848" width="9.140625" style="1"/>
    <col min="14849" max="14849" width="5.140625" style="1" bestFit="1" customWidth="1"/>
    <col min="14850" max="14850" width="22.42578125" style="1" customWidth="1"/>
    <col min="14851" max="14852" width="29.7109375" style="1" customWidth="1"/>
    <col min="14853" max="15104" width="9.140625" style="1"/>
    <col min="15105" max="15105" width="5.140625" style="1" bestFit="1" customWidth="1"/>
    <col min="15106" max="15106" width="22.42578125" style="1" customWidth="1"/>
    <col min="15107" max="15108" width="29.7109375" style="1" customWidth="1"/>
    <col min="15109" max="15360" width="9.140625" style="1"/>
    <col min="15361" max="15361" width="5.140625" style="1" bestFit="1" customWidth="1"/>
    <col min="15362" max="15362" width="22.42578125" style="1" customWidth="1"/>
    <col min="15363" max="15364" width="29.7109375" style="1" customWidth="1"/>
    <col min="15365" max="15616" width="9.140625" style="1"/>
    <col min="15617" max="15617" width="5.140625" style="1" bestFit="1" customWidth="1"/>
    <col min="15618" max="15618" width="22.42578125" style="1" customWidth="1"/>
    <col min="15619" max="15620" width="29.7109375" style="1" customWidth="1"/>
    <col min="15621" max="15872" width="9.140625" style="1"/>
    <col min="15873" max="15873" width="5.140625" style="1" bestFit="1" customWidth="1"/>
    <col min="15874" max="15874" width="22.42578125" style="1" customWidth="1"/>
    <col min="15875" max="15876" width="29.7109375" style="1" customWidth="1"/>
    <col min="15877" max="16128" width="9.140625" style="1"/>
    <col min="16129" max="16129" width="5.140625" style="1" bestFit="1" customWidth="1"/>
    <col min="16130" max="16130" width="22.42578125" style="1" customWidth="1"/>
    <col min="16131" max="16132" width="29.7109375" style="1" customWidth="1"/>
    <col min="16133" max="16384" width="9.140625" style="1"/>
  </cols>
  <sheetData>
    <row r="1" spans="1:10" s="5" customFormat="1" ht="20.100000000000001" customHeight="1" x14ac:dyDescent="0.2">
      <c r="A1" s="215" t="s">
        <v>5</v>
      </c>
      <c r="B1" s="215"/>
    </row>
    <row r="2" spans="1:10" s="11" customFormat="1" ht="30" customHeight="1" x14ac:dyDescent="0.25">
      <c r="A2" s="216" t="s">
        <v>259</v>
      </c>
      <c r="B2" s="216"/>
      <c r="C2" s="216"/>
      <c r="D2" s="216"/>
    </row>
    <row r="3" spans="1:10" s="38" customFormat="1" ht="15" customHeight="1" x14ac:dyDescent="0.2">
      <c r="A3" s="217"/>
      <c r="B3" s="217"/>
      <c r="C3" s="217"/>
      <c r="D3" s="36"/>
    </row>
    <row r="4" spans="1:10" s="40" customFormat="1" ht="35.1" customHeight="1" x14ac:dyDescent="0.25">
      <c r="A4" s="218" t="s">
        <v>6</v>
      </c>
      <c r="B4" s="218"/>
      <c r="C4" s="218"/>
      <c r="D4" s="218"/>
      <c r="E4" s="39"/>
      <c r="F4" s="39"/>
      <c r="G4" s="39"/>
      <c r="H4" s="39"/>
      <c r="I4" s="39"/>
      <c r="J4" s="39"/>
    </row>
    <row r="6" spans="1:10" s="3" customFormat="1" ht="15" customHeight="1" x14ac:dyDescent="0.25">
      <c r="A6" s="209" t="s">
        <v>7</v>
      </c>
      <c r="B6" s="209"/>
      <c r="C6" s="219"/>
      <c r="D6" s="219"/>
      <c r="F6" s="4"/>
    </row>
    <row r="7" spans="1:10" s="3" customFormat="1" ht="15" customHeight="1" x14ac:dyDescent="0.25">
      <c r="A7" s="209" t="s">
        <v>8</v>
      </c>
      <c r="B7" s="209"/>
      <c r="C7" s="209"/>
      <c r="D7" s="209"/>
    </row>
    <row r="8" spans="1:10" s="3" customFormat="1" ht="15" customHeight="1" x14ac:dyDescent="0.25">
      <c r="A8" s="209" t="s">
        <v>9</v>
      </c>
      <c r="B8" s="209"/>
      <c r="C8" s="214"/>
      <c r="D8" s="214"/>
    </row>
    <row r="9" spans="1:10" s="3" customFormat="1" ht="15" customHeight="1" x14ac:dyDescent="0.25">
      <c r="A9" s="209" t="s">
        <v>10</v>
      </c>
      <c r="B9" s="209"/>
      <c r="C9" s="214"/>
      <c r="D9" s="214"/>
    </row>
    <row r="10" spans="1:10" x14ac:dyDescent="0.2">
      <c r="A10" s="5"/>
      <c r="B10" s="5"/>
      <c r="C10" s="5"/>
    </row>
    <row r="11" spans="1:10" x14ac:dyDescent="0.2">
      <c r="A11" s="208" t="s">
        <v>11</v>
      </c>
      <c r="B11" s="208"/>
      <c r="C11" s="208"/>
      <c r="D11" s="2"/>
      <c r="E11" s="2"/>
      <c r="F11" s="2"/>
      <c r="G11" s="2"/>
      <c r="H11" s="2"/>
      <c r="I11" s="2"/>
      <c r="J11" s="2"/>
    </row>
    <row r="12" spans="1:10" s="3" customFormat="1" ht="15" customHeight="1" x14ac:dyDescent="0.25">
      <c r="A12" s="209" t="s">
        <v>12</v>
      </c>
      <c r="B12" s="209"/>
      <c r="C12" s="210"/>
      <c r="D12" s="210"/>
    </row>
    <row r="13" spans="1:10" s="3" customFormat="1" ht="15" customHeight="1" x14ac:dyDescent="0.25">
      <c r="A13" s="209" t="s">
        <v>13</v>
      </c>
      <c r="B13" s="209"/>
      <c r="C13" s="211"/>
      <c r="D13" s="211"/>
    </row>
    <row r="14" spans="1:10" s="3" customFormat="1" ht="15" customHeight="1" x14ac:dyDescent="0.25">
      <c r="A14" s="209" t="s">
        <v>14</v>
      </c>
      <c r="B14" s="209"/>
      <c r="C14" s="212"/>
      <c r="D14" s="213"/>
    </row>
    <row r="15" spans="1:10" x14ac:dyDescent="0.2">
      <c r="A15" s="5"/>
      <c r="B15" s="5"/>
      <c r="C15" s="5"/>
    </row>
    <row r="16" spans="1:10" x14ac:dyDescent="0.2">
      <c r="A16" s="208" t="s">
        <v>15</v>
      </c>
      <c r="B16" s="208"/>
      <c r="C16" s="208"/>
      <c r="D16" s="2"/>
      <c r="E16" s="2"/>
      <c r="F16" s="2"/>
      <c r="G16" s="2"/>
      <c r="H16" s="2"/>
      <c r="I16" s="2"/>
      <c r="J16" s="2"/>
    </row>
    <row r="17" spans="1:5" s="3" customFormat="1" ht="15" customHeight="1" x14ac:dyDescent="0.25">
      <c r="A17" s="209" t="s">
        <v>12</v>
      </c>
      <c r="B17" s="209"/>
      <c r="C17" s="210"/>
      <c r="D17" s="210"/>
    </row>
    <row r="18" spans="1:5" s="3" customFormat="1" ht="15" customHeight="1" x14ac:dyDescent="0.25">
      <c r="A18" s="209" t="s">
        <v>16</v>
      </c>
      <c r="B18" s="209"/>
      <c r="C18" s="211"/>
      <c r="D18" s="211"/>
    </row>
    <row r="19" spans="1:5" s="3" customFormat="1" ht="15" customHeight="1" x14ac:dyDescent="0.25">
      <c r="A19" s="209" t="s">
        <v>14</v>
      </c>
      <c r="B19" s="209"/>
      <c r="C19" s="212"/>
      <c r="D19" s="213"/>
    </row>
    <row r="20" spans="1:5" x14ac:dyDescent="0.2">
      <c r="B20" s="206"/>
      <c r="C20" s="206"/>
    </row>
    <row r="21" spans="1:5" ht="15" customHeight="1" x14ac:dyDescent="0.2"/>
    <row r="22" spans="1:5" ht="15" customHeight="1" x14ac:dyDescent="0.2"/>
    <row r="23" spans="1:5" s="3" customFormat="1" x14ac:dyDescent="0.25">
      <c r="A23" s="3" t="s">
        <v>17</v>
      </c>
      <c r="B23" s="110"/>
      <c r="C23" s="6"/>
    </row>
    <row r="24" spans="1:5" s="3" customFormat="1" x14ac:dyDescent="0.25">
      <c r="A24" s="3" t="s">
        <v>18</v>
      </c>
      <c r="B24" s="132"/>
      <c r="C24" s="6"/>
    </row>
    <row r="26" spans="1:5" ht="15" customHeight="1" x14ac:dyDescent="0.2">
      <c r="D26" s="7"/>
    </row>
    <row r="27" spans="1:5" ht="15" customHeight="1" x14ac:dyDescent="0.2">
      <c r="C27" s="17" t="s">
        <v>28</v>
      </c>
      <c r="D27" s="15"/>
    </row>
    <row r="28" spans="1:5" x14ac:dyDescent="0.2">
      <c r="D28" s="9" t="s">
        <v>29</v>
      </c>
    </row>
    <row r="29" spans="1:5" x14ac:dyDescent="0.2">
      <c r="A29" s="206" t="s">
        <v>19</v>
      </c>
      <c r="B29" s="206"/>
    </row>
    <row r="30" spans="1:5" ht="12" customHeight="1" x14ac:dyDescent="0.2">
      <c r="A30" s="8"/>
      <c r="B30" s="207" t="s">
        <v>20</v>
      </c>
      <c r="C30" s="207"/>
      <c r="D30" s="9"/>
      <c r="E30" s="10"/>
    </row>
    <row r="97" spans="4:4" x14ac:dyDescent="0.2">
      <c r="D97" s="1" t="str">
        <f>IF('Príloha č.1'!C8="","",'Príloha č.1'!C8:D8)</f>
        <v/>
      </c>
    </row>
  </sheetData>
  <mergeCells count="29">
    <mergeCell ref="A1:B1"/>
    <mergeCell ref="A2:D2"/>
    <mergeCell ref="A3:C3"/>
    <mergeCell ref="A4:D4"/>
    <mergeCell ref="A6:B6"/>
    <mergeCell ref="C6:D6"/>
    <mergeCell ref="A14:B14"/>
    <mergeCell ref="C14:D14"/>
    <mergeCell ref="A7:B7"/>
    <mergeCell ref="C7:D7"/>
    <mergeCell ref="A8:B8"/>
    <mergeCell ref="C8:D8"/>
    <mergeCell ref="A9:B9"/>
    <mergeCell ref="C9:D9"/>
    <mergeCell ref="A11:C11"/>
    <mergeCell ref="A12:B12"/>
    <mergeCell ref="C12:D12"/>
    <mergeCell ref="A13:B13"/>
    <mergeCell ref="C13:D13"/>
    <mergeCell ref="B20:C20"/>
    <mergeCell ref="A29:B29"/>
    <mergeCell ref="B30:C30"/>
    <mergeCell ref="A16:C16"/>
    <mergeCell ref="A17:B17"/>
    <mergeCell ref="C17:D17"/>
    <mergeCell ref="A18:B18"/>
    <mergeCell ref="C18:D18"/>
    <mergeCell ref="A19:B19"/>
    <mergeCell ref="C19:D19"/>
  </mergeCells>
  <conditionalFormatting sqref="A30:B30">
    <cfRule type="containsBlanks" dxfId="69" priority="6">
      <formula>LEN(TRIM(A30))=0</formula>
    </cfRule>
  </conditionalFormatting>
  <conditionalFormatting sqref="B23:B24">
    <cfRule type="containsBlanks" dxfId="68" priority="5">
      <formula>LEN(TRIM(B23))=0</formula>
    </cfRule>
  </conditionalFormatting>
  <conditionalFormatting sqref="C6:D9">
    <cfRule type="containsBlanks" dxfId="67" priority="7">
      <formula>LEN(TRIM(C6))=0</formula>
    </cfRule>
  </conditionalFormatting>
  <conditionalFormatting sqref="C12:D14">
    <cfRule type="containsBlanks" dxfId="66" priority="8">
      <formula>LEN(TRIM(C12))=0</formula>
    </cfRule>
  </conditionalFormatting>
  <conditionalFormatting sqref="C17:D19">
    <cfRule type="containsBlanks" dxfId="65" priority="9">
      <formula>LEN(TRIM(C17))=0</formula>
    </cfRule>
  </conditionalFormatting>
  <conditionalFormatting sqref="D27">
    <cfRule type="containsBlanks" dxfId="64" priority="1">
      <formula>LEN(TRIM(D27))=0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
&amp;"Arial,Normálne"Identifikačné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A1:J24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215" t="s">
        <v>5</v>
      </c>
      <c r="B1" s="215"/>
    </row>
    <row r="2" spans="1:10" s="11" customFormat="1" ht="30" customHeight="1" x14ac:dyDescent="0.25">
      <c r="A2" s="216" t="str">
        <f>'Príloha č.1'!A2:D2</f>
        <v>Echokardiografický prístroj pre I. Kardiologickú kliniku - oddelenie funkčnej diagnostiky a Echokardiografický prístroj pre Centrum preventívnej a športovej kardiológie vrátane pozáručného servisu</v>
      </c>
      <c r="B2" s="216"/>
      <c r="C2" s="216"/>
      <c r="D2" s="216"/>
    </row>
    <row r="3" spans="1:10" s="38" customFormat="1" ht="15" customHeight="1" x14ac:dyDescent="0.2">
      <c r="A3" s="217"/>
      <c r="B3" s="217"/>
      <c r="C3" s="217"/>
      <c r="D3" s="36"/>
    </row>
    <row r="4" spans="1:10" s="40" customFormat="1" ht="35.1" customHeight="1" x14ac:dyDescent="0.25">
      <c r="A4" s="218" t="s">
        <v>21</v>
      </c>
      <c r="B4" s="218"/>
      <c r="C4" s="218"/>
      <c r="D4" s="218"/>
      <c r="E4" s="39"/>
      <c r="F4" s="39"/>
      <c r="G4" s="39"/>
      <c r="H4" s="39"/>
      <c r="I4" s="39"/>
      <c r="J4" s="39"/>
    </row>
    <row r="6" spans="1:10" s="11" customFormat="1" ht="15" customHeight="1" x14ac:dyDescent="0.25">
      <c r="A6" s="220" t="s">
        <v>7</v>
      </c>
      <c r="B6" s="220"/>
      <c r="C6" s="222" t="str">
        <f>IF('Príloha č.1'!$C$6="","",'Príloha č.1'!$C$6)</f>
        <v/>
      </c>
      <c r="D6" s="216"/>
    </row>
    <row r="7" spans="1:10" s="11" customFormat="1" ht="15" customHeight="1" x14ac:dyDescent="0.25">
      <c r="A7" s="220" t="s">
        <v>8</v>
      </c>
      <c r="B7" s="220"/>
      <c r="C7" s="221" t="str">
        <f>IF('Príloha č.1'!$C$7="","",'Príloha č.1'!$C$7)</f>
        <v/>
      </c>
      <c r="D7" s="220"/>
    </row>
    <row r="8" spans="1:10" ht="15" customHeight="1" x14ac:dyDescent="0.2">
      <c r="A8" s="215" t="s">
        <v>9</v>
      </c>
      <c r="B8" s="215"/>
      <c r="C8" s="221" t="str">
        <f>IF('Príloha č.1'!$C$8="","",'Príloha č.1'!$C$8)</f>
        <v/>
      </c>
      <c r="D8" s="220"/>
    </row>
    <row r="9" spans="1:10" ht="15" customHeight="1" x14ac:dyDescent="0.2">
      <c r="A9" s="215" t="s">
        <v>10</v>
      </c>
      <c r="B9" s="215"/>
      <c r="C9" s="221" t="str">
        <f>IF('Príloha č.1'!$C$9="","",'Príloha č.1'!$C$9)</f>
        <v/>
      </c>
      <c r="D9" s="220"/>
    </row>
    <row r="10" spans="1:10" ht="20.100000000000001" customHeight="1" x14ac:dyDescent="0.2">
      <c r="C10" s="12"/>
    </row>
    <row r="11" spans="1:10" s="6" customFormat="1" ht="20.100000000000001" customHeight="1" x14ac:dyDescent="0.25">
      <c r="A11" s="209" t="s">
        <v>22</v>
      </c>
      <c r="B11" s="209"/>
      <c r="C11" s="209"/>
      <c r="D11" s="209"/>
    </row>
    <row r="12" spans="1:10" ht="26.25" customHeight="1" x14ac:dyDescent="0.2">
      <c r="A12" s="11" t="s">
        <v>23</v>
      </c>
      <c r="B12" s="220" t="s">
        <v>47</v>
      </c>
      <c r="C12" s="220"/>
      <c r="D12" s="220"/>
    </row>
    <row r="13" spans="1:10" ht="28.5" customHeight="1" x14ac:dyDescent="0.2">
      <c r="A13" s="11" t="s">
        <v>23</v>
      </c>
      <c r="B13" s="220" t="s">
        <v>48</v>
      </c>
      <c r="C13" s="220"/>
      <c r="D13" s="220"/>
    </row>
    <row r="14" spans="1:10" ht="28.5" customHeight="1" x14ac:dyDescent="0.2">
      <c r="A14" s="11" t="s">
        <v>23</v>
      </c>
      <c r="B14" s="220" t="s">
        <v>24</v>
      </c>
      <c r="C14" s="220"/>
      <c r="D14" s="220"/>
    </row>
    <row r="15" spans="1:10" ht="49.5" customHeight="1" x14ac:dyDescent="0.2">
      <c r="A15" s="11" t="s">
        <v>23</v>
      </c>
      <c r="B15" s="220" t="s">
        <v>49</v>
      </c>
      <c r="C15" s="220"/>
      <c r="D15" s="220"/>
    </row>
    <row r="16" spans="1:10" ht="18" customHeight="1" x14ac:dyDescent="0.2">
      <c r="A16" s="11" t="s">
        <v>23</v>
      </c>
      <c r="B16" s="220" t="s">
        <v>25</v>
      </c>
      <c r="C16" s="220"/>
      <c r="D16" s="220"/>
    </row>
    <row r="17" spans="1:5" ht="20.100000000000001" customHeight="1" x14ac:dyDescent="0.2"/>
    <row r="18" spans="1:5" s="6" customFormat="1" x14ac:dyDescent="0.25">
      <c r="A18" s="6" t="s">
        <v>17</v>
      </c>
      <c r="B18" s="110" t="str">
        <f>IF('Príloha č.1'!B23:B23="","",'Príloha č.1'!B23:B23)</f>
        <v/>
      </c>
    </row>
    <row r="19" spans="1:5" s="6" customFormat="1" x14ac:dyDescent="0.25">
      <c r="A19" s="6" t="s">
        <v>26</v>
      </c>
      <c r="B19" s="132" t="str">
        <f>IF('Príloha č.1'!B24:B24="","",'Príloha č.1'!B24:B24)</f>
        <v/>
      </c>
    </row>
    <row r="20" spans="1:5" ht="13.5" customHeight="1" x14ac:dyDescent="0.2">
      <c r="D20" s="7"/>
    </row>
    <row r="21" spans="1:5" ht="15" customHeight="1" x14ac:dyDescent="0.2">
      <c r="C21" s="17" t="s">
        <v>28</v>
      </c>
      <c r="D21" s="15" t="str">
        <f>IF('Príloha č.1'!D27="","",'Príloha č.1'!D27)</f>
        <v/>
      </c>
    </row>
    <row r="22" spans="1:5" x14ac:dyDescent="0.2">
      <c r="C22" s="1"/>
      <c r="D22" s="9" t="s">
        <v>29</v>
      </c>
    </row>
    <row r="23" spans="1:5" s="1" customFormat="1" x14ac:dyDescent="0.2">
      <c r="A23" s="206" t="s">
        <v>19</v>
      </c>
      <c r="B23" s="206"/>
    </row>
    <row r="24" spans="1:5" s="1" customFormat="1" ht="12" customHeight="1" x14ac:dyDescent="0.2">
      <c r="A24" s="8"/>
      <c r="B24" s="215" t="s">
        <v>20</v>
      </c>
      <c r="C24" s="215"/>
      <c r="D24" s="9"/>
      <c r="E24" s="10"/>
    </row>
  </sheetData>
  <mergeCells count="20">
    <mergeCell ref="A1:B1"/>
    <mergeCell ref="A2:D2"/>
    <mergeCell ref="A3:C3"/>
    <mergeCell ref="A4:D4"/>
    <mergeCell ref="A6:B6"/>
    <mergeCell ref="C6:D6"/>
    <mergeCell ref="B24:C24"/>
    <mergeCell ref="A7:B7"/>
    <mergeCell ref="C7:D7"/>
    <mergeCell ref="A8:B8"/>
    <mergeCell ref="A9:B9"/>
    <mergeCell ref="A11:D11"/>
    <mergeCell ref="B12:D12"/>
    <mergeCell ref="B13:D13"/>
    <mergeCell ref="B14:D14"/>
    <mergeCell ref="B15:D15"/>
    <mergeCell ref="B16:D16"/>
    <mergeCell ref="A23:B23"/>
    <mergeCell ref="C8:D8"/>
    <mergeCell ref="C9:D9"/>
  </mergeCells>
  <conditionalFormatting sqref="A24">
    <cfRule type="containsBlanks" dxfId="63" priority="13">
      <formula>LEN(TRIM(A24))=0</formula>
    </cfRule>
  </conditionalFormatting>
  <conditionalFormatting sqref="C6:D9">
    <cfRule type="containsBlanks" dxfId="62" priority="15">
      <formula>LEN(TRIM(C6))=0</formula>
    </cfRule>
  </conditionalFormatting>
  <conditionalFormatting sqref="B18:B19">
    <cfRule type="containsBlanks" dxfId="61" priority="14">
      <formula>LEN(TRIM(B18))=0</formula>
    </cfRule>
  </conditionalFormatting>
  <conditionalFormatting sqref="D21">
    <cfRule type="containsBlanks" dxfId="60" priority="1">
      <formula>LEN(TRIM(D21))=0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J26"/>
  <sheetViews>
    <sheetView showGridLines="0" zoomScaleNormal="100" workbookViewId="0">
      <selection sqref="A1:B1"/>
    </sheetView>
  </sheetViews>
  <sheetFormatPr defaultColWidth="9.140625" defaultRowHeight="14.25" x14ac:dyDescent="0.2"/>
  <cols>
    <col min="1" max="1" width="5.28515625" style="38" customWidth="1"/>
    <col min="2" max="2" width="19.7109375" style="38" customWidth="1"/>
    <col min="3" max="3" width="28.7109375" style="38" customWidth="1"/>
    <col min="4" max="4" width="33" style="38" customWidth="1"/>
    <col min="5" max="5" width="10.42578125" style="38" bestFit="1" customWidth="1"/>
    <col min="6" max="16384" width="9.140625" style="38"/>
  </cols>
  <sheetData>
    <row r="1" spans="1:10" s="5" customFormat="1" ht="20.100000000000001" customHeight="1" x14ac:dyDescent="0.2">
      <c r="A1" s="215" t="s">
        <v>5</v>
      </c>
      <c r="B1" s="215"/>
    </row>
    <row r="2" spans="1:10" s="11" customFormat="1" ht="30" customHeight="1" x14ac:dyDescent="0.25">
      <c r="A2" s="216" t="str">
        <f>'Príloha č.1'!A2:D2</f>
        <v>Echokardiografický prístroj pre I. Kardiologickú kliniku - oddelenie funkčnej diagnostiky a Echokardiografický prístroj pre Centrum preventívnej a športovej kardiológie vrátane pozáručného servisu</v>
      </c>
      <c r="B2" s="216"/>
      <c r="C2" s="216"/>
      <c r="D2" s="216"/>
    </row>
    <row r="3" spans="1:10" ht="15" customHeight="1" x14ac:dyDescent="0.2">
      <c r="A3" s="217"/>
      <c r="B3" s="217"/>
      <c r="C3" s="217"/>
      <c r="D3" s="36"/>
    </row>
    <row r="4" spans="1:10" s="40" customFormat="1" ht="35.1" customHeight="1" x14ac:dyDescent="0.25">
      <c r="A4" s="218" t="s">
        <v>37</v>
      </c>
      <c r="B4" s="218"/>
      <c r="C4" s="218"/>
      <c r="D4" s="218"/>
      <c r="E4" s="39"/>
      <c r="F4" s="39"/>
      <c r="G4" s="39"/>
      <c r="H4" s="39"/>
      <c r="I4" s="39"/>
      <c r="J4" s="39"/>
    </row>
    <row r="5" spans="1:10" s="37" customFormat="1" ht="15" customHeight="1" x14ac:dyDescent="0.2">
      <c r="A5" s="36"/>
      <c r="B5" s="36"/>
      <c r="C5" s="36"/>
      <c r="D5" s="36"/>
    </row>
    <row r="6" spans="1:10" s="37" customFormat="1" ht="15" customHeight="1" x14ac:dyDescent="0.2">
      <c r="A6" s="223" t="s">
        <v>7</v>
      </c>
      <c r="B6" s="223"/>
      <c r="C6" s="224" t="str">
        <f>IF('Príloha č.1'!$C$6="","",'Príloha č.1'!$C$6)</f>
        <v/>
      </c>
      <c r="D6" s="225"/>
    </row>
    <row r="7" spans="1:10" s="37" customFormat="1" ht="15" customHeight="1" x14ac:dyDescent="0.2">
      <c r="A7" s="223" t="s">
        <v>8</v>
      </c>
      <c r="B7" s="223"/>
      <c r="C7" s="228" t="str">
        <f>IF('Príloha č.1'!$C$7="","",'Príloha č.1'!$C$7)</f>
        <v/>
      </c>
      <c r="D7" s="229"/>
    </row>
    <row r="8" spans="1:10" s="37" customFormat="1" ht="15" customHeight="1" x14ac:dyDescent="0.2">
      <c r="A8" s="223" t="s">
        <v>9</v>
      </c>
      <c r="B8" s="223"/>
      <c r="C8" s="228" t="str">
        <f>IF('Príloha č.1'!$C$8="","",'Príloha č.1'!$C$8)</f>
        <v/>
      </c>
      <c r="D8" s="229"/>
    </row>
    <row r="9" spans="1:10" s="37" customFormat="1" ht="15" customHeight="1" x14ac:dyDescent="0.2">
      <c r="A9" s="223" t="s">
        <v>10</v>
      </c>
      <c r="B9" s="223"/>
      <c r="C9" s="228" t="str">
        <f>IF('Príloha č.1'!$C$9="","",'Príloha č.1'!$C$9)</f>
        <v/>
      </c>
      <c r="D9" s="229"/>
    </row>
    <row r="10" spans="1:10" s="37" customFormat="1" ht="15" customHeight="1" x14ac:dyDescent="0.2">
      <c r="A10" s="36"/>
      <c r="B10" s="36"/>
      <c r="C10" s="41"/>
      <c r="D10" s="36"/>
    </row>
    <row r="11" spans="1:10" s="42" customFormat="1" ht="30" customHeight="1" x14ac:dyDescent="0.25">
      <c r="A11" s="226" t="s">
        <v>192</v>
      </c>
      <c r="B11" s="226"/>
      <c r="C11" s="226"/>
      <c r="D11" s="226"/>
    </row>
    <row r="12" spans="1:10" x14ac:dyDescent="0.2">
      <c r="A12" s="36"/>
      <c r="B12" s="36"/>
      <c r="C12" s="36"/>
      <c r="D12" s="36"/>
    </row>
    <row r="13" spans="1:10" x14ac:dyDescent="0.2">
      <c r="A13" s="36"/>
      <c r="B13" s="36"/>
      <c r="C13" s="36"/>
      <c r="D13" s="36"/>
    </row>
    <row r="14" spans="1:10" s="37" customFormat="1" ht="15" customHeight="1" x14ac:dyDescent="0.2">
      <c r="A14" s="36"/>
      <c r="B14" s="36"/>
      <c r="C14" s="36"/>
      <c r="D14" s="36"/>
    </row>
    <row r="15" spans="1:10" s="37" customFormat="1" ht="15" customHeight="1" x14ac:dyDescent="0.2">
      <c r="A15" s="43" t="s">
        <v>17</v>
      </c>
      <c r="B15" s="133" t="str">
        <f>IF('Príloha č.1'!B23:B23="","",'Príloha č.1'!B23:B23)</f>
        <v/>
      </c>
      <c r="C15" s="36"/>
      <c r="D15" s="36"/>
    </row>
    <row r="16" spans="1:10" s="47" customFormat="1" ht="15" customHeight="1" x14ac:dyDescent="0.25">
      <c r="A16" s="43" t="s">
        <v>18</v>
      </c>
      <c r="B16" s="134" t="str">
        <f>IF('Príloha č.1'!B24:B24="","",'Príloha č.1'!B24:B24)</f>
        <v/>
      </c>
      <c r="C16" s="45"/>
      <c r="D16" s="46"/>
    </row>
    <row r="17" spans="1:5" s="37" customFormat="1" ht="15" customHeight="1" x14ac:dyDescent="0.2">
      <c r="A17" s="36"/>
      <c r="B17" s="36"/>
      <c r="C17" s="36"/>
      <c r="D17" s="36"/>
    </row>
    <row r="18" spans="1:5" s="37" customFormat="1" ht="15" customHeight="1" x14ac:dyDescent="0.2">
      <c r="A18" s="36"/>
      <c r="B18" s="36"/>
      <c r="C18" s="36"/>
      <c r="D18" s="36"/>
    </row>
    <row r="19" spans="1:5" s="37" customFormat="1" ht="15" customHeight="1" x14ac:dyDescent="0.2">
      <c r="A19" s="36"/>
      <c r="B19" s="36"/>
      <c r="C19" s="36"/>
      <c r="D19" s="36"/>
    </row>
    <row r="20" spans="1:5" ht="39.950000000000003" customHeight="1" x14ac:dyDescent="0.2">
      <c r="A20" s="36"/>
      <c r="B20" s="36"/>
      <c r="C20" s="36"/>
      <c r="D20" s="48"/>
    </row>
    <row r="21" spans="1:5" ht="15" customHeight="1" x14ac:dyDescent="0.2">
      <c r="A21" s="36"/>
      <c r="B21" s="36"/>
      <c r="C21" s="49" t="s">
        <v>28</v>
      </c>
      <c r="D21" s="44" t="str">
        <f>IF('Príloha č.1'!D27="","",'Príloha č.1'!D27)</f>
        <v/>
      </c>
    </row>
    <row r="22" spans="1:5" x14ac:dyDescent="0.2">
      <c r="A22" s="36"/>
      <c r="B22" s="36"/>
      <c r="C22" s="50"/>
      <c r="D22" s="51" t="s">
        <v>29</v>
      </c>
    </row>
    <row r="23" spans="1:5" x14ac:dyDescent="0.2">
      <c r="A23" s="36"/>
      <c r="B23" s="36"/>
      <c r="C23" s="36"/>
      <c r="D23" s="36"/>
    </row>
    <row r="24" spans="1:5" s="52" customFormat="1" ht="12" x14ac:dyDescent="0.2">
      <c r="A24" s="227" t="s">
        <v>19</v>
      </c>
      <c r="B24" s="227"/>
      <c r="C24" s="50"/>
      <c r="D24" s="50"/>
    </row>
    <row r="25" spans="1:5" s="52" customFormat="1" ht="12" customHeight="1" x14ac:dyDescent="0.2">
      <c r="A25" s="53"/>
      <c r="B25" s="226" t="s">
        <v>20</v>
      </c>
      <c r="C25" s="226"/>
      <c r="D25" s="51"/>
      <c r="E25" s="54"/>
    </row>
    <row r="26" spans="1:5" x14ac:dyDescent="0.2">
      <c r="A26" s="36"/>
      <c r="B26" s="36"/>
      <c r="C26" s="36"/>
      <c r="D26" s="36"/>
    </row>
  </sheetData>
  <mergeCells count="15">
    <mergeCell ref="A11:D11"/>
    <mergeCell ref="A24:B24"/>
    <mergeCell ref="B25:C25"/>
    <mergeCell ref="A7:B7"/>
    <mergeCell ref="C7:D7"/>
    <mergeCell ref="A8:B8"/>
    <mergeCell ref="C8:D8"/>
    <mergeCell ref="A9:B9"/>
    <mergeCell ref="C9:D9"/>
    <mergeCell ref="A1:B1"/>
    <mergeCell ref="A2:D2"/>
    <mergeCell ref="A3:C3"/>
    <mergeCell ref="A4:D4"/>
    <mergeCell ref="A6:B6"/>
    <mergeCell ref="C6:D6"/>
  </mergeCells>
  <conditionalFormatting sqref="B15:B16">
    <cfRule type="containsBlanks" dxfId="59" priority="2">
      <formula>LEN(TRIM(B15))=0</formula>
    </cfRule>
  </conditionalFormatting>
  <conditionalFormatting sqref="C6:D9">
    <cfRule type="containsBlanks" dxfId="58" priority="3">
      <formula>LEN(TRIM(C6))=0</formula>
    </cfRule>
  </conditionalFormatting>
  <conditionalFormatting sqref="D21">
    <cfRule type="containsBlanks" dxfId="57" priority="1">
      <formula>LEN(TRIM(D21))=0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J22"/>
  <sheetViews>
    <sheetView showGridLines="0" zoomScaleNormal="100" workbookViewId="0">
      <selection sqref="A1:B1"/>
    </sheetView>
  </sheetViews>
  <sheetFormatPr defaultRowHeight="12" x14ac:dyDescent="0.2"/>
  <cols>
    <col min="1" max="1" width="4.7109375" style="5" bestFit="1" customWidth="1"/>
    <col min="2" max="2" width="19.7109375" style="5" customWidth="1"/>
    <col min="3" max="3" width="28.7109375" style="5" customWidth="1"/>
    <col min="4" max="4" width="33.42578125" style="5" customWidth="1"/>
    <col min="5" max="5" width="10.42578125" style="5" bestFit="1" customWidth="1"/>
    <col min="6" max="256" width="9.140625" style="5"/>
    <col min="257" max="257" width="4.7109375" style="5" bestFit="1" customWidth="1"/>
    <col min="258" max="258" width="19.7109375" style="5" customWidth="1"/>
    <col min="259" max="259" width="28.7109375" style="5" customWidth="1"/>
    <col min="260" max="260" width="33.42578125" style="5" customWidth="1"/>
    <col min="261" max="261" width="10.42578125" style="5" bestFit="1" customWidth="1"/>
    <col min="262" max="512" width="9.140625" style="5"/>
    <col min="513" max="513" width="4.7109375" style="5" bestFit="1" customWidth="1"/>
    <col min="514" max="514" width="19.7109375" style="5" customWidth="1"/>
    <col min="515" max="515" width="28.7109375" style="5" customWidth="1"/>
    <col min="516" max="516" width="33.42578125" style="5" customWidth="1"/>
    <col min="517" max="517" width="10.42578125" style="5" bestFit="1" customWidth="1"/>
    <col min="518" max="768" width="9.140625" style="5"/>
    <col min="769" max="769" width="4.7109375" style="5" bestFit="1" customWidth="1"/>
    <col min="770" max="770" width="19.7109375" style="5" customWidth="1"/>
    <col min="771" max="771" width="28.7109375" style="5" customWidth="1"/>
    <col min="772" max="772" width="33.42578125" style="5" customWidth="1"/>
    <col min="773" max="773" width="10.42578125" style="5" bestFit="1" customWidth="1"/>
    <col min="774" max="1024" width="9.140625" style="5"/>
    <col min="1025" max="1025" width="4.7109375" style="5" bestFit="1" customWidth="1"/>
    <col min="1026" max="1026" width="19.7109375" style="5" customWidth="1"/>
    <col min="1027" max="1027" width="28.7109375" style="5" customWidth="1"/>
    <col min="1028" max="1028" width="33.42578125" style="5" customWidth="1"/>
    <col min="1029" max="1029" width="10.42578125" style="5" bestFit="1" customWidth="1"/>
    <col min="1030" max="1280" width="9.140625" style="5"/>
    <col min="1281" max="1281" width="4.7109375" style="5" bestFit="1" customWidth="1"/>
    <col min="1282" max="1282" width="19.7109375" style="5" customWidth="1"/>
    <col min="1283" max="1283" width="28.7109375" style="5" customWidth="1"/>
    <col min="1284" max="1284" width="33.42578125" style="5" customWidth="1"/>
    <col min="1285" max="1285" width="10.42578125" style="5" bestFit="1" customWidth="1"/>
    <col min="1286" max="1536" width="9.140625" style="5"/>
    <col min="1537" max="1537" width="4.7109375" style="5" bestFit="1" customWidth="1"/>
    <col min="1538" max="1538" width="19.7109375" style="5" customWidth="1"/>
    <col min="1539" max="1539" width="28.7109375" style="5" customWidth="1"/>
    <col min="1540" max="1540" width="33.42578125" style="5" customWidth="1"/>
    <col min="1541" max="1541" width="10.42578125" style="5" bestFit="1" customWidth="1"/>
    <col min="1542" max="1792" width="9.140625" style="5"/>
    <col min="1793" max="1793" width="4.7109375" style="5" bestFit="1" customWidth="1"/>
    <col min="1794" max="1794" width="19.7109375" style="5" customWidth="1"/>
    <col min="1795" max="1795" width="28.7109375" style="5" customWidth="1"/>
    <col min="1796" max="1796" width="33.42578125" style="5" customWidth="1"/>
    <col min="1797" max="1797" width="10.42578125" style="5" bestFit="1" customWidth="1"/>
    <col min="1798" max="2048" width="9.140625" style="5"/>
    <col min="2049" max="2049" width="4.7109375" style="5" bestFit="1" customWidth="1"/>
    <col min="2050" max="2050" width="19.7109375" style="5" customWidth="1"/>
    <col min="2051" max="2051" width="28.7109375" style="5" customWidth="1"/>
    <col min="2052" max="2052" width="33.42578125" style="5" customWidth="1"/>
    <col min="2053" max="2053" width="10.42578125" style="5" bestFit="1" customWidth="1"/>
    <col min="2054" max="2304" width="9.140625" style="5"/>
    <col min="2305" max="2305" width="4.7109375" style="5" bestFit="1" customWidth="1"/>
    <col min="2306" max="2306" width="19.7109375" style="5" customWidth="1"/>
    <col min="2307" max="2307" width="28.7109375" style="5" customWidth="1"/>
    <col min="2308" max="2308" width="33.42578125" style="5" customWidth="1"/>
    <col min="2309" max="2309" width="10.42578125" style="5" bestFit="1" customWidth="1"/>
    <col min="2310" max="2560" width="9.140625" style="5"/>
    <col min="2561" max="2561" width="4.7109375" style="5" bestFit="1" customWidth="1"/>
    <col min="2562" max="2562" width="19.7109375" style="5" customWidth="1"/>
    <col min="2563" max="2563" width="28.7109375" style="5" customWidth="1"/>
    <col min="2564" max="2564" width="33.42578125" style="5" customWidth="1"/>
    <col min="2565" max="2565" width="10.42578125" style="5" bestFit="1" customWidth="1"/>
    <col min="2566" max="2816" width="9.140625" style="5"/>
    <col min="2817" max="2817" width="4.7109375" style="5" bestFit="1" customWidth="1"/>
    <col min="2818" max="2818" width="19.7109375" style="5" customWidth="1"/>
    <col min="2819" max="2819" width="28.7109375" style="5" customWidth="1"/>
    <col min="2820" max="2820" width="33.42578125" style="5" customWidth="1"/>
    <col min="2821" max="2821" width="10.42578125" style="5" bestFit="1" customWidth="1"/>
    <col min="2822" max="3072" width="9.140625" style="5"/>
    <col min="3073" max="3073" width="4.7109375" style="5" bestFit="1" customWidth="1"/>
    <col min="3074" max="3074" width="19.7109375" style="5" customWidth="1"/>
    <col min="3075" max="3075" width="28.7109375" style="5" customWidth="1"/>
    <col min="3076" max="3076" width="33.42578125" style="5" customWidth="1"/>
    <col min="3077" max="3077" width="10.42578125" style="5" bestFit="1" customWidth="1"/>
    <col min="3078" max="3328" width="9.140625" style="5"/>
    <col min="3329" max="3329" width="4.7109375" style="5" bestFit="1" customWidth="1"/>
    <col min="3330" max="3330" width="19.7109375" style="5" customWidth="1"/>
    <col min="3331" max="3331" width="28.7109375" style="5" customWidth="1"/>
    <col min="3332" max="3332" width="33.42578125" style="5" customWidth="1"/>
    <col min="3333" max="3333" width="10.42578125" style="5" bestFit="1" customWidth="1"/>
    <col min="3334" max="3584" width="9.140625" style="5"/>
    <col min="3585" max="3585" width="4.7109375" style="5" bestFit="1" customWidth="1"/>
    <col min="3586" max="3586" width="19.7109375" style="5" customWidth="1"/>
    <col min="3587" max="3587" width="28.7109375" style="5" customWidth="1"/>
    <col min="3588" max="3588" width="33.42578125" style="5" customWidth="1"/>
    <col min="3589" max="3589" width="10.42578125" style="5" bestFit="1" customWidth="1"/>
    <col min="3590" max="3840" width="9.140625" style="5"/>
    <col min="3841" max="3841" width="4.7109375" style="5" bestFit="1" customWidth="1"/>
    <col min="3842" max="3842" width="19.7109375" style="5" customWidth="1"/>
    <col min="3843" max="3843" width="28.7109375" style="5" customWidth="1"/>
    <col min="3844" max="3844" width="33.42578125" style="5" customWidth="1"/>
    <col min="3845" max="3845" width="10.42578125" style="5" bestFit="1" customWidth="1"/>
    <col min="3846" max="4096" width="9.140625" style="5"/>
    <col min="4097" max="4097" width="4.7109375" style="5" bestFit="1" customWidth="1"/>
    <col min="4098" max="4098" width="19.7109375" style="5" customWidth="1"/>
    <col min="4099" max="4099" width="28.7109375" style="5" customWidth="1"/>
    <col min="4100" max="4100" width="33.42578125" style="5" customWidth="1"/>
    <col min="4101" max="4101" width="10.42578125" style="5" bestFit="1" customWidth="1"/>
    <col min="4102" max="4352" width="9.140625" style="5"/>
    <col min="4353" max="4353" width="4.7109375" style="5" bestFit="1" customWidth="1"/>
    <col min="4354" max="4354" width="19.7109375" style="5" customWidth="1"/>
    <col min="4355" max="4355" width="28.7109375" style="5" customWidth="1"/>
    <col min="4356" max="4356" width="33.42578125" style="5" customWidth="1"/>
    <col min="4357" max="4357" width="10.42578125" style="5" bestFit="1" customWidth="1"/>
    <col min="4358" max="4608" width="9.140625" style="5"/>
    <col min="4609" max="4609" width="4.7109375" style="5" bestFit="1" customWidth="1"/>
    <col min="4610" max="4610" width="19.7109375" style="5" customWidth="1"/>
    <col min="4611" max="4611" width="28.7109375" style="5" customWidth="1"/>
    <col min="4612" max="4612" width="33.42578125" style="5" customWidth="1"/>
    <col min="4613" max="4613" width="10.42578125" style="5" bestFit="1" customWidth="1"/>
    <col min="4614" max="4864" width="9.140625" style="5"/>
    <col min="4865" max="4865" width="4.7109375" style="5" bestFit="1" customWidth="1"/>
    <col min="4866" max="4866" width="19.7109375" style="5" customWidth="1"/>
    <col min="4867" max="4867" width="28.7109375" style="5" customWidth="1"/>
    <col min="4868" max="4868" width="33.42578125" style="5" customWidth="1"/>
    <col min="4869" max="4869" width="10.42578125" style="5" bestFit="1" customWidth="1"/>
    <col min="4870" max="5120" width="9.140625" style="5"/>
    <col min="5121" max="5121" width="4.7109375" style="5" bestFit="1" customWidth="1"/>
    <col min="5122" max="5122" width="19.7109375" style="5" customWidth="1"/>
    <col min="5123" max="5123" width="28.7109375" style="5" customWidth="1"/>
    <col min="5124" max="5124" width="33.42578125" style="5" customWidth="1"/>
    <col min="5125" max="5125" width="10.42578125" style="5" bestFit="1" customWidth="1"/>
    <col min="5126" max="5376" width="9.140625" style="5"/>
    <col min="5377" max="5377" width="4.7109375" style="5" bestFit="1" customWidth="1"/>
    <col min="5378" max="5378" width="19.7109375" style="5" customWidth="1"/>
    <col min="5379" max="5379" width="28.7109375" style="5" customWidth="1"/>
    <col min="5380" max="5380" width="33.42578125" style="5" customWidth="1"/>
    <col min="5381" max="5381" width="10.42578125" style="5" bestFit="1" customWidth="1"/>
    <col min="5382" max="5632" width="9.140625" style="5"/>
    <col min="5633" max="5633" width="4.7109375" style="5" bestFit="1" customWidth="1"/>
    <col min="5634" max="5634" width="19.7109375" style="5" customWidth="1"/>
    <col min="5635" max="5635" width="28.7109375" style="5" customWidth="1"/>
    <col min="5636" max="5636" width="33.42578125" style="5" customWidth="1"/>
    <col min="5637" max="5637" width="10.42578125" style="5" bestFit="1" customWidth="1"/>
    <col min="5638" max="5888" width="9.140625" style="5"/>
    <col min="5889" max="5889" width="4.7109375" style="5" bestFit="1" customWidth="1"/>
    <col min="5890" max="5890" width="19.7109375" style="5" customWidth="1"/>
    <col min="5891" max="5891" width="28.7109375" style="5" customWidth="1"/>
    <col min="5892" max="5892" width="33.42578125" style="5" customWidth="1"/>
    <col min="5893" max="5893" width="10.42578125" style="5" bestFit="1" customWidth="1"/>
    <col min="5894" max="6144" width="9.140625" style="5"/>
    <col min="6145" max="6145" width="4.7109375" style="5" bestFit="1" customWidth="1"/>
    <col min="6146" max="6146" width="19.7109375" style="5" customWidth="1"/>
    <col min="6147" max="6147" width="28.7109375" style="5" customWidth="1"/>
    <col min="6148" max="6148" width="33.42578125" style="5" customWidth="1"/>
    <col min="6149" max="6149" width="10.42578125" style="5" bestFit="1" customWidth="1"/>
    <col min="6150" max="6400" width="9.140625" style="5"/>
    <col min="6401" max="6401" width="4.7109375" style="5" bestFit="1" customWidth="1"/>
    <col min="6402" max="6402" width="19.7109375" style="5" customWidth="1"/>
    <col min="6403" max="6403" width="28.7109375" style="5" customWidth="1"/>
    <col min="6404" max="6404" width="33.42578125" style="5" customWidth="1"/>
    <col min="6405" max="6405" width="10.42578125" style="5" bestFit="1" customWidth="1"/>
    <col min="6406" max="6656" width="9.140625" style="5"/>
    <col min="6657" max="6657" width="4.7109375" style="5" bestFit="1" customWidth="1"/>
    <col min="6658" max="6658" width="19.7109375" style="5" customWidth="1"/>
    <col min="6659" max="6659" width="28.7109375" style="5" customWidth="1"/>
    <col min="6660" max="6660" width="33.42578125" style="5" customWidth="1"/>
    <col min="6661" max="6661" width="10.42578125" style="5" bestFit="1" customWidth="1"/>
    <col min="6662" max="6912" width="9.140625" style="5"/>
    <col min="6913" max="6913" width="4.7109375" style="5" bestFit="1" customWidth="1"/>
    <col min="6914" max="6914" width="19.7109375" style="5" customWidth="1"/>
    <col min="6915" max="6915" width="28.7109375" style="5" customWidth="1"/>
    <col min="6916" max="6916" width="33.42578125" style="5" customWidth="1"/>
    <col min="6917" max="6917" width="10.42578125" style="5" bestFit="1" customWidth="1"/>
    <col min="6918" max="7168" width="9.140625" style="5"/>
    <col min="7169" max="7169" width="4.7109375" style="5" bestFit="1" customWidth="1"/>
    <col min="7170" max="7170" width="19.7109375" style="5" customWidth="1"/>
    <col min="7171" max="7171" width="28.7109375" style="5" customWidth="1"/>
    <col min="7172" max="7172" width="33.42578125" style="5" customWidth="1"/>
    <col min="7173" max="7173" width="10.42578125" style="5" bestFit="1" customWidth="1"/>
    <col min="7174" max="7424" width="9.140625" style="5"/>
    <col min="7425" max="7425" width="4.7109375" style="5" bestFit="1" customWidth="1"/>
    <col min="7426" max="7426" width="19.7109375" style="5" customWidth="1"/>
    <col min="7427" max="7427" width="28.7109375" style="5" customWidth="1"/>
    <col min="7428" max="7428" width="33.42578125" style="5" customWidth="1"/>
    <col min="7429" max="7429" width="10.42578125" style="5" bestFit="1" customWidth="1"/>
    <col min="7430" max="7680" width="9.140625" style="5"/>
    <col min="7681" max="7681" width="4.7109375" style="5" bestFit="1" customWidth="1"/>
    <col min="7682" max="7682" width="19.7109375" style="5" customWidth="1"/>
    <col min="7683" max="7683" width="28.7109375" style="5" customWidth="1"/>
    <col min="7684" max="7684" width="33.42578125" style="5" customWidth="1"/>
    <col min="7685" max="7685" width="10.42578125" style="5" bestFit="1" customWidth="1"/>
    <col min="7686" max="7936" width="9.140625" style="5"/>
    <col min="7937" max="7937" width="4.7109375" style="5" bestFit="1" customWidth="1"/>
    <col min="7938" max="7938" width="19.7109375" style="5" customWidth="1"/>
    <col min="7939" max="7939" width="28.7109375" style="5" customWidth="1"/>
    <col min="7940" max="7940" width="33.42578125" style="5" customWidth="1"/>
    <col min="7941" max="7941" width="10.42578125" style="5" bestFit="1" customWidth="1"/>
    <col min="7942" max="8192" width="9.140625" style="5"/>
    <col min="8193" max="8193" width="4.7109375" style="5" bestFit="1" customWidth="1"/>
    <col min="8194" max="8194" width="19.7109375" style="5" customWidth="1"/>
    <col min="8195" max="8195" width="28.7109375" style="5" customWidth="1"/>
    <col min="8196" max="8196" width="33.42578125" style="5" customWidth="1"/>
    <col min="8197" max="8197" width="10.42578125" style="5" bestFit="1" customWidth="1"/>
    <col min="8198" max="8448" width="9.140625" style="5"/>
    <col min="8449" max="8449" width="4.7109375" style="5" bestFit="1" customWidth="1"/>
    <col min="8450" max="8450" width="19.7109375" style="5" customWidth="1"/>
    <col min="8451" max="8451" width="28.7109375" style="5" customWidth="1"/>
    <col min="8452" max="8452" width="33.42578125" style="5" customWidth="1"/>
    <col min="8453" max="8453" width="10.42578125" style="5" bestFit="1" customWidth="1"/>
    <col min="8454" max="8704" width="9.140625" style="5"/>
    <col min="8705" max="8705" width="4.7109375" style="5" bestFit="1" customWidth="1"/>
    <col min="8706" max="8706" width="19.7109375" style="5" customWidth="1"/>
    <col min="8707" max="8707" width="28.7109375" style="5" customWidth="1"/>
    <col min="8708" max="8708" width="33.42578125" style="5" customWidth="1"/>
    <col min="8709" max="8709" width="10.42578125" style="5" bestFit="1" customWidth="1"/>
    <col min="8710" max="8960" width="9.140625" style="5"/>
    <col min="8961" max="8961" width="4.7109375" style="5" bestFit="1" customWidth="1"/>
    <col min="8962" max="8962" width="19.7109375" style="5" customWidth="1"/>
    <col min="8963" max="8963" width="28.7109375" style="5" customWidth="1"/>
    <col min="8964" max="8964" width="33.42578125" style="5" customWidth="1"/>
    <col min="8965" max="8965" width="10.42578125" style="5" bestFit="1" customWidth="1"/>
    <col min="8966" max="9216" width="9.140625" style="5"/>
    <col min="9217" max="9217" width="4.7109375" style="5" bestFit="1" customWidth="1"/>
    <col min="9218" max="9218" width="19.7109375" style="5" customWidth="1"/>
    <col min="9219" max="9219" width="28.7109375" style="5" customWidth="1"/>
    <col min="9220" max="9220" width="33.42578125" style="5" customWidth="1"/>
    <col min="9221" max="9221" width="10.42578125" style="5" bestFit="1" customWidth="1"/>
    <col min="9222" max="9472" width="9.140625" style="5"/>
    <col min="9473" max="9473" width="4.7109375" style="5" bestFit="1" customWidth="1"/>
    <col min="9474" max="9474" width="19.7109375" style="5" customWidth="1"/>
    <col min="9475" max="9475" width="28.7109375" style="5" customWidth="1"/>
    <col min="9476" max="9476" width="33.42578125" style="5" customWidth="1"/>
    <col min="9477" max="9477" width="10.42578125" style="5" bestFit="1" customWidth="1"/>
    <col min="9478" max="9728" width="9.140625" style="5"/>
    <col min="9729" max="9729" width="4.7109375" style="5" bestFit="1" customWidth="1"/>
    <col min="9730" max="9730" width="19.7109375" style="5" customWidth="1"/>
    <col min="9731" max="9731" width="28.7109375" style="5" customWidth="1"/>
    <col min="9732" max="9732" width="33.42578125" style="5" customWidth="1"/>
    <col min="9733" max="9733" width="10.42578125" style="5" bestFit="1" customWidth="1"/>
    <col min="9734" max="9984" width="9.140625" style="5"/>
    <col min="9985" max="9985" width="4.7109375" style="5" bestFit="1" customWidth="1"/>
    <col min="9986" max="9986" width="19.7109375" style="5" customWidth="1"/>
    <col min="9987" max="9987" width="28.7109375" style="5" customWidth="1"/>
    <col min="9988" max="9988" width="33.42578125" style="5" customWidth="1"/>
    <col min="9989" max="9989" width="10.42578125" style="5" bestFit="1" customWidth="1"/>
    <col min="9990" max="10240" width="9.140625" style="5"/>
    <col min="10241" max="10241" width="4.7109375" style="5" bestFit="1" customWidth="1"/>
    <col min="10242" max="10242" width="19.7109375" style="5" customWidth="1"/>
    <col min="10243" max="10243" width="28.7109375" style="5" customWidth="1"/>
    <col min="10244" max="10244" width="33.42578125" style="5" customWidth="1"/>
    <col min="10245" max="10245" width="10.42578125" style="5" bestFit="1" customWidth="1"/>
    <col min="10246" max="10496" width="9.140625" style="5"/>
    <col min="10497" max="10497" width="4.7109375" style="5" bestFit="1" customWidth="1"/>
    <col min="10498" max="10498" width="19.7109375" style="5" customWidth="1"/>
    <col min="10499" max="10499" width="28.7109375" style="5" customWidth="1"/>
    <col min="10500" max="10500" width="33.42578125" style="5" customWidth="1"/>
    <col min="10501" max="10501" width="10.42578125" style="5" bestFit="1" customWidth="1"/>
    <col min="10502" max="10752" width="9.140625" style="5"/>
    <col min="10753" max="10753" width="4.7109375" style="5" bestFit="1" customWidth="1"/>
    <col min="10754" max="10754" width="19.7109375" style="5" customWidth="1"/>
    <col min="10755" max="10755" width="28.7109375" style="5" customWidth="1"/>
    <col min="10756" max="10756" width="33.42578125" style="5" customWidth="1"/>
    <col min="10757" max="10757" width="10.42578125" style="5" bestFit="1" customWidth="1"/>
    <col min="10758" max="11008" width="9.140625" style="5"/>
    <col min="11009" max="11009" width="4.7109375" style="5" bestFit="1" customWidth="1"/>
    <col min="11010" max="11010" width="19.7109375" style="5" customWidth="1"/>
    <col min="11011" max="11011" width="28.7109375" style="5" customWidth="1"/>
    <col min="11012" max="11012" width="33.42578125" style="5" customWidth="1"/>
    <col min="11013" max="11013" width="10.42578125" style="5" bestFit="1" customWidth="1"/>
    <col min="11014" max="11264" width="9.140625" style="5"/>
    <col min="11265" max="11265" width="4.7109375" style="5" bestFit="1" customWidth="1"/>
    <col min="11266" max="11266" width="19.7109375" style="5" customWidth="1"/>
    <col min="11267" max="11267" width="28.7109375" style="5" customWidth="1"/>
    <col min="11268" max="11268" width="33.42578125" style="5" customWidth="1"/>
    <col min="11269" max="11269" width="10.42578125" style="5" bestFit="1" customWidth="1"/>
    <col min="11270" max="11520" width="9.140625" style="5"/>
    <col min="11521" max="11521" width="4.7109375" style="5" bestFit="1" customWidth="1"/>
    <col min="11522" max="11522" width="19.7109375" style="5" customWidth="1"/>
    <col min="11523" max="11523" width="28.7109375" style="5" customWidth="1"/>
    <col min="11524" max="11524" width="33.42578125" style="5" customWidth="1"/>
    <col min="11525" max="11525" width="10.42578125" style="5" bestFit="1" customWidth="1"/>
    <col min="11526" max="11776" width="9.140625" style="5"/>
    <col min="11777" max="11777" width="4.7109375" style="5" bestFit="1" customWidth="1"/>
    <col min="11778" max="11778" width="19.7109375" style="5" customWidth="1"/>
    <col min="11779" max="11779" width="28.7109375" style="5" customWidth="1"/>
    <col min="11780" max="11780" width="33.42578125" style="5" customWidth="1"/>
    <col min="11781" max="11781" width="10.42578125" style="5" bestFit="1" customWidth="1"/>
    <col min="11782" max="12032" width="9.140625" style="5"/>
    <col min="12033" max="12033" width="4.7109375" style="5" bestFit="1" customWidth="1"/>
    <col min="12034" max="12034" width="19.7109375" style="5" customWidth="1"/>
    <col min="12035" max="12035" width="28.7109375" style="5" customWidth="1"/>
    <col min="12036" max="12036" width="33.42578125" style="5" customWidth="1"/>
    <col min="12037" max="12037" width="10.42578125" style="5" bestFit="1" customWidth="1"/>
    <col min="12038" max="12288" width="9.140625" style="5"/>
    <col min="12289" max="12289" width="4.7109375" style="5" bestFit="1" customWidth="1"/>
    <col min="12290" max="12290" width="19.7109375" style="5" customWidth="1"/>
    <col min="12291" max="12291" width="28.7109375" style="5" customWidth="1"/>
    <col min="12292" max="12292" width="33.42578125" style="5" customWidth="1"/>
    <col min="12293" max="12293" width="10.42578125" style="5" bestFit="1" customWidth="1"/>
    <col min="12294" max="12544" width="9.140625" style="5"/>
    <col min="12545" max="12545" width="4.7109375" style="5" bestFit="1" customWidth="1"/>
    <col min="12546" max="12546" width="19.7109375" style="5" customWidth="1"/>
    <col min="12547" max="12547" width="28.7109375" style="5" customWidth="1"/>
    <col min="12548" max="12548" width="33.42578125" style="5" customWidth="1"/>
    <col min="12549" max="12549" width="10.42578125" style="5" bestFit="1" customWidth="1"/>
    <col min="12550" max="12800" width="9.140625" style="5"/>
    <col min="12801" max="12801" width="4.7109375" style="5" bestFit="1" customWidth="1"/>
    <col min="12802" max="12802" width="19.7109375" style="5" customWidth="1"/>
    <col min="12803" max="12803" width="28.7109375" style="5" customWidth="1"/>
    <col min="12804" max="12804" width="33.42578125" style="5" customWidth="1"/>
    <col min="12805" max="12805" width="10.42578125" style="5" bestFit="1" customWidth="1"/>
    <col min="12806" max="13056" width="9.140625" style="5"/>
    <col min="13057" max="13057" width="4.7109375" style="5" bestFit="1" customWidth="1"/>
    <col min="13058" max="13058" width="19.7109375" style="5" customWidth="1"/>
    <col min="13059" max="13059" width="28.7109375" style="5" customWidth="1"/>
    <col min="13060" max="13060" width="33.42578125" style="5" customWidth="1"/>
    <col min="13061" max="13061" width="10.42578125" style="5" bestFit="1" customWidth="1"/>
    <col min="13062" max="13312" width="9.140625" style="5"/>
    <col min="13313" max="13313" width="4.7109375" style="5" bestFit="1" customWidth="1"/>
    <col min="13314" max="13314" width="19.7109375" style="5" customWidth="1"/>
    <col min="13315" max="13315" width="28.7109375" style="5" customWidth="1"/>
    <col min="13316" max="13316" width="33.42578125" style="5" customWidth="1"/>
    <col min="13317" max="13317" width="10.42578125" style="5" bestFit="1" customWidth="1"/>
    <col min="13318" max="13568" width="9.140625" style="5"/>
    <col min="13569" max="13569" width="4.7109375" style="5" bestFit="1" customWidth="1"/>
    <col min="13570" max="13570" width="19.7109375" style="5" customWidth="1"/>
    <col min="13571" max="13571" width="28.7109375" style="5" customWidth="1"/>
    <col min="13572" max="13572" width="33.42578125" style="5" customWidth="1"/>
    <col min="13573" max="13573" width="10.42578125" style="5" bestFit="1" customWidth="1"/>
    <col min="13574" max="13824" width="9.140625" style="5"/>
    <col min="13825" max="13825" width="4.7109375" style="5" bestFit="1" customWidth="1"/>
    <col min="13826" max="13826" width="19.7109375" style="5" customWidth="1"/>
    <col min="13827" max="13827" width="28.7109375" style="5" customWidth="1"/>
    <col min="13828" max="13828" width="33.42578125" style="5" customWidth="1"/>
    <col min="13829" max="13829" width="10.42578125" style="5" bestFit="1" customWidth="1"/>
    <col min="13830" max="14080" width="9.140625" style="5"/>
    <col min="14081" max="14081" width="4.7109375" style="5" bestFit="1" customWidth="1"/>
    <col min="14082" max="14082" width="19.7109375" style="5" customWidth="1"/>
    <col min="14083" max="14083" width="28.7109375" style="5" customWidth="1"/>
    <col min="14084" max="14084" width="33.42578125" style="5" customWidth="1"/>
    <col min="14085" max="14085" width="10.42578125" style="5" bestFit="1" customWidth="1"/>
    <col min="14086" max="14336" width="9.140625" style="5"/>
    <col min="14337" max="14337" width="4.7109375" style="5" bestFit="1" customWidth="1"/>
    <col min="14338" max="14338" width="19.7109375" style="5" customWidth="1"/>
    <col min="14339" max="14339" width="28.7109375" style="5" customWidth="1"/>
    <col min="14340" max="14340" width="33.42578125" style="5" customWidth="1"/>
    <col min="14341" max="14341" width="10.42578125" style="5" bestFit="1" customWidth="1"/>
    <col min="14342" max="14592" width="9.140625" style="5"/>
    <col min="14593" max="14593" width="4.7109375" style="5" bestFit="1" customWidth="1"/>
    <col min="14594" max="14594" width="19.7109375" style="5" customWidth="1"/>
    <col min="14595" max="14595" width="28.7109375" style="5" customWidth="1"/>
    <col min="14596" max="14596" width="33.42578125" style="5" customWidth="1"/>
    <col min="14597" max="14597" width="10.42578125" style="5" bestFit="1" customWidth="1"/>
    <col min="14598" max="14848" width="9.140625" style="5"/>
    <col min="14849" max="14849" width="4.7109375" style="5" bestFit="1" customWidth="1"/>
    <col min="14850" max="14850" width="19.7109375" style="5" customWidth="1"/>
    <col min="14851" max="14851" width="28.7109375" style="5" customWidth="1"/>
    <col min="14852" max="14852" width="33.42578125" style="5" customWidth="1"/>
    <col min="14853" max="14853" width="10.42578125" style="5" bestFit="1" customWidth="1"/>
    <col min="14854" max="15104" width="9.140625" style="5"/>
    <col min="15105" max="15105" width="4.7109375" style="5" bestFit="1" customWidth="1"/>
    <col min="15106" max="15106" width="19.7109375" style="5" customWidth="1"/>
    <col min="15107" max="15107" width="28.7109375" style="5" customWidth="1"/>
    <col min="15108" max="15108" width="33.42578125" style="5" customWidth="1"/>
    <col min="15109" max="15109" width="10.42578125" style="5" bestFit="1" customWidth="1"/>
    <col min="15110" max="15360" width="9.140625" style="5"/>
    <col min="15361" max="15361" width="4.7109375" style="5" bestFit="1" customWidth="1"/>
    <col min="15362" max="15362" width="19.7109375" style="5" customWidth="1"/>
    <col min="15363" max="15363" width="28.7109375" style="5" customWidth="1"/>
    <col min="15364" max="15364" width="33.42578125" style="5" customWidth="1"/>
    <col min="15365" max="15365" width="10.42578125" style="5" bestFit="1" customWidth="1"/>
    <col min="15366" max="15616" width="9.140625" style="5"/>
    <col min="15617" max="15617" width="4.7109375" style="5" bestFit="1" customWidth="1"/>
    <col min="15618" max="15618" width="19.7109375" style="5" customWidth="1"/>
    <col min="15619" max="15619" width="28.7109375" style="5" customWidth="1"/>
    <col min="15620" max="15620" width="33.42578125" style="5" customWidth="1"/>
    <col min="15621" max="15621" width="10.42578125" style="5" bestFit="1" customWidth="1"/>
    <col min="15622" max="15872" width="9.140625" style="5"/>
    <col min="15873" max="15873" width="4.7109375" style="5" bestFit="1" customWidth="1"/>
    <col min="15874" max="15874" width="19.7109375" style="5" customWidth="1"/>
    <col min="15875" max="15875" width="28.7109375" style="5" customWidth="1"/>
    <col min="15876" max="15876" width="33.42578125" style="5" customWidth="1"/>
    <col min="15877" max="15877" width="10.42578125" style="5" bestFit="1" customWidth="1"/>
    <col min="15878" max="16128" width="9.140625" style="5"/>
    <col min="16129" max="16129" width="4.7109375" style="5" bestFit="1" customWidth="1"/>
    <col min="16130" max="16130" width="19.7109375" style="5" customWidth="1"/>
    <col min="16131" max="16131" width="28.7109375" style="5" customWidth="1"/>
    <col min="16132" max="16132" width="33.42578125" style="5" customWidth="1"/>
    <col min="16133" max="16133" width="10.42578125" style="5" bestFit="1" customWidth="1"/>
    <col min="16134" max="16384" width="9.140625" style="5"/>
  </cols>
  <sheetData>
    <row r="1" spans="1:10" ht="20.100000000000001" customHeight="1" x14ac:dyDescent="0.2">
      <c r="A1" s="215" t="s">
        <v>5</v>
      </c>
      <c r="B1" s="215"/>
    </row>
    <row r="2" spans="1:10" s="11" customFormat="1" ht="30" customHeight="1" x14ac:dyDescent="0.25">
      <c r="A2" s="216" t="str">
        <f>'Príloha č.1'!A2:D2</f>
        <v>Echokardiografický prístroj pre I. Kardiologickú kliniku - oddelenie funkčnej diagnostiky a Echokardiografický prístroj pre Centrum preventívnej a športovej kardiológie vrátane pozáručného servisu</v>
      </c>
      <c r="B2" s="216"/>
      <c r="C2" s="216"/>
      <c r="D2" s="216"/>
    </row>
    <row r="3" spans="1:10" s="38" customFormat="1" ht="15" customHeight="1" x14ac:dyDescent="0.2">
      <c r="A3" s="217"/>
      <c r="B3" s="217"/>
      <c r="C3" s="217"/>
      <c r="D3" s="36"/>
    </row>
    <row r="4" spans="1:10" s="40" customFormat="1" ht="35.1" customHeight="1" x14ac:dyDescent="0.25">
      <c r="A4" s="218" t="s">
        <v>61</v>
      </c>
      <c r="B4" s="218"/>
      <c r="C4" s="218"/>
      <c r="D4" s="218"/>
      <c r="E4" s="39"/>
      <c r="F4" s="39"/>
      <c r="G4" s="39"/>
      <c r="H4" s="39"/>
      <c r="I4" s="39"/>
      <c r="J4" s="39"/>
    </row>
    <row r="6" spans="1:10" s="11" customFormat="1" ht="15" customHeight="1" x14ac:dyDescent="0.25">
      <c r="A6" s="220" t="s">
        <v>7</v>
      </c>
      <c r="B6" s="220"/>
      <c r="C6" s="222" t="str">
        <f>IF('Príloha č.1'!$C$6="","",'Príloha č.1'!$C$6)</f>
        <v/>
      </c>
      <c r="D6" s="216"/>
    </row>
    <row r="7" spans="1:10" s="11" customFormat="1" ht="15" customHeight="1" x14ac:dyDescent="0.25">
      <c r="A7" s="220" t="s">
        <v>8</v>
      </c>
      <c r="B7" s="220"/>
      <c r="C7" s="221" t="str">
        <f>IF('Príloha č.1'!$C$7="","",'Príloha č.1'!$C$7)</f>
        <v/>
      </c>
      <c r="D7" s="220"/>
    </row>
    <row r="8" spans="1:10" ht="15" customHeight="1" x14ac:dyDescent="0.2">
      <c r="A8" s="215" t="s">
        <v>9</v>
      </c>
      <c r="B8" s="215"/>
      <c r="C8" s="221" t="str">
        <f>IF('Príloha č.1'!$C$8="","",'Príloha č.1'!$C$8)</f>
        <v/>
      </c>
      <c r="D8" s="220"/>
    </row>
    <row r="9" spans="1:10" ht="15" customHeight="1" x14ac:dyDescent="0.2">
      <c r="A9" s="215" t="s">
        <v>10</v>
      </c>
      <c r="B9" s="215"/>
      <c r="C9" s="221" t="str">
        <f>IF('Príloha č.1'!$C$9="","",'Príloha č.1'!$C$9)</f>
        <v/>
      </c>
      <c r="D9" s="220"/>
    </row>
    <row r="10" spans="1:10" ht="20.100000000000001" customHeight="1" x14ac:dyDescent="0.2">
      <c r="C10" s="12"/>
    </row>
    <row r="11" spans="1:10" s="6" customFormat="1" ht="20.100000000000001" customHeight="1" x14ac:dyDescent="0.25">
      <c r="A11" s="209" t="s">
        <v>22</v>
      </c>
      <c r="B11" s="209"/>
      <c r="C11" s="209"/>
      <c r="D11" s="209"/>
    </row>
    <row r="12" spans="1:10" ht="52.5" customHeight="1" x14ac:dyDescent="0.2">
      <c r="A12" s="11" t="s">
        <v>23</v>
      </c>
      <c r="B12" s="220" t="s">
        <v>52</v>
      </c>
      <c r="C12" s="220"/>
      <c r="D12" s="220"/>
    </row>
    <row r="13" spans="1:10" ht="36.75" customHeight="1" x14ac:dyDescent="0.2">
      <c r="A13" s="11" t="s">
        <v>23</v>
      </c>
      <c r="B13" s="220" t="s">
        <v>51</v>
      </c>
      <c r="C13" s="220"/>
      <c r="D13" s="220"/>
    </row>
    <row r="14" spans="1:10" ht="37.5" customHeight="1" x14ac:dyDescent="0.2">
      <c r="A14" s="11" t="s">
        <v>23</v>
      </c>
      <c r="B14" s="220" t="s">
        <v>53</v>
      </c>
      <c r="C14" s="220"/>
      <c r="D14" s="220"/>
    </row>
    <row r="15" spans="1:10" ht="20.100000000000001" customHeight="1" x14ac:dyDescent="0.2"/>
    <row r="16" spans="1:10" s="6" customFormat="1" x14ac:dyDescent="0.25">
      <c r="A16" s="6" t="s">
        <v>17</v>
      </c>
      <c r="B16" s="110" t="str">
        <f>IF('Príloha č.1'!B23:B23="","",'Príloha č.1'!B23:B23)</f>
        <v/>
      </c>
    </row>
    <row r="17" spans="1:5" s="6" customFormat="1" x14ac:dyDescent="0.25">
      <c r="A17" s="6" t="s">
        <v>26</v>
      </c>
      <c r="B17" s="132" t="str">
        <f>IF('Príloha č.1'!B24:B24="","",'Príloha č.1'!B24:B24)</f>
        <v/>
      </c>
    </row>
    <row r="18" spans="1:5" ht="13.5" customHeight="1" x14ac:dyDescent="0.2">
      <c r="D18" s="7"/>
    </row>
    <row r="19" spans="1:5" ht="15" customHeight="1" x14ac:dyDescent="0.2">
      <c r="C19" s="17" t="s">
        <v>28</v>
      </c>
      <c r="D19" s="15" t="str">
        <f>IF('Príloha č.1'!D27="","",'Príloha č.1'!D27)</f>
        <v/>
      </c>
    </row>
    <row r="20" spans="1:5" x14ac:dyDescent="0.2">
      <c r="C20" s="1"/>
      <c r="D20" s="9" t="s">
        <v>29</v>
      </c>
    </row>
    <row r="21" spans="1:5" s="1" customFormat="1" x14ac:dyDescent="0.2">
      <c r="A21" s="206" t="s">
        <v>19</v>
      </c>
      <c r="B21" s="206"/>
    </row>
    <row r="22" spans="1:5" s="1" customFormat="1" ht="12" customHeight="1" x14ac:dyDescent="0.2">
      <c r="A22" s="8"/>
      <c r="B22" s="215" t="s">
        <v>20</v>
      </c>
      <c r="C22" s="215"/>
      <c r="D22" s="9"/>
      <c r="E22" s="10"/>
    </row>
  </sheetData>
  <mergeCells count="18">
    <mergeCell ref="A21:B21"/>
    <mergeCell ref="B22:C22"/>
    <mergeCell ref="A11:D11"/>
    <mergeCell ref="B12:D12"/>
    <mergeCell ref="B13:D13"/>
    <mergeCell ref="B14:D14"/>
    <mergeCell ref="A7:B7"/>
    <mergeCell ref="C7:D7"/>
    <mergeCell ref="A8:B8"/>
    <mergeCell ref="C8:D8"/>
    <mergeCell ref="A9:B9"/>
    <mergeCell ref="C9:D9"/>
    <mergeCell ref="A1:B1"/>
    <mergeCell ref="A2:D2"/>
    <mergeCell ref="A4:D4"/>
    <mergeCell ref="A6:B6"/>
    <mergeCell ref="C6:D6"/>
    <mergeCell ref="A3:C3"/>
  </mergeCells>
  <conditionalFormatting sqref="A22">
    <cfRule type="containsBlanks" dxfId="56" priority="2">
      <formula>LEN(TRIM(A22))=0</formula>
    </cfRule>
  </conditionalFormatting>
  <conditionalFormatting sqref="C6:D9">
    <cfRule type="containsBlanks" dxfId="55" priority="4">
      <formula>LEN(TRIM(C6))=0</formula>
    </cfRule>
  </conditionalFormatting>
  <conditionalFormatting sqref="B16:B17">
    <cfRule type="containsBlanks" dxfId="54" priority="3">
      <formula>LEN(TRIM(B16))=0</formula>
    </cfRule>
  </conditionalFormatting>
  <conditionalFormatting sqref="D19">
    <cfRule type="containsBlanks" dxfId="53" priority="1">
      <formula>LEN(TRIM(D19))=0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4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I173"/>
  <sheetViews>
    <sheetView showGridLines="0" zoomScaleNormal="100" workbookViewId="0"/>
  </sheetViews>
  <sheetFormatPr defaultColWidth="9.140625" defaultRowHeight="12" x14ac:dyDescent="0.2"/>
  <cols>
    <col min="1" max="1" width="10.7109375" style="63" customWidth="1"/>
    <col min="2" max="2" width="6.140625" style="64" bestFit="1" customWidth="1"/>
    <col min="3" max="3" width="6.7109375" style="63" bestFit="1" customWidth="1"/>
    <col min="4" max="4" width="8.28515625" style="64" bestFit="1" customWidth="1"/>
    <col min="5" max="5" width="45.7109375" style="63" customWidth="1"/>
    <col min="6" max="6" width="25.7109375" style="65" customWidth="1"/>
    <col min="7" max="7" width="25.7109375" style="63" customWidth="1"/>
    <col min="8" max="8" width="13.42578125" style="63" customWidth="1"/>
    <col min="9" max="9" width="11.7109375" style="63" bestFit="1" customWidth="1"/>
    <col min="10" max="16384" width="9.140625" style="63"/>
  </cols>
  <sheetData>
    <row r="1" spans="1:9" s="5" customFormat="1" ht="20.100000000000001" customHeight="1" x14ac:dyDescent="0.2">
      <c r="A1" s="204" t="s">
        <v>5</v>
      </c>
      <c r="B1" s="204"/>
    </row>
    <row r="2" spans="1:9" s="11" customFormat="1" ht="30" customHeight="1" x14ac:dyDescent="0.25">
      <c r="A2" s="216" t="str">
        <f>'Príloha č.1'!A2:D2</f>
        <v>Echokardiografický prístroj pre I. Kardiologickú kliniku - oddelenie funkčnej diagnostiky a Echokardiografický prístroj pre Centrum preventívnej a športovej kardiológie vrátane pozáručného servisu</v>
      </c>
      <c r="B2" s="216"/>
      <c r="C2" s="216"/>
      <c r="D2" s="216"/>
      <c r="E2" s="216"/>
      <c r="F2" s="216"/>
      <c r="G2" s="216"/>
    </row>
    <row r="3" spans="1:9" s="56" customFormat="1" ht="15" customHeight="1" x14ac:dyDescent="0.2">
      <c r="A3" s="135"/>
      <c r="B3" s="135"/>
      <c r="C3" s="135"/>
      <c r="D3" s="135"/>
      <c r="E3" s="135"/>
      <c r="F3" s="135"/>
      <c r="G3" s="135"/>
      <c r="H3" s="57"/>
      <c r="I3" s="57"/>
    </row>
    <row r="4" spans="1:9" s="59" customFormat="1" ht="18.95" customHeight="1" x14ac:dyDescent="0.25">
      <c r="A4" s="253" t="s">
        <v>38</v>
      </c>
      <c r="B4" s="253"/>
      <c r="C4" s="253"/>
      <c r="D4" s="253"/>
      <c r="E4" s="253"/>
      <c r="F4" s="253"/>
      <c r="G4" s="253"/>
      <c r="H4" s="58"/>
      <c r="I4" s="58"/>
    </row>
    <row r="5" spans="1:9" s="60" customFormat="1" ht="12" customHeight="1" thickBot="1" x14ac:dyDescent="0.3">
      <c r="A5" s="83"/>
      <c r="B5" s="84"/>
      <c r="D5" s="84"/>
      <c r="F5" s="105"/>
    </row>
    <row r="6" spans="1:9" s="61" customFormat="1" ht="68.25" customHeight="1" x14ac:dyDescent="0.25">
      <c r="A6" s="258" t="s">
        <v>54</v>
      </c>
      <c r="B6" s="259"/>
      <c r="C6" s="259"/>
      <c r="D6" s="259"/>
      <c r="E6" s="260"/>
      <c r="F6" s="256" t="s">
        <v>94</v>
      </c>
      <c r="G6" s="257"/>
      <c r="H6" s="119"/>
    </row>
    <row r="7" spans="1:9" s="61" customFormat="1" ht="26.25" customHeight="1" x14ac:dyDescent="0.25">
      <c r="A7" s="261"/>
      <c r="B7" s="262"/>
      <c r="C7" s="262"/>
      <c r="D7" s="262"/>
      <c r="E7" s="263"/>
      <c r="F7" s="106" t="s">
        <v>95</v>
      </c>
      <c r="G7" s="107" t="s">
        <v>96</v>
      </c>
      <c r="H7" s="119"/>
    </row>
    <row r="8" spans="1:9" s="61" customFormat="1" ht="24.95" customHeight="1" thickBot="1" x14ac:dyDescent="0.3">
      <c r="A8" s="254" t="s">
        <v>55</v>
      </c>
      <c r="B8" s="255"/>
      <c r="C8" s="255"/>
      <c r="D8" s="255"/>
      <c r="E8" s="255"/>
      <c r="F8" s="108" t="s">
        <v>39</v>
      </c>
      <c r="G8" s="109" t="s">
        <v>40</v>
      </c>
      <c r="H8" s="119"/>
    </row>
    <row r="9" spans="1:9" s="61" customFormat="1" ht="24.95" customHeight="1" x14ac:dyDescent="0.25">
      <c r="A9" s="247" t="s">
        <v>261</v>
      </c>
      <c r="B9" s="248"/>
      <c r="C9" s="248"/>
      <c r="D9" s="248"/>
      <c r="E9" s="248"/>
      <c r="F9" s="248"/>
      <c r="G9" s="249"/>
      <c r="H9" s="119"/>
    </row>
    <row r="10" spans="1:9" s="62" customFormat="1" ht="20.100000000000001" customHeight="1" x14ac:dyDescent="0.25">
      <c r="A10" s="115" t="s">
        <v>0</v>
      </c>
      <c r="B10" s="250" t="s">
        <v>110</v>
      </c>
      <c r="C10" s="251"/>
      <c r="D10" s="251"/>
      <c r="E10" s="252"/>
      <c r="F10" s="156"/>
      <c r="G10" s="120"/>
    </row>
    <row r="11" spans="1:9" s="62" customFormat="1" ht="20.100000000000001" customHeight="1" x14ac:dyDescent="0.25">
      <c r="A11" s="115" t="s">
        <v>1</v>
      </c>
      <c r="B11" s="250" t="s">
        <v>170</v>
      </c>
      <c r="C11" s="251"/>
      <c r="D11" s="251"/>
      <c r="E11" s="252"/>
      <c r="F11" s="156"/>
      <c r="G11" s="120"/>
    </row>
    <row r="12" spans="1:9" s="62" customFormat="1" ht="20.100000000000001" customHeight="1" x14ac:dyDescent="0.25">
      <c r="A12" s="115" t="s">
        <v>2</v>
      </c>
      <c r="B12" s="250" t="s">
        <v>111</v>
      </c>
      <c r="C12" s="251"/>
      <c r="D12" s="251"/>
      <c r="E12" s="252"/>
      <c r="F12" s="156"/>
      <c r="G12" s="120"/>
    </row>
    <row r="13" spans="1:9" s="62" customFormat="1" ht="20.100000000000001" customHeight="1" x14ac:dyDescent="0.25">
      <c r="A13" s="115" t="s">
        <v>3</v>
      </c>
      <c r="B13" s="250" t="s">
        <v>171</v>
      </c>
      <c r="C13" s="251"/>
      <c r="D13" s="251"/>
      <c r="E13" s="252"/>
      <c r="F13" s="156"/>
      <c r="G13" s="120"/>
    </row>
    <row r="14" spans="1:9" s="62" customFormat="1" ht="20.100000000000001" customHeight="1" x14ac:dyDescent="0.25">
      <c r="A14" s="115" t="s">
        <v>4</v>
      </c>
      <c r="B14" s="250" t="s">
        <v>172</v>
      </c>
      <c r="C14" s="251"/>
      <c r="D14" s="251"/>
      <c r="E14" s="252"/>
      <c r="F14" s="156"/>
      <c r="G14" s="120"/>
    </row>
    <row r="15" spans="1:9" s="62" customFormat="1" ht="20.100000000000001" customHeight="1" x14ac:dyDescent="0.25">
      <c r="A15" s="264" t="s">
        <v>27</v>
      </c>
      <c r="B15" s="250" t="s">
        <v>196</v>
      </c>
      <c r="C15" s="251"/>
      <c r="D15" s="251"/>
      <c r="E15" s="252"/>
      <c r="F15" s="156"/>
      <c r="G15" s="120"/>
    </row>
    <row r="16" spans="1:9" s="62" customFormat="1" ht="20.100000000000001" customHeight="1" x14ac:dyDescent="0.25">
      <c r="A16" s="265"/>
      <c r="B16" s="250" t="s">
        <v>193</v>
      </c>
      <c r="C16" s="251"/>
      <c r="D16" s="251"/>
      <c r="E16" s="252"/>
      <c r="F16" s="118" t="s">
        <v>194</v>
      </c>
      <c r="G16" s="120" t="s">
        <v>194</v>
      </c>
    </row>
    <row r="17" spans="1:7" s="62" customFormat="1" ht="30" customHeight="1" x14ac:dyDescent="0.25">
      <c r="A17" s="265"/>
      <c r="B17" s="250" t="s">
        <v>223</v>
      </c>
      <c r="C17" s="251"/>
      <c r="D17" s="251"/>
      <c r="E17" s="252"/>
      <c r="F17" s="156"/>
      <c r="G17" s="120"/>
    </row>
    <row r="18" spans="1:7" s="62" customFormat="1" ht="20.100000000000001" customHeight="1" x14ac:dyDescent="0.25">
      <c r="A18" s="265"/>
      <c r="B18" s="250" t="s">
        <v>193</v>
      </c>
      <c r="C18" s="251"/>
      <c r="D18" s="251"/>
      <c r="E18" s="252"/>
      <c r="F18" s="118" t="s">
        <v>194</v>
      </c>
      <c r="G18" s="120" t="s">
        <v>194</v>
      </c>
    </row>
    <row r="19" spans="1:7" s="62" customFormat="1" ht="30" customHeight="1" x14ac:dyDescent="0.25">
      <c r="A19" s="266"/>
      <c r="B19" s="250" t="s">
        <v>222</v>
      </c>
      <c r="C19" s="251"/>
      <c r="D19" s="251"/>
      <c r="E19" s="252"/>
      <c r="F19" s="156"/>
      <c r="G19" s="120"/>
    </row>
    <row r="20" spans="1:7" s="62" customFormat="1" ht="20.100000000000001" customHeight="1" x14ac:dyDescent="0.25">
      <c r="A20" s="115" t="s">
        <v>35</v>
      </c>
      <c r="B20" s="250" t="s">
        <v>112</v>
      </c>
      <c r="C20" s="251"/>
      <c r="D20" s="251"/>
      <c r="E20" s="252"/>
      <c r="F20" s="156"/>
      <c r="G20" s="120"/>
    </row>
    <row r="21" spans="1:7" s="62" customFormat="1" ht="30" customHeight="1" x14ac:dyDescent="0.25">
      <c r="A21" s="115" t="s">
        <v>56</v>
      </c>
      <c r="B21" s="250" t="s">
        <v>173</v>
      </c>
      <c r="C21" s="251"/>
      <c r="D21" s="251"/>
      <c r="E21" s="252"/>
      <c r="F21" s="156"/>
      <c r="G21" s="120"/>
    </row>
    <row r="22" spans="1:7" s="62" customFormat="1" ht="20.100000000000001" customHeight="1" x14ac:dyDescent="0.25">
      <c r="A22" s="115" t="s">
        <v>34</v>
      </c>
      <c r="B22" s="250" t="s">
        <v>113</v>
      </c>
      <c r="C22" s="251"/>
      <c r="D22" s="251"/>
      <c r="E22" s="252"/>
      <c r="F22" s="156"/>
      <c r="G22" s="120"/>
    </row>
    <row r="23" spans="1:7" s="62" customFormat="1" ht="20.100000000000001" customHeight="1" x14ac:dyDescent="0.25">
      <c r="A23" s="115" t="s">
        <v>33</v>
      </c>
      <c r="B23" s="250" t="s">
        <v>174</v>
      </c>
      <c r="C23" s="251"/>
      <c r="D23" s="251"/>
      <c r="E23" s="252"/>
      <c r="F23" s="156"/>
      <c r="G23" s="120"/>
    </row>
    <row r="24" spans="1:7" s="62" customFormat="1" ht="20.100000000000001" customHeight="1" x14ac:dyDescent="0.25">
      <c r="A24" s="115" t="s">
        <v>32</v>
      </c>
      <c r="B24" s="250" t="s">
        <v>175</v>
      </c>
      <c r="C24" s="251"/>
      <c r="D24" s="251"/>
      <c r="E24" s="252"/>
      <c r="F24" s="156"/>
      <c r="G24" s="120"/>
    </row>
    <row r="25" spans="1:7" s="62" customFormat="1" ht="20.100000000000001" customHeight="1" x14ac:dyDescent="0.25">
      <c r="A25" s="115" t="s">
        <v>31</v>
      </c>
      <c r="B25" s="250" t="s">
        <v>176</v>
      </c>
      <c r="C25" s="251"/>
      <c r="D25" s="251"/>
      <c r="E25" s="252"/>
      <c r="F25" s="156"/>
      <c r="G25" s="120"/>
    </row>
    <row r="26" spans="1:7" s="62" customFormat="1" ht="30" customHeight="1" x14ac:dyDescent="0.25">
      <c r="A26" s="115" t="s">
        <v>58</v>
      </c>
      <c r="B26" s="250" t="s">
        <v>114</v>
      </c>
      <c r="C26" s="251"/>
      <c r="D26" s="251"/>
      <c r="E26" s="252"/>
      <c r="F26" s="156"/>
      <c r="G26" s="120"/>
    </row>
    <row r="27" spans="1:7" s="62" customFormat="1" ht="20.100000000000001" customHeight="1" x14ac:dyDescent="0.25">
      <c r="A27" s="115" t="s">
        <v>59</v>
      </c>
      <c r="B27" s="250" t="s">
        <v>115</v>
      </c>
      <c r="C27" s="251"/>
      <c r="D27" s="251"/>
      <c r="E27" s="252"/>
      <c r="F27" s="156"/>
      <c r="G27" s="120"/>
    </row>
    <row r="28" spans="1:7" s="62" customFormat="1" ht="20.100000000000001" customHeight="1" x14ac:dyDescent="0.25">
      <c r="A28" s="115" t="s">
        <v>60</v>
      </c>
      <c r="B28" s="250" t="s">
        <v>116</v>
      </c>
      <c r="C28" s="251"/>
      <c r="D28" s="251"/>
      <c r="E28" s="252"/>
      <c r="F28" s="156"/>
      <c r="G28" s="120"/>
    </row>
    <row r="29" spans="1:7" s="62" customFormat="1" ht="30" customHeight="1" x14ac:dyDescent="0.25">
      <c r="A29" s="115" t="s">
        <v>62</v>
      </c>
      <c r="B29" s="250" t="s">
        <v>117</v>
      </c>
      <c r="C29" s="251"/>
      <c r="D29" s="251"/>
      <c r="E29" s="252"/>
      <c r="F29" s="156"/>
      <c r="G29" s="120"/>
    </row>
    <row r="30" spans="1:7" s="62" customFormat="1" ht="30" customHeight="1" x14ac:dyDescent="0.25">
      <c r="A30" s="115" t="s">
        <v>63</v>
      </c>
      <c r="B30" s="250" t="s">
        <v>118</v>
      </c>
      <c r="C30" s="251"/>
      <c r="D30" s="251"/>
      <c r="E30" s="252"/>
      <c r="F30" s="156"/>
      <c r="G30" s="120"/>
    </row>
    <row r="31" spans="1:7" s="62" customFormat="1" ht="20.100000000000001" customHeight="1" x14ac:dyDescent="0.25">
      <c r="A31" s="115" t="s">
        <v>64</v>
      </c>
      <c r="B31" s="250" t="s">
        <v>119</v>
      </c>
      <c r="C31" s="251"/>
      <c r="D31" s="251"/>
      <c r="E31" s="252"/>
      <c r="F31" s="156"/>
      <c r="G31" s="120"/>
    </row>
    <row r="32" spans="1:7" s="62" customFormat="1" ht="30" customHeight="1" x14ac:dyDescent="0.25">
      <c r="A32" s="115" t="s">
        <v>65</v>
      </c>
      <c r="B32" s="250" t="s">
        <v>120</v>
      </c>
      <c r="C32" s="251"/>
      <c r="D32" s="251"/>
      <c r="E32" s="252"/>
      <c r="F32" s="156"/>
      <c r="G32" s="120"/>
    </row>
    <row r="33" spans="1:7" s="62" customFormat="1" ht="20.100000000000001" customHeight="1" x14ac:dyDescent="0.25">
      <c r="A33" s="115" t="s">
        <v>177</v>
      </c>
      <c r="B33" s="250" t="s">
        <v>224</v>
      </c>
      <c r="C33" s="251"/>
      <c r="D33" s="251"/>
      <c r="E33" s="252"/>
      <c r="F33" s="156"/>
      <c r="G33" s="120"/>
    </row>
    <row r="34" spans="1:7" s="62" customFormat="1" ht="20.100000000000001" customHeight="1" x14ac:dyDescent="0.25">
      <c r="A34" s="115" t="s">
        <v>121</v>
      </c>
      <c r="B34" s="250" t="s">
        <v>125</v>
      </c>
      <c r="C34" s="251"/>
      <c r="D34" s="251"/>
      <c r="E34" s="252"/>
      <c r="F34" s="156"/>
      <c r="G34" s="120"/>
    </row>
    <row r="35" spans="1:7" s="62" customFormat="1" ht="20.100000000000001" customHeight="1" x14ac:dyDescent="0.25">
      <c r="A35" s="115" t="s">
        <v>122</v>
      </c>
      <c r="B35" s="250" t="s">
        <v>126</v>
      </c>
      <c r="C35" s="251"/>
      <c r="D35" s="251"/>
      <c r="E35" s="252"/>
      <c r="F35" s="156"/>
      <c r="G35" s="120"/>
    </row>
    <row r="36" spans="1:7" s="62" customFormat="1" ht="30" customHeight="1" x14ac:dyDescent="0.25">
      <c r="A36" s="115" t="s">
        <v>123</v>
      </c>
      <c r="B36" s="250" t="s">
        <v>127</v>
      </c>
      <c r="C36" s="251"/>
      <c r="D36" s="251"/>
      <c r="E36" s="252"/>
      <c r="F36" s="156"/>
      <c r="G36" s="120"/>
    </row>
    <row r="37" spans="1:7" s="62" customFormat="1" ht="45" customHeight="1" x14ac:dyDescent="0.25">
      <c r="A37" s="115" t="s">
        <v>124</v>
      </c>
      <c r="B37" s="250" t="s">
        <v>195</v>
      </c>
      <c r="C37" s="251"/>
      <c r="D37" s="251"/>
      <c r="E37" s="252"/>
      <c r="F37" s="156"/>
      <c r="G37" s="120"/>
    </row>
    <row r="38" spans="1:7" s="62" customFormat="1" ht="45" customHeight="1" x14ac:dyDescent="0.25">
      <c r="A38" s="115" t="s">
        <v>178</v>
      </c>
      <c r="B38" s="250" t="s">
        <v>128</v>
      </c>
      <c r="C38" s="251"/>
      <c r="D38" s="251"/>
      <c r="E38" s="252"/>
      <c r="F38" s="156"/>
      <c r="G38" s="120"/>
    </row>
    <row r="39" spans="1:7" s="62" customFormat="1" ht="30" customHeight="1" x14ac:dyDescent="0.25">
      <c r="A39" s="115" t="s">
        <v>130</v>
      </c>
      <c r="B39" s="250" t="s">
        <v>129</v>
      </c>
      <c r="C39" s="251"/>
      <c r="D39" s="251"/>
      <c r="E39" s="252"/>
      <c r="F39" s="156"/>
      <c r="G39" s="120"/>
    </row>
    <row r="40" spans="1:7" s="62" customFormat="1" ht="67.5" customHeight="1" x14ac:dyDescent="0.25">
      <c r="A40" s="115" t="s">
        <v>132</v>
      </c>
      <c r="B40" s="250" t="s">
        <v>131</v>
      </c>
      <c r="C40" s="251"/>
      <c r="D40" s="251"/>
      <c r="E40" s="252"/>
      <c r="F40" s="156"/>
      <c r="G40" s="120"/>
    </row>
    <row r="41" spans="1:7" s="62" customFormat="1" ht="20.100000000000001" customHeight="1" x14ac:dyDescent="0.25">
      <c r="A41" s="115" t="s">
        <v>135</v>
      </c>
      <c r="B41" s="250" t="s">
        <v>133</v>
      </c>
      <c r="C41" s="251"/>
      <c r="D41" s="251"/>
      <c r="E41" s="252"/>
      <c r="F41" s="156"/>
      <c r="G41" s="120"/>
    </row>
    <row r="42" spans="1:7" s="62" customFormat="1" ht="30" customHeight="1" x14ac:dyDescent="0.25">
      <c r="A42" s="203" t="s">
        <v>136</v>
      </c>
      <c r="B42" s="250" t="s">
        <v>134</v>
      </c>
      <c r="C42" s="251"/>
      <c r="D42" s="251"/>
      <c r="E42" s="252"/>
      <c r="F42" s="156"/>
      <c r="G42" s="120"/>
    </row>
    <row r="43" spans="1:7" s="62" customFormat="1" ht="30" customHeight="1" x14ac:dyDescent="0.25">
      <c r="A43" s="203" t="s">
        <v>137</v>
      </c>
      <c r="B43" s="250" t="s">
        <v>138</v>
      </c>
      <c r="C43" s="251"/>
      <c r="D43" s="251"/>
      <c r="E43" s="252"/>
      <c r="F43" s="156"/>
      <c r="G43" s="120"/>
    </row>
    <row r="44" spans="1:7" s="62" customFormat="1" ht="42" customHeight="1" x14ac:dyDescent="0.25">
      <c r="A44" s="203" t="s">
        <v>139</v>
      </c>
      <c r="B44" s="250" t="s">
        <v>197</v>
      </c>
      <c r="C44" s="251"/>
      <c r="D44" s="251"/>
      <c r="E44" s="252"/>
      <c r="F44" s="156"/>
      <c r="G44" s="120"/>
    </row>
    <row r="45" spans="1:7" s="62" customFormat="1" ht="30" customHeight="1" x14ac:dyDescent="0.25">
      <c r="A45" s="203" t="s">
        <v>140</v>
      </c>
      <c r="B45" s="250" t="s">
        <v>141</v>
      </c>
      <c r="C45" s="251"/>
      <c r="D45" s="251"/>
      <c r="E45" s="252"/>
      <c r="F45" s="156"/>
      <c r="G45" s="120"/>
    </row>
    <row r="46" spans="1:7" s="62" customFormat="1" ht="30" customHeight="1" x14ac:dyDescent="0.25">
      <c r="A46" s="203" t="s">
        <v>143</v>
      </c>
      <c r="B46" s="250" t="s">
        <v>142</v>
      </c>
      <c r="C46" s="251"/>
      <c r="D46" s="251"/>
      <c r="E46" s="252"/>
      <c r="F46" s="156"/>
      <c r="G46" s="120"/>
    </row>
    <row r="47" spans="1:7" s="62" customFormat="1" ht="24.95" customHeight="1" x14ac:dyDescent="0.25">
      <c r="A47" s="203" t="s">
        <v>145</v>
      </c>
      <c r="B47" s="250" t="s">
        <v>179</v>
      </c>
      <c r="C47" s="251"/>
      <c r="D47" s="251"/>
      <c r="E47" s="252"/>
      <c r="F47" s="156"/>
      <c r="G47" s="120"/>
    </row>
    <row r="48" spans="1:7" s="62" customFormat="1" ht="30" customHeight="1" x14ac:dyDescent="0.25">
      <c r="A48" s="203" t="s">
        <v>147</v>
      </c>
      <c r="B48" s="240" t="s">
        <v>144</v>
      </c>
      <c r="C48" s="241"/>
      <c r="D48" s="241"/>
      <c r="E48" s="242"/>
      <c r="F48" s="156"/>
      <c r="G48" s="120"/>
    </row>
    <row r="49" spans="1:7" s="62" customFormat="1" ht="30" customHeight="1" x14ac:dyDescent="0.25">
      <c r="A49" s="203" t="s">
        <v>149</v>
      </c>
      <c r="B49" s="240" t="s">
        <v>146</v>
      </c>
      <c r="C49" s="241"/>
      <c r="D49" s="241"/>
      <c r="E49" s="242"/>
      <c r="F49" s="156"/>
      <c r="G49" s="120"/>
    </row>
    <row r="50" spans="1:7" s="62" customFormat="1" ht="66.75" customHeight="1" x14ac:dyDescent="0.25">
      <c r="A50" s="116" t="s">
        <v>150</v>
      </c>
      <c r="B50" s="240" t="s">
        <v>148</v>
      </c>
      <c r="C50" s="241"/>
      <c r="D50" s="241"/>
      <c r="E50" s="242"/>
      <c r="F50" s="156"/>
      <c r="G50" s="120"/>
    </row>
    <row r="51" spans="1:7" s="62" customFormat="1" ht="30" customHeight="1" x14ac:dyDescent="0.25">
      <c r="A51" s="116" t="s">
        <v>151</v>
      </c>
      <c r="B51" s="240" t="s">
        <v>152</v>
      </c>
      <c r="C51" s="241"/>
      <c r="D51" s="241"/>
      <c r="E51" s="242"/>
      <c r="F51" s="156"/>
      <c r="G51" s="120"/>
    </row>
    <row r="52" spans="1:7" s="62" customFormat="1" ht="20.100000000000001" customHeight="1" x14ac:dyDescent="0.25">
      <c r="A52" s="116" t="s">
        <v>154</v>
      </c>
      <c r="B52" s="240" t="s">
        <v>153</v>
      </c>
      <c r="C52" s="241"/>
      <c r="D52" s="241"/>
      <c r="E52" s="242"/>
      <c r="F52" s="156"/>
      <c r="G52" s="120"/>
    </row>
    <row r="53" spans="1:7" s="62" customFormat="1" ht="38.25" customHeight="1" x14ac:dyDescent="0.25">
      <c r="A53" s="116" t="s">
        <v>181</v>
      </c>
      <c r="B53" s="240" t="s">
        <v>155</v>
      </c>
      <c r="C53" s="241"/>
      <c r="D53" s="241"/>
      <c r="E53" s="242"/>
      <c r="F53" s="156"/>
      <c r="G53" s="120"/>
    </row>
    <row r="54" spans="1:7" s="62" customFormat="1" ht="20.100000000000001" customHeight="1" x14ac:dyDescent="0.25">
      <c r="A54" s="116" t="s">
        <v>157</v>
      </c>
      <c r="B54" s="240" t="s">
        <v>156</v>
      </c>
      <c r="C54" s="241"/>
      <c r="D54" s="241"/>
      <c r="E54" s="242"/>
      <c r="F54" s="156"/>
      <c r="G54" s="120"/>
    </row>
    <row r="55" spans="1:7" s="62" customFormat="1" ht="20.100000000000001" customHeight="1" x14ac:dyDescent="0.25">
      <c r="A55" s="157" t="s">
        <v>158</v>
      </c>
      <c r="B55" s="233" t="s">
        <v>97</v>
      </c>
      <c r="C55" s="231"/>
      <c r="D55" s="231"/>
      <c r="E55" s="232"/>
      <c r="F55" s="156"/>
      <c r="G55" s="120"/>
    </row>
    <row r="56" spans="1:7" s="62" customFormat="1" ht="20.100000000000001" customHeight="1" x14ac:dyDescent="0.25">
      <c r="A56" s="159" t="s">
        <v>159</v>
      </c>
      <c r="B56" s="237" t="s">
        <v>180</v>
      </c>
      <c r="C56" s="238"/>
      <c r="D56" s="238"/>
      <c r="E56" s="239"/>
      <c r="F56" s="156"/>
      <c r="G56" s="120"/>
    </row>
    <row r="57" spans="1:7" s="62" customFormat="1" ht="20.100000000000001" customHeight="1" x14ac:dyDescent="0.25">
      <c r="A57" s="117" t="s">
        <v>160</v>
      </c>
      <c r="B57" s="250" t="s">
        <v>182</v>
      </c>
      <c r="C57" s="251"/>
      <c r="D57" s="251"/>
      <c r="E57" s="252"/>
      <c r="F57" s="156"/>
      <c r="G57" s="120"/>
    </row>
    <row r="58" spans="1:7" s="62" customFormat="1" ht="20.100000000000001" customHeight="1" x14ac:dyDescent="0.25">
      <c r="A58" s="117" t="s">
        <v>161</v>
      </c>
      <c r="B58" s="240" t="s">
        <v>183</v>
      </c>
      <c r="C58" s="241"/>
      <c r="D58" s="241"/>
      <c r="E58" s="242"/>
      <c r="F58" s="156"/>
      <c r="G58" s="120"/>
    </row>
    <row r="59" spans="1:7" s="62" customFormat="1" ht="20.100000000000001" customHeight="1" x14ac:dyDescent="0.25">
      <c r="A59" s="117" t="s">
        <v>162</v>
      </c>
      <c r="B59" s="240" t="s">
        <v>225</v>
      </c>
      <c r="C59" s="241"/>
      <c r="D59" s="241"/>
      <c r="E59" s="242"/>
      <c r="F59" s="156"/>
      <c r="G59" s="120"/>
    </row>
    <row r="60" spans="1:7" s="62" customFormat="1" ht="20.100000000000001" customHeight="1" x14ac:dyDescent="0.25">
      <c r="A60" s="159" t="s">
        <v>163</v>
      </c>
      <c r="B60" s="237" t="s">
        <v>184</v>
      </c>
      <c r="C60" s="238"/>
      <c r="D60" s="238"/>
      <c r="E60" s="239"/>
      <c r="F60" s="156"/>
      <c r="G60" s="120"/>
    </row>
    <row r="61" spans="1:7" s="62" customFormat="1" ht="24.95" customHeight="1" x14ac:dyDescent="0.25">
      <c r="A61" s="117" t="s">
        <v>164</v>
      </c>
      <c r="B61" s="240" t="s">
        <v>185</v>
      </c>
      <c r="C61" s="241"/>
      <c r="D61" s="241"/>
      <c r="E61" s="242"/>
      <c r="F61" s="156"/>
      <c r="G61" s="120"/>
    </row>
    <row r="62" spans="1:7" s="62" customFormat="1" ht="24.95" customHeight="1" x14ac:dyDescent="0.25">
      <c r="A62" s="117" t="s">
        <v>165</v>
      </c>
      <c r="B62" s="240" t="s">
        <v>186</v>
      </c>
      <c r="C62" s="241"/>
      <c r="D62" s="241"/>
      <c r="E62" s="242"/>
      <c r="F62" s="156"/>
      <c r="G62" s="120"/>
    </row>
    <row r="63" spans="1:7" s="62" customFormat="1" ht="20.100000000000001" customHeight="1" x14ac:dyDescent="0.25">
      <c r="A63" s="117" t="s">
        <v>166</v>
      </c>
      <c r="B63" s="240" t="s">
        <v>187</v>
      </c>
      <c r="C63" s="241"/>
      <c r="D63" s="241"/>
      <c r="E63" s="242"/>
      <c r="F63" s="156"/>
      <c r="G63" s="120"/>
    </row>
    <row r="64" spans="1:7" s="62" customFormat="1" ht="20.100000000000001" customHeight="1" x14ac:dyDescent="0.25">
      <c r="A64" s="159" t="s">
        <v>167</v>
      </c>
      <c r="B64" s="237" t="s">
        <v>188</v>
      </c>
      <c r="C64" s="238"/>
      <c r="D64" s="238"/>
      <c r="E64" s="239"/>
      <c r="F64" s="156"/>
      <c r="G64" s="120"/>
    </row>
    <row r="65" spans="1:8" s="62" customFormat="1" ht="20.100000000000001" customHeight="1" x14ac:dyDescent="0.25">
      <c r="A65" s="117" t="s">
        <v>168</v>
      </c>
      <c r="B65" s="240" t="s">
        <v>189</v>
      </c>
      <c r="C65" s="241"/>
      <c r="D65" s="241"/>
      <c r="E65" s="242"/>
      <c r="F65" s="156"/>
      <c r="G65" s="120"/>
    </row>
    <row r="66" spans="1:8" s="62" customFormat="1" ht="20.100000000000001" customHeight="1" thickBot="1" x14ac:dyDescent="0.3">
      <c r="A66" s="205" t="s">
        <v>169</v>
      </c>
      <c r="B66" s="234" t="s">
        <v>226</v>
      </c>
      <c r="C66" s="235"/>
      <c r="D66" s="235"/>
      <c r="E66" s="236"/>
      <c r="F66" s="160"/>
      <c r="G66" s="161"/>
    </row>
    <row r="67" spans="1:8" s="61" customFormat="1" ht="24.95" customHeight="1" x14ac:dyDescent="0.25">
      <c r="A67" s="247" t="s">
        <v>262</v>
      </c>
      <c r="B67" s="248"/>
      <c r="C67" s="248"/>
      <c r="D67" s="248"/>
      <c r="E67" s="248"/>
      <c r="F67" s="248" t="s">
        <v>41</v>
      </c>
      <c r="G67" s="249"/>
      <c r="H67" s="119"/>
    </row>
    <row r="68" spans="1:8" s="62" customFormat="1" ht="20.100000000000001" customHeight="1" x14ac:dyDescent="0.25">
      <c r="A68" s="115" t="s">
        <v>0</v>
      </c>
      <c r="B68" s="250" t="s">
        <v>110</v>
      </c>
      <c r="C68" s="251"/>
      <c r="D68" s="251"/>
      <c r="E68" s="252"/>
      <c r="F68" s="156"/>
      <c r="G68" s="120"/>
    </row>
    <row r="69" spans="1:8" s="62" customFormat="1" ht="20.100000000000001" customHeight="1" x14ac:dyDescent="0.25">
      <c r="A69" s="115" t="s">
        <v>1</v>
      </c>
      <c r="B69" s="250" t="s">
        <v>170</v>
      </c>
      <c r="C69" s="251"/>
      <c r="D69" s="251"/>
      <c r="E69" s="252"/>
      <c r="F69" s="156"/>
      <c r="G69" s="120"/>
    </row>
    <row r="70" spans="1:8" s="62" customFormat="1" ht="20.100000000000001" customHeight="1" x14ac:dyDescent="0.25">
      <c r="A70" s="115" t="s">
        <v>2</v>
      </c>
      <c r="B70" s="250" t="s">
        <v>111</v>
      </c>
      <c r="C70" s="251"/>
      <c r="D70" s="251"/>
      <c r="E70" s="252"/>
      <c r="F70" s="156"/>
      <c r="G70" s="120"/>
    </row>
    <row r="71" spans="1:8" s="62" customFormat="1" ht="20.100000000000001" customHeight="1" x14ac:dyDescent="0.25">
      <c r="A71" s="115" t="s">
        <v>3</v>
      </c>
      <c r="B71" s="250" t="s">
        <v>171</v>
      </c>
      <c r="C71" s="251"/>
      <c r="D71" s="251"/>
      <c r="E71" s="252"/>
      <c r="F71" s="156"/>
      <c r="G71" s="120"/>
    </row>
    <row r="72" spans="1:8" s="62" customFormat="1" ht="20.100000000000001" customHeight="1" x14ac:dyDescent="0.25">
      <c r="A72" s="115" t="s">
        <v>4</v>
      </c>
      <c r="B72" s="250" t="s">
        <v>172</v>
      </c>
      <c r="C72" s="251"/>
      <c r="D72" s="251"/>
      <c r="E72" s="252"/>
      <c r="F72" s="156"/>
      <c r="G72" s="120"/>
    </row>
    <row r="73" spans="1:8" s="62" customFormat="1" ht="20.100000000000001" customHeight="1" x14ac:dyDescent="0.25">
      <c r="A73" s="264" t="s">
        <v>27</v>
      </c>
      <c r="B73" s="250" t="s">
        <v>196</v>
      </c>
      <c r="C73" s="251"/>
      <c r="D73" s="251"/>
      <c r="E73" s="252"/>
      <c r="F73" s="156"/>
      <c r="G73" s="120"/>
    </row>
    <row r="74" spans="1:8" s="62" customFormat="1" ht="20.100000000000001" customHeight="1" x14ac:dyDescent="0.25">
      <c r="A74" s="265"/>
      <c r="B74" s="250" t="s">
        <v>193</v>
      </c>
      <c r="C74" s="251"/>
      <c r="D74" s="251"/>
      <c r="E74" s="252"/>
      <c r="F74" s="118" t="s">
        <v>194</v>
      </c>
      <c r="G74" s="120" t="s">
        <v>194</v>
      </c>
    </row>
    <row r="75" spans="1:8" s="62" customFormat="1" ht="30" customHeight="1" x14ac:dyDescent="0.25">
      <c r="A75" s="265"/>
      <c r="B75" s="250" t="s">
        <v>223</v>
      </c>
      <c r="C75" s="251"/>
      <c r="D75" s="251"/>
      <c r="E75" s="252"/>
      <c r="F75" s="156"/>
      <c r="G75" s="120"/>
    </row>
    <row r="76" spans="1:8" s="62" customFormat="1" ht="20.100000000000001" customHeight="1" x14ac:dyDescent="0.25">
      <c r="A76" s="265"/>
      <c r="B76" s="250" t="s">
        <v>193</v>
      </c>
      <c r="C76" s="251"/>
      <c r="D76" s="251"/>
      <c r="E76" s="252"/>
      <c r="F76" s="118" t="s">
        <v>194</v>
      </c>
      <c r="G76" s="120" t="s">
        <v>194</v>
      </c>
    </row>
    <row r="77" spans="1:8" s="62" customFormat="1" ht="30" customHeight="1" x14ac:dyDescent="0.25">
      <c r="A77" s="266"/>
      <c r="B77" s="250" t="s">
        <v>222</v>
      </c>
      <c r="C77" s="251"/>
      <c r="D77" s="251"/>
      <c r="E77" s="252"/>
      <c r="F77" s="156"/>
      <c r="G77" s="120"/>
    </row>
    <row r="78" spans="1:8" s="62" customFormat="1" ht="20.100000000000001" customHeight="1" x14ac:dyDescent="0.25">
      <c r="A78" s="115" t="s">
        <v>35</v>
      </c>
      <c r="B78" s="250" t="s">
        <v>112</v>
      </c>
      <c r="C78" s="251"/>
      <c r="D78" s="251"/>
      <c r="E78" s="252"/>
      <c r="F78" s="156"/>
      <c r="G78" s="120"/>
    </row>
    <row r="79" spans="1:8" s="62" customFormat="1" ht="27" customHeight="1" x14ac:dyDescent="0.25">
      <c r="A79" s="115" t="s">
        <v>56</v>
      </c>
      <c r="B79" s="250" t="s">
        <v>173</v>
      </c>
      <c r="C79" s="251"/>
      <c r="D79" s="251"/>
      <c r="E79" s="252"/>
      <c r="F79" s="156"/>
      <c r="G79" s="120"/>
    </row>
    <row r="80" spans="1:8" s="62" customFormat="1" ht="20.100000000000001" customHeight="1" x14ac:dyDescent="0.25">
      <c r="A80" s="115" t="s">
        <v>34</v>
      </c>
      <c r="B80" s="250" t="s">
        <v>113</v>
      </c>
      <c r="C80" s="251"/>
      <c r="D80" s="251"/>
      <c r="E80" s="252"/>
      <c r="F80" s="156"/>
      <c r="G80" s="120"/>
    </row>
    <row r="81" spans="1:7" s="62" customFormat="1" ht="20.100000000000001" customHeight="1" x14ac:dyDescent="0.25">
      <c r="A81" s="115" t="s">
        <v>33</v>
      </c>
      <c r="B81" s="250" t="s">
        <v>174</v>
      </c>
      <c r="C81" s="251"/>
      <c r="D81" s="251"/>
      <c r="E81" s="252"/>
      <c r="F81" s="156"/>
      <c r="G81" s="120"/>
    </row>
    <row r="82" spans="1:7" s="62" customFormat="1" ht="20.100000000000001" customHeight="1" x14ac:dyDescent="0.25">
      <c r="A82" s="115" t="s">
        <v>32</v>
      </c>
      <c r="B82" s="250" t="s">
        <v>175</v>
      </c>
      <c r="C82" s="251"/>
      <c r="D82" s="251"/>
      <c r="E82" s="252"/>
      <c r="F82" s="156"/>
      <c r="G82" s="120"/>
    </row>
    <row r="83" spans="1:7" s="62" customFormat="1" ht="20.100000000000001" customHeight="1" x14ac:dyDescent="0.25">
      <c r="A83" s="115" t="s">
        <v>31</v>
      </c>
      <c r="B83" s="250" t="s">
        <v>176</v>
      </c>
      <c r="C83" s="251"/>
      <c r="D83" s="251"/>
      <c r="E83" s="252"/>
      <c r="F83" s="156"/>
      <c r="G83" s="120"/>
    </row>
    <row r="84" spans="1:7" s="62" customFormat="1" ht="30" customHeight="1" x14ac:dyDescent="0.25">
      <c r="A84" s="115" t="s">
        <v>58</v>
      </c>
      <c r="B84" s="250" t="s">
        <v>114</v>
      </c>
      <c r="C84" s="251"/>
      <c r="D84" s="251"/>
      <c r="E84" s="252"/>
      <c r="F84" s="156"/>
      <c r="G84" s="120"/>
    </row>
    <row r="85" spans="1:7" s="62" customFormat="1" ht="20.100000000000001" customHeight="1" x14ac:dyDescent="0.25">
      <c r="A85" s="115" t="s">
        <v>59</v>
      </c>
      <c r="B85" s="250" t="s">
        <v>115</v>
      </c>
      <c r="C85" s="251"/>
      <c r="D85" s="251"/>
      <c r="E85" s="252"/>
      <c r="F85" s="156"/>
      <c r="G85" s="120"/>
    </row>
    <row r="86" spans="1:7" s="62" customFormat="1" ht="20.100000000000001" customHeight="1" x14ac:dyDescent="0.25">
      <c r="A86" s="115" t="s">
        <v>60</v>
      </c>
      <c r="B86" s="250" t="s">
        <v>116</v>
      </c>
      <c r="C86" s="251"/>
      <c r="D86" s="251"/>
      <c r="E86" s="252"/>
      <c r="F86" s="156"/>
      <c r="G86" s="120"/>
    </row>
    <row r="87" spans="1:7" s="62" customFormat="1" ht="30" customHeight="1" x14ac:dyDescent="0.25">
      <c r="A87" s="115" t="s">
        <v>62</v>
      </c>
      <c r="B87" s="250" t="s">
        <v>117</v>
      </c>
      <c r="C87" s="251"/>
      <c r="D87" s="251"/>
      <c r="E87" s="252"/>
      <c r="F87" s="156"/>
      <c r="G87" s="120"/>
    </row>
    <row r="88" spans="1:7" s="62" customFormat="1" ht="30" customHeight="1" x14ac:dyDescent="0.25">
      <c r="A88" s="115" t="s">
        <v>63</v>
      </c>
      <c r="B88" s="250" t="s">
        <v>118</v>
      </c>
      <c r="C88" s="251"/>
      <c r="D88" s="251"/>
      <c r="E88" s="252"/>
      <c r="F88" s="156"/>
      <c r="G88" s="120"/>
    </row>
    <row r="89" spans="1:7" s="62" customFormat="1" ht="20.100000000000001" customHeight="1" x14ac:dyDescent="0.25">
      <c r="A89" s="115" t="s">
        <v>64</v>
      </c>
      <c r="B89" s="250" t="s">
        <v>119</v>
      </c>
      <c r="C89" s="251"/>
      <c r="D89" s="251"/>
      <c r="E89" s="252"/>
      <c r="F89" s="156"/>
      <c r="G89" s="120"/>
    </row>
    <row r="90" spans="1:7" s="62" customFormat="1" ht="30" customHeight="1" x14ac:dyDescent="0.25">
      <c r="A90" s="115" t="s">
        <v>65</v>
      </c>
      <c r="B90" s="250" t="s">
        <v>120</v>
      </c>
      <c r="C90" s="251"/>
      <c r="D90" s="251"/>
      <c r="E90" s="252"/>
      <c r="F90" s="156"/>
      <c r="G90" s="120"/>
    </row>
    <row r="91" spans="1:7" s="62" customFormat="1" ht="20.100000000000001" customHeight="1" x14ac:dyDescent="0.25">
      <c r="A91" s="115" t="s">
        <v>177</v>
      </c>
      <c r="B91" s="250" t="s">
        <v>224</v>
      </c>
      <c r="C91" s="251"/>
      <c r="D91" s="251"/>
      <c r="E91" s="252"/>
      <c r="F91" s="156"/>
      <c r="G91" s="120"/>
    </row>
    <row r="92" spans="1:7" s="62" customFormat="1" ht="20.100000000000001" customHeight="1" x14ac:dyDescent="0.25">
      <c r="A92" s="115" t="s">
        <v>121</v>
      </c>
      <c r="B92" s="250" t="s">
        <v>125</v>
      </c>
      <c r="C92" s="251"/>
      <c r="D92" s="251"/>
      <c r="E92" s="252"/>
      <c r="F92" s="156"/>
      <c r="G92" s="120"/>
    </row>
    <row r="93" spans="1:7" s="62" customFormat="1" ht="20.100000000000001" customHeight="1" x14ac:dyDescent="0.25">
      <c r="A93" s="115" t="s">
        <v>122</v>
      </c>
      <c r="B93" s="250" t="s">
        <v>126</v>
      </c>
      <c r="C93" s="251"/>
      <c r="D93" s="251"/>
      <c r="E93" s="252"/>
      <c r="F93" s="156"/>
      <c r="G93" s="120"/>
    </row>
    <row r="94" spans="1:7" s="62" customFormat="1" ht="30" customHeight="1" x14ac:dyDescent="0.25">
      <c r="A94" s="115" t="s">
        <v>123</v>
      </c>
      <c r="B94" s="250" t="s">
        <v>127</v>
      </c>
      <c r="C94" s="251"/>
      <c r="D94" s="251"/>
      <c r="E94" s="252"/>
      <c r="F94" s="156"/>
      <c r="G94" s="120"/>
    </row>
    <row r="95" spans="1:7" s="62" customFormat="1" ht="42" customHeight="1" x14ac:dyDescent="0.25">
      <c r="A95" s="115" t="s">
        <v>124</v>
      </c>
      <c r="B95" s="250" t="s">
        <v>195</v>
      </c>
      <c r="C95" s="251"/>
      <c r="D95" s="251"/>
      <c r="E95" s="252"/>
      <c r="F95" s="156"/>
      <c r="G95" s="120"/>
    </row>
    <row r="96" spans="1:7" s="62" customFormat="1" ht="42" customHeight="1" x14ac:dyDescent="0.25">
      <c r="A96" s="115" t="s">
        <v>178</v>
      </c>
      <c r="B96" s="250" t="s">
        <v>128</v>
      </c>
      <c r="C96" s="251"/>
      <c r="D96" s="251"/>
      <c r="E96" s="252"/>
      <c r="F96" s="156"/>
      <c r="G96" s="120"/>
    </row>
    <row r="97" spans="1:7" s="62" customFormat="1" ht="30" customHeight="1" x14ac:dyDescent="0.25">
      <c r="A97" s="115" t="s">
        <v>130</v>
      </c>
      <c r="B97" s="250" t="s">
        <v>129</v>
      </c>
      <c r="C97" s="251"/>
      <c r="D97" s="251"/>
      <c r="E97" s="252"/>
      <c r="F97" s="156"/>
      <c r="G97" s="120"/>
    </row>
    <row r="98" spans="1:7" s="62" customFormat="1" ht="66.75" customHeight="1" x14ac:dyDescent="0.25">
      <c r="A98" s="115" t="s">
        <v>132</v>
      </c>
      <c r="B98" s="250" t="s">
        <v>131</v>
      </c>
      <c r="C98" s="251"/>
      <c r="D98" s="251"/>
      <c r="E98" s="252"/>
      <c r="F98" s="156"/>
      <c r="G98" s="120"/>
    </row>
    <row r="99" spans="1:7" s="62" customFormat="1" ht="20.100000000000001" customHeight="1" x14ac:dyDescent="0.25">
      <c r="A99" s="115" t="s">
        <v>135</v>
      </c>
      <c r="B99" s="250" t="s">
        <v>133</v>
      </c>
      <c r="C99" s="251"/>
      <c r="D99" s="251"/>
      <c r="E99" s="252"/>
      <c r="F99" s="156"/>
      <c r="G99" s="120"/>
    </row>
    <row r="100" spans="1:7" s="62" customFormat="1" ht="30" customHeight="1" x14ac:dyDescent="0.25">
      <c r="A100" s="203" t="s">
        <v>136</v>
      </c>
      <c r="B100" s="250" t="s">
        <v>134</v>
      </c>
      <c r="C100" s="251"/>
      <c r="D100" s="251"/>
      <c r="E100" s="252"/>
      <c r="F100" s="156"/>
      <c r="G100" s="120"/>
    </row>
    <row r="101" spans="1:7" s="62" customFormat="1" ht="30" customHeight="1" x14ac:dyDescent="0.25">
      <c r="A101" s="203" t="s">
        <v>137</v>
      </c>
      <c r="B101" s="250" t="s">
        <v>138</v>
      </c>
      <c r="C101" s="251"/>
      <c r="D101" s="251"/>
      <c r="E101" s="252"/>
      <c r="F101" s="156"/>
      <c r="G101" s="120"/>
    </row>
    <row r="102" spans="1:7" s="62" customFormat="1" ht="37.5" customHeight="1" x14ac:dyDescent="0.25">
      <c r="A102" s="203" t="s">
        <v>139</v>
      </c>
      <c r="B102" s="250" t="s">
        <v>197</v>
      </c>
      <c r="C102" s="251"/>
      <c r="D102" s="251"/>
      <c r="E102" s="252"/>
      <c r="F102" s="156"/>
      <c r="G102" s="120"/>
    </row>
    <row r="103" spans="1:7" s="62" customFormat="1" ht="30" customHeight="1" x14ac:dyDescent="0.25">
      <c r="A103" s="203" t="s">
        <v>140</v>
      </c>
      <c r="B103" s="250" t="s">
        <v>141</v>
      </c>
      <c r="C103" s="251"/>
      <c r="D103" s="251"/>
      <c r="E103" s="252"/>
      <c r="F103" s="156"/>
      <c r="G103" s="120"/>
    </row>
    <row r="104" spans="1:7" s="62" customFormat="1" ht="30" customHeight="1" x14ac:dyDescent="0.25">
      <c r="A104" s="203" t="s">
        <v>143</v>
      </c>
      <c r="B104" s="250" t="s">
        <v>142</v>
      </c>
      <c r="C104" s="251"/>
      <c r="D104" s="251"/>
      <c r="E104" s="252"/>
      <c r="F104" s="156"/>
      <c r="G104" s="120"/>
    </row>
    <row r="105" spans="1:7" s="62" customFormat="1" ht="20.100000000000001" customHeight="1" x14ac:dyDescent="0.25">
      <c r="A105" s="203" t="s">
        <v>145</v>
      </c>
      <c r="B105" s="250" t="s">
        <v>179</v>
      </c>
      <c r="C105" s="251"/>
      <c r="D105" s="251"/>
      <c r="E105" s="252"/>
      <c r="F105" s="156"/>
      <c r="G105" s="120"/>
    </row>
    <row r="106" spans="1:7" s="62" customFormat="1" ht="30" customHeight="1" x14ac:dyDescent="0.25">
      <c r="A106" s="203" t="s">
        <v>147</v>
      </c>
      <c r="B106" s="240" t="s">
        <v>144</v>
      </c>
      <c r="C106" s="241"/>
      <c r="D106" s="241"/>
      <c r="E106" s="242"/>
      <c r="F106" s="156"/>
      <c r="G106" s="120"/>
    </row>
    <row r="107" spans="1:7" s="62" customFormat="1" ht="30" customHeight="1" x14ac:dyDescent="0.25">
      <c r="A107" s="203" t="s">
        <v>149</v>
      </c>
      <c r="B107" s="240" t="s">
        <v>146</v>
      </c>
      <c r="C107" s="241"/>
      <c r="D107" s="241"/>
      <c r="E107" s="242"/>
      <c r="F107" s="156"/>
      <c r="G107" s="120"/>
    </row>
    <row r="108" spans="1:7" s="62" customFormat="1" ht="67.5" customHeight="1" x14ac:dyDescent="0.25">
      <c r="A108" s="116" t="s">
        <v>150</v>
      </c>
      <c r="B108" s="240" t="s">
        <v>148</v>
      </c>
      <c r="C108" s="241"/>
      <c r="D108" s="241"/>
      <c r="E108" s="242"/>
      <c r="F108" s="156"/>
      <c r="G108" s="120"/>
    </row>
    <row r="109" spans="1:7" s="62" customFormat="1" ht="30" customHeight="1" x14ac:dyDescent="0.25">
      <c r="A109" s="116" t="s">
        <v>151</v>
      </c>
      <c r="B109" s="240" t="s">
        <v>152</v>
      </c>
      <c r="C109" s="241"/>
      <c r="D109" s="241"/>
      <c r="E109" s="242"/>
      <c r="F109" s="156"/>
      <c r="G109" s="120"/>
    </row>
    <row r="110" spans="1:7" s="62" customFormat="1" ht="20.100000000000001" customHeight="1" x14ac:dyDescent="0.25">
      <c r="A110" s="116" t="s">
        <v>154</v>
      </c>
      <c r="B110" s="240" t="s">
        <v>153</v>
      </c>
      <c r="C110" s="241"/>
      <c r="D110" s="241"/>
      <c r="E110" s="242"/>
      <c r="F110" s="156"/>
      <c r="G110" s="120"/>
    </row>
    <row r="111" spans="1:7" s="62" customFormat="1" ht="44.25" customHeight="1" x14ac:dyDescent="0.25">
      <c r="A111" s="116" t="s">
        <v>181</v>
      </c>
      <c r="B111" s="240" t="s">
        <v>155</v>
      </c>
      <c r="C111" s="241"/>
      <c r="D111" s="241"/>
      <c r="E111" s="242"/>
      <c r="F111" s="156"/>
      <c r="G111" s="120"/>
    </row>
    <row r="112" spans="1:7" s="62" customFormat="1" ht="20.100000000000001" customHeight="1" x14ac:dyDescent="0.25">
      <c r="A112" s="116" t="s">
        <v>157</v>
      </c>
      <c r="B112" s="240" t="s">
        <v>156</v>
      </c>
      <c r="C112" s="241"/>
      <c r="D112" s="241"/>
      <c r="E112" s="242"/>
      <c r="F112" s="156"/>
      <c r="G112" s="120"/>
    </row>
    <row r="113" spans="1:8" s="62" customFormat="1" ht="20.100000000000001" customHeight="1" x14ac:dyDescent="0.25">
      <c r="A113" s="157" t="s">
        <v>158</v>
      </c>
      <c r="B113" s="233" t="s">
        <v>97</v>
      </c>
      <c r="C113" s="231"/>
      <c r="D113" s="231"/>
      <c r="E113" s="232"/>
      <c r="F113" s="156"/>
      <c r="G113" s="120"/>
    </row>
    <row r="114" spans="1:8" s="62" customFormat="1" ht="20.100000000000001" customHeight="1" x14ac:dyDescent="0.25">
      <c r="A114" s="159" t="s">
        <v>159</v>
      </c>
      <c r="B114" s="237" t="s">
        <v>180</v>
      </c>
      <c r="C114" s="238"/>
      <c r="D114" s="238"/>
      <c r="E114" s="239"/>
      <c r="F114" s="156"/>
      <c r="G114" s="120"/>
    </row>
    <row r="115" spans="1:8" s="62" customFormat="1" ht="20.100000000000001" customHeight="1" x14ac:dyDescent="0.25">
      <c r="A115" s="117" t="s">
        <v>160</v>
      </c>
      <c r="B115" s="250" t="s">
        <v>182</v>
      </c>
      <c r="C115" s="251"/>
      <c r="D115" s="251"/>
      <c r="E115" s="252"/>
      <c r="F115" s="156"/>
      <c r="G115" s="120"/>
    </row>
    <row r="116" spans="1:8" s="62" customFormat="1" ht="20.100000000000001" customHeight="1" x14ac:dyDescent="0.25">
      <c r="A116" s="117" t="s">
        <v>161</v>
      </c>
      <c r="B116" s="240" t="s">
        <v>183</v>
      </c>
      <c r="C116" s="241"/>
      <c r="D116" s="241"/>
      <c r="E116" s="242"/>
      <c r="F116" s="156"/>
      <c r="G116" s="120"/>
    </row>
    <row r="117" spans="1:8" s="62" customFormat="1" ht="20.100000000000001" customHeight="1" x14ac:dyDescent="0.25">
      <c r="A117" s="117" t="s">
        <v>162</v>
      </c>
      <c r="B117" s="240" t="s">
        <v>225</v>
      </c>
      <c r="C117" s="241"/>
      <c r="D117" s="241"/>
      <c r="E117" s="242"/>
      <c r="F117" s="156"/>
      <c r="G117" s="120"/>
    </row>
    <row r="118" spans="1:8" s="62" customFormat="1" ht="20.100000000000001" customHeight="1" x14ac:dyDescent="0.25">
      <c r="A118" s="159" t="s">
        <v>163</v>
      </c>
      <c r="B118" s="237" t="s">
        <v>184</v>
      </c>
      <c r="C118" s="238"/>
      <c r="D118" s="238"/>
      <c r="E118" s="239"/>
      <c r="F118" s="156"/>
      <c r="G118" s="120"/>
    </row>
    <row r="119" spans="1:8" s="62" customFormat="1" ht="20.100000000000001" customHeight="1" x14ac:dyDescent="0.25">
      <c r="A119" s="117" t="s">
        <v>164</v>
      </c>
      <c r="B119" s="240" t="s">
        <v>185</v>
      </c>
      <c r="C119" s="241"/>
      <c r="D119" s="241"/>
      <c r="E119" s="242"/>
      <c r="F119" s="156"/>
      <c r="G119" s="120"/>
    </row>
    <row r="120" spans="1:8" s="62" customFormat="1" ht="20.100000000000001" customHeight="1" x14ac:dyDescent="0.25">
      <c r="A120" s="117" t="s">
        <v>165</v>
      </c>
      <c r="B120" s="240" t="s">
        <v>186</v>
      </c>
      <c r="C120" s="241"/>
      <c r="D120" s="241"/>
      <c r="E120" s="242"/>
      <c r="F120" s="156"/>
      <c r="G120" s="120"/>
    </row>
    <row r="121" spans="1:8" s="62" customFormat="1" ht="20.100000000000001" customHeight="1" x14ac:dyDescent="0.25">
      <c r="A121" s="117" t="s">
        <v>166</v>
      </c>
      <c r="B121" s="240" t="s">
        <v>187</v>
      </c>
      <c r="C121" s="241"/>
      <c r="D121" s="241"/>
      <c r="E121" s="242"/>
      <c r="F121" s="156"/>
      <c r="G121" s="120"/>
    </row>
    <row r="122" spans="1:8" s="62" customFormat="1" ht="20.100000000000001" customHeight="1" x14ac:dyDescent="0.25">
      <c r="A122" s="159" t="s">
        <v>167</v>
      </c>
      <c r="B122" s="237" t="s">
        <v>188</v>
      </c>
      <c r="C122" s="238"/>
      <c r="D122" s="238"/>
      <c r="E122" s="239"/>
      <c r="F122" s="156"/>
      <c r="G122" s="120"/>
    </row>
    <row r="123" spans="1:8" s="62" customFormat="1" ht="20.100000000000001" customHeight="1" x14ac:dyDescent="0.25">
      <c r="A123" s="117" t="s">
        <v>168</v>
      </c>
      <c r="B123" s="240" t="s">
        <v>189</v>
      </c>
      <c r="C123" s="241"/>
      <c r="D123" s="241"/>
      <c r="E123" s="242"/>
      <c r="F123" s="156"/>
      <c r="G123" s="120"/>
    </row>
    <row r="124" spans="1:8" s="62" customFormat="1" ht="20.100000000000001" customHeight="1" thickBot="1" x14ac:dyDescent="0.3">
      <c r="A124" s="205" t="s">
        <v>169</v>
      </c>
      <c r="B124" s="234" t="s">
        <v>226</v>
      </c>
      <c r="C124" s="235"/>
      <c r="D124" s="235"/>
      <c r="E124" s="236"/>
      <c r="F124" s="160"/>
      <c r="G124" s="161"/>
    </row>
    <row r="125" spans="1:8" s="61" customFormat="1" ht="24.95" customHeight="1" x14ac:dyDescent="0.25">
      <c r="A125" s="247" t="s">
        <v>190</v>
      </c>
      <c r="B125" s="248"/>
      <c r="C125" s="248"/>
      <c r="D125" s="248"/>
      <c r="E125" s="248"/>
      <c r="F125" s="248"/>
      <c r="G125" s="249"/>
      <c r="H125" s="119"/>
    </row>
    <row r="126" spans="1:8" s="62" customFormat="1" ht="20.100000000000001" customHeight="1" x14ac:dyDescent="0.25">
      <c r="A126" s="230" t="s">
        <v>66</v>
      </c>
      <c r="B126" s="231"/>
      <c r="C126" s="231"/>
      <c r="D126" s="231"/>
      <c r="E126" s="232"/>
      <c r="F126" s="156" t="s">
        <v>194</v>
      </c>
      <c r="G126" s="120" t="s">
        <v>194</v>
      </c>
    </row>
    <row r="127" spans="1:8" s="62" customFormat="1" ht="30" customHeight="1" x14ac:dyDescent="0.25">
      <c r="A127" s="157" t="s">
        <v>0</v>
      </c>
      <c r="B127" s="243" t="s">
        <v>67</v>
      </c>
      <c r="C127" s="243"/>
      <c r="D127" s="243"/>
      <c r="E127" s="243"/>
      <c r="F127" s="156"/>
      <c r="G127" s="120"/>
    </row>
    <row r="128" spans="1:8" s="62" customFormat="1" ht="30" customHeight="1" x14ac:dyDescent="0.25">
      <c r="A128" s="158" t="s">
        <v>99</v>
      </c>
      <c r="B128" s="243" t="s">
        <v>68</v>
      </c>
      <c r="C128" s="243"/>
      <c r="D128" s="243"/>
      <c r="E128" s="243"/>
      <c r="F128" s="156"/>
      <c r="G128" s="120"/>
    </row>
    <row r="129" spans="1:8" s="62" customFormat="1" ht="38.25" customHeight="1" x14ac:dyDescent="0.25">
      <c r="A129" s="158" t="s">
        <v>100</v>
      </c>
      <c r="B129" s="243" t="s">
        <v>69</v>
      </c>
      <c r="C129" s="243"/>
      <c r="D129" s="243"/>
      <c r="E129" s="243"/>
      <c r="F129" s="156"/>
      <c r="G129" s="120"/>
    </row>
    <row r="130" spans="1:8" s="62" customFormat="1" ht="20.100000000000001" customHeight="1" x14ac:dyDescent="0.25">
      <c r="A130" s="157" t="s">
        <v>1</v>
      </c>
      <c r="B130" s="243" t="s">
        <v>70</v>
      </c>
      <c r="C130" s="243"/>
      <c r="D130" s="243"/>
      <c r="E130" s="243"/>
      <c r="F130" s="156"/>
      <c r="G130" s="120"/>
    </row>
    <row r="131" spans="1:8" s="62" customFormat="1" ht="20.100000000000001" customHeight="1" x14ac:dyDescent="0.25">
      <c r="A131" s="157" t="s">
        <v>2</v>
      </c>
      <c r="B131" s="243" t="s">
        <v>71</v>
      </c>
      <c r="C131" s="243"/>
      <c r="D131" s="243"/>
      <c r="E131" s="243"/>
      <c r="F131" s="156"/>
      <c r="G131" s="120"/>
    </row>
    <row r="132" spans="1:8" s="62" customFormat="1" ht="20.100000000000001" customHeight="1" x14ac:dyDescent="0.25">
      <c r="A132" s="157" t="s">
        <v>3</v>
      </c>
      <c r="B132" s="243" t="s">
        <v>105</v>
      </c>
      <c r="C132" s="243"/>
      <c r="D132" s="243"/>
      <c r="E132" s="243"/>
      <c r="F132" s="156"/>
      <c r="G132" s="120"/>
    </row>
    <row r="133" spans="1:8" s="62" customFormat="1" ht="20.100000000000001" customHeight="1" x14ac:dyDescent="0.25">
      <c r="A133" s="157" t="s">
        <v>4</v>
      </c>
      <c r="B133" s="233" t="s">
        <v>106</v>
      </c>
      <c r="C133" s="231"/>
      <c r="D133" s="231"/>
      <c r="E133" s="232"/>
      <c r="F133" s="156"/>
      <c r="G133" s="120"/>
    </row>
    <row r="134" spans="1:8" s="62" customFormat="1" ht="50.25" customHeight="1" x14ac:dyDescent="0.25">
      <c r="A134" s="158" t="s">
        <v>72</v>
      </c>
      <c r="B134" s="233" t="s">
        <v>107</v>
      </c>
      <c r="C134" s="231"/>
      <c r="D134" s="231"/>
      <c r="E134" s="232"/>
      <c r="F134" s="156"/>
      <c r="G134" s="120"/>
    </row>
    <row r="135" spans="1:8" s="62" customFormat="1" ht="39.75" customHeight="1" x14ac:dyDescent="0.25">
      <c r="A135" s="158" t="s">
        <v>73</v>
      </c>
      <c r="B135" s="233" t="s">
        <v>69</v>
      </c>
      <c r="C135" s="231"/>
      <c r="D135" s="231"/>
      <c r="E135" s="232"/>
      <c r="F135" s="156"/>
      <c r="G135" s="120"/>
    </row>
    <row r="136" spans="1:8" s="62" customFormat="1" ht="30" customHeight="1" x14ac:dyDescent="0.25">
      <c r="A136" s="157" t="s">
        <v>27</v>
      </c>
      <c r="B136" s="243" t="s">
        <v>108</v>
      </c>
      <c r="C136" s="243"/>
      <c r="D136" s="243"/>
      <c r="E136" s="243"/>
      <c r="F136" s="156"/>
      <c r="G136" s="120"/>
    </row>
    <row r="137" spans="1:8" s="62" customFormat="1" ht="20.100000000000001" customHeight="1" x14ac:dyDescent="0.25">
      <c r="A137" s="157" t="s">
        <v>35</v>
      </c>
      <c r="B137" s="243" t="s">
        <v>109</v>
      </c>
      <c r="C137" s="243"/>
      <c r="D137" s="243"/>
      <c r="E137" s="243"/>
      <c r="F137" s="156"/>
      <c r="G137" s="120"/>
    </row>
    <row r="138" spans="1:8" s="62" customFormat="1" ht="20.100000000000001" customHeight="1" thickBot="1" x14ac:dyDescent="0.3">
      <c r="A138" s="162" t="s">
        <v>56</v>
      </c>
      <c r="B138" s="244" t="s">
        <v>200</v>
      </c>
      <c r="C138" s="245"/>
      <c r="D138" s="245"/>
      <c r="E138" s="246"/>
      <c r="F138" s="163"/>
      <c r="G138" s="164"/>
    </row>
    <row r="139" spans="1:8" s="61" customFormat="1" ht="24.95" customHeight="1" x14ac:dyDescent="0.25">
      <c r="A139" s="247" t="s">
        <v>191</v>
      </c>
      <c r="B139" s="248"/>
      <c r="C139" s="248"/>
      <c r="D139" s="248"/>
      <c r="E139" s="248"/>
      <c r="F139" s="248"/>
      <c r="G139" s="249"/>
      <c r="H139" s="119"/>
    </row>
    <row r="140" spans="1:8" s="62" customFormat="1" ht="20.100000000000001" customHeight="1" x14ac:dyDescent="0.25">
      <c r="A140" s="230" t="s">
        <v>66</v>
      </c>
      <c r="B140" s="231"/>
      <c r="C140" s="231"/>
      <c r="D140" s="231"/>
      <c r="E140" s="232"/>
      <c r="F140" s="156" t="s">
        <v>194</v>
      </c>
      <c r="G140" s="120" t="s">
        <v>194</v>
      </c>
    </row>
    <row r="141" spans="1:8" s="62" customFormat="1" ht="30" customHeight="1" x14ac:dyDescent="0.25">
      <c r="A141" s="157" t="s">
        <v>0</v>
      </c>
      <c r="B141" s="243" t="s">
        <v>67</v>
      </c>
      <c r="C141" s="243"/>
      <c r="D141" s="243"/>
      <c r="E141" s="243"/>
      <c r="F141" s="156"/>
      <c r="G141" s="120"/>
    </row>
    <row r="142" spans="1:8" s="62" customFormat="1" ht="30" customHeight="1" x14ac:dyDescent="0.25">
      <c r="A142" s="158" t="s">
        <v>99</v>
      </c>
      <c r="B142" s="243" t="s">
        <v>68</v>
      </c>
      <c r="C142" s="243"/>
      <c r="D142" s="243"/>
      <c r="E142" s="243"/>
      <c r="F142" s="156"/>
      <c r="G142" s="120"/>
    </row>
    <row r="143" spans="1:8" s="62" customFormat="1" ht="40.5" customHeight="1" x14ac:dyDescent="0.25">
      <c r="A143" s="158" t="s">
        <v>100</v>
      </c>
      <c r="B143" s="243" t="s">
        <v>69</v>
      </c>
      <c r="C143" s="243"/>
      <c r="D143" s="243"/>
      <c r="E143" s="243"/>
      <c r="F143" s="156"/>
      <c r="G143" s="120"/>
    </row>
    <row r="144" spans="1:8" s="62" customFormat="1" ht="20.100000000000001" customHeight="1" x14ac:dyDescent="0.25">
      <c r="A144" s="157" t="s">
        <v>1</v>
      </c>
      <c r="B144" s="243" t="s">
        <v>70</v>
      </c>
      <c r="C144" s="243"/>
      <c r="D144" s="243"/>
      <c r="E144" s="243"/>
      <c r="F144" s="156"/>
      <c r="G144" s="120"/>
    </row>
    <row r="145" spans="1:7" s="62" customFormat="1" ht="20.100000000000001" customHeight="1" x14ac:dyDescent="0.25">
      <c r="A145" s="157" t="s">
        <v>2</v>
      </c>
      <c r="B145" s="243" t="s">
        <v>71</v>
      </c>
      <c r="C145" s="243"/>
      <c r="D145" s="243"/>
      <c r="E145" s="243"/>
      <c r="F145" s="156"/>
      <c r="G145" s="120"/>
    </row>
    <row r="146" spans="1:7" s="62" customFormat="1" ht="20.100000000000001" customHeight="1" x14ac:dyDescent="0.25">
      <c r="A146" s="157" t="s">
        <v>3</v>
      </c>
      <c r="B146" s="243" t="s">
        <v>105</v>
      </c>
      <c r="C146" s="243"/>
      <c r="D146" s="243"/>
      <c r="E146" s="243"/>
      <c r="F146" s="156"/>
      <c r="G146" s="120"/>
    </row>
    <row r="147" spans="1:7" s="62" customFormat="1" ht="20.100000000000001" customHeight="1" x14ac:dyDescent="0.25">
      <c r="A147" s="157" t="s">
        <v>4</v>
      </c>
      <c r="B147" s="233" t="s">
        <v>106</v>
      </c>
      <c r="C147" s="231"/>
      <c r="D147" s="231"/>
      <c r="E147" s="232"/>
      <c r="F147" s="156"/>
      <c r="G147" s="120"/>
    </row>
    <row r="148" spans="1:7" s="62" customFormat="1" ht="50.25" customHeight="1" x14ac:dyDescent="0.25">
      <c r="A148" s="158" t="s">
        <v>72</v>
      </c>
      <c r="B148" s="233" t="s">
        <v>107</v>
      </c>
      <c r="C148" s="231"/>
      <c r="D148" s="231"/>
      <c r="E148" s="232"/>
      <c r="F148" s="156"/>
      <c r="G148" s="120"/>
    </row>
    <row r="149" spans="1:7" s="62" customFormat="1" ht="39.75" customHeight="1" x14ac:dyDescent="0.25">
      <c r="A149" s="158" t="s">
        <v>73</v>
      </c>
      <c r="B149" s="233" t="s">
        <v>69</v>
      </c>
      <c r="C149" s="231"/>
      <c r="D149" s="231"/>
      <c r="E149" s="232"/>
      <c r="F149" s="156"/>
      <c r="G149" s="120"/>
    </row>
    <row r="150" spans="1:7" s="62" customFormat="1" ht="30" customHeight="1" x14ac:dyDescent="0.25">
      <c r="A150" s="157" t="s">
        <v>27</v>
      </c>
      <c r="B150" s="243" t="s">
        <v>108</v>
      </c>
      <c r="C150" s="243"/>
      <c r="D150" s="243"/>
      <c r="E150" s="243"/>
      <c r="F150" s="156"/>
      <c r="G150" s="120"/>
    </row>
    <row r="151" spans="1:7" s="62" customFormat="1" ht="20.100000000000001" customHeight="1" x14ac:dyDescent="0.25">
      <c r="A151" s="157" t="s">
        <v>35</v>
      </c>
      <c r="B151" s="243" t="s">
        <v>109</v>
      </c>
      <c r="C151" s="243"/>
      <c r="D151" s="243"/>
      <c r="E151" s="243"/>
      <c r="F151" s="156"/>
      <c r="G151" s="120"/>
    </row>
    <row r="152" spans="1:7" s="62" customFormat="1" ht="20.100000000000001" customHeight="1" thickBot="1" x14ac:dyDescent="0.3">
      <c r="A152" s="162" t="s">
        <v>56</v>
      </c>
      <c r="B152" s="244" t="s">
        <v>200</v>
      </c>
      <c r="C152" s="245"/>
      <c r="D152" s="245"/>
      <c r="E152" s="246"/>
      <c r="F152" s="163"/>
      <c r="G152" s="164"/>
    </row>
    <row r="153" spans="1:7" s="59" customFormat="1" ht="15" customHeight="1" x14ac:dyDescent="0.2">
      <c r="A153" s="63"/>
      <c r="B153" s="64"/>
      <c r="C153" s="63"/>
      <c r="D153" s="64"/>
      <c r="E153" s="63"/>
      <c r="F153" s="65"/>
      <c r="G153" s="63"/>
    </row>
    <row r="154" spans="1:7" s="59" customFormat="1" ht="15" customHeight="1" x14ac:dyDescent="0.25">
      <c r="A154" s="270" t="s">
        <v>43</v>
      </c>
      <c r="B154" s="270"/>
      <c r="C154" s="270"/>
      <c r="D154" s="270"/>
      <c r="E154" s="270"/>
      <c r="F154" s="270"/>
      <c r="G154" s="270"/>
    </row>
    <row r="155" spans="1:7" s="59" customFormat="1" ht="15" customHeight="1" x14ac:dyDescent="0.25">
      <c r="A155" s="271" t="s">
        <v>7</v>
      </c>
      <c r="B155" s="271"/>
      <c r="C155" s="271"/>
      <c r="D155" s="271"/>
      <c r="E155" s="66" t="str">
        <f>IF('Príloha č.1'!$C$6="","",'Príloha č.1'!$C$6)</f>
        <v/>
      </c>
      <c r="F155" s="67"/>
    </row>
    <row r="156" spans="1:7" s="59" customFormat="1" ht="15" customHeight="1" x14ac:dyDescent="0.25">
      <c r="A156" s="267" t="s">
        <v>8</v>
      </c>
      <c r="B156" s="267"/>
      <c r="C156" s="267"/>
      <c r="D156" s="267"/>
      <c r="E156" s="68" t="str">
        <f>IF('Príloha č.1'!$C$7="","",'Príloha č.1'!$C$7)</f>
        <v/>
      </c>
      <c r="F156" s="69"/>
    </row>
    <row r="157" spans="1:7" s="59" customFormat="1" ht="15" customHeight="1" x14ac:dyDescent="0.25">
      <c r="A157" s="267" t="s">
        <v>9</v>
      </c>
      <c r="B157" s="267"/>
      <c r="C157" s="267"/>
      <c r="D157" s="267"/>
      <c r="E157" s="68" t="str">
        <f>IF('Príloha č.1'!$C$8="","",'Príloha č.1'!$C$8)</f>
        <v/>
      </c>
      <c r="F157" s="69"/>
    </row>
    <row r="158" spans="1:7" s="59" customFormat="1" ht="15" customHeight="1" x14ac:dyDescent="0.25">
      <c r="A158" s="267" t="s">
        <v>10</v>
      </c>
      <c r="B158" s="267"/>
      <c r="C158" s="267"/>
      <c r="D158" s="267"/>
      <c r="E158" s="68" t="str">
        <f>IF('Príloha č.1'!$C$9="","",'Príloha č.1'!$C$9)</f>
        <v/>
      </c>
      <c r="F158" s="69"/>
    </row>
    <row r="159" spans="1:7" s="56" customFormat="1" ht="15" customHeight="1" x14ac:dyDescent="0.2">
      <c r="A159" s="79"/>
      <c r="B159" s="79"/>
      <c r="C159" s="79"/>
      <c r="D159" s="79"/>
      <c r="E159" s="59"/>
      <c r="F159" s="59"/>
      <c r="G159" s="59"/>
    </row>
    <row r="160" spans="1:7" s="56" customFormat="1" ht="15" customHeight="1" x14ac:dyDescent="0.2">
      <c r="A160" s="272" t="s">
        <v>44</v>
      </c>
      <c r="B160" s="272"/>
      <c r="C160" s="272"/>
      <c r="D160" s="272"/>
      <c r="E160" s="272"/>
      <c r="F160" s="59"/>
      <c r="G160" s="59"/>
    </row>
    <row r="161" spans="1:7" s="56" customFormat="1" ht="15" customHeight="1" x14ac:dyDescent="0.2">
      <c r="A161" s="267" t="s">
        <v>45</v>
      </c>
      <c r="B161" s="267"/>
      <c r="C161" s="267"/>
      <c r="D161" s="267"/>
      <c r="E161" s="68"/>
      <c r="F161" s="69"/>
      <c r="G161" s="59"/>
    </row>
    <row r="162" spans="1:7" s="56" customFormat="1" ht="15" customHeight="1" x14ac:dyDescent="0.2">
      <c r="B162" s="70"/>
      <c r="D162" s="70"/>
    </row>
    <row r="163" spans="1:7" s="72" customFormat="1" ht="15" customHeight="1" x14ac:dyDescent="0.2">
      <c r="A163" s="56" t="s">
        <v>17</v>
      </c>
      <c r="B163" s="268" t="str">
        <f>IF('Príloha č.1'!B23:B23="","",'Príloha č.1'!B23:B23)</f>
        <v/>
      </c>
      <c r="C163" s="268" t="s">
        <v>46</v>
      </c>
      <c r="D163" s="268" t="s">
        <v>46</v>
      </c>
      <c r="E163" s="56"/>
      <c r="F163" s="56"/>
      <c r="G163" s="56"/>
    </row>
    <row r="164" spans="1:7" s="72" customFormat="1" ht="15" customHeight="1" x14ac:dyDescent="0.2">
      <c r="A164" s="56" t="s">
        <v>26</v>
      </c>
      <c r="B164" s="269" t="str">
        <f>IF('Príloha č.1'!B24:B24="","",'Príloha č.1'!B24:B24)</f>
        <v/>
      </c>
      <c r="C164" s="269" t="s">
        <v>46</v>
      </c>
      <c r="D164" s="269" t="s">
        <v>46</v>
      </c>
      <c r="E164" s="56"/>
      <c r="F164" s="71"/>
      <c r="G164" s="55"/>
    </row>
    <row r="165" spans="1:7" s="76" customFormat="1" ht="15" customHeight="1" x14ac:dyDescent="0.2">
      <c r="A165" s="56"/>
      <c r="B165" s="70"/>
      <c r="C165" s="56"/>
      <c r="D165" s="70"/>
      <c r="E165" s="73" t="s">
        <v>28</v>
      </c>
      <c r="F165" s="66" t="str">
        <f>IF('Príloha č.1'!D27="","",'Príloha č.1'!D27)</f>
        <v/>
      </c>
      <c r="G165" s="56"/>
    </row>
    <row r="166" spans="1:7" ht="15" customHeight="1" x14ac:dyDescent="0.2">
      <c r="A166" s="72" t="s">
        <v>19</v>
      </c>
      <c r="B166" s="72"/>
      <c r="C166" s="72"/>
      <c r="D166" s="72"/>
      <c r="E166" s="74"/>
      <c r="F166" s="75" t="s">
        <v>29</v>
      </c>
      <c r="G166" s="72"/>
    </row>
    <row r="167" spans="1:7" ht="12.75" customHeight="1" x14ac:dyDescent="0.2">
      <c r="A167" s="77"/>
      <c r="B167" s="78" t="s">
        <v>20</v>
      </c>
      <c r="C167" s="79"/>
      <c r="D167" s="79"/>
      <c r="E167" s="79"/>
      <c r="F167" s="79"/>
      <c r="G167" s="79"/>
    </row>
    <row r="168" spans="1:7" x14ac:dyDescent="0.2">
      <c r="A168" s="80"/>
      <c r="B168" s="81"/>
      <c r="C168" s="76"/>
      <c r="D168" s="81"/>
      <c r="E168" s="76"/>
      <c r="F168" s="82"/>
      <c r="G168" s="76"/>
    </row>
    <row r="173" spans="1:7" x14ac:dyDescent="0.2">
      <c r="G173" s="63" t="s">
        <v>42</v>
      </c>
    </row>
  </sheetData>
  <mergeCells count="160">
    <mergeCell ref="A73:A77"/>
    <mergeCell ref="B76:E76"/>
    <mergeCell ref="B77:E77"/>
    <mergeCell ref="A67:G67"/>
    <mergeCell ref="B48:E48"/>
    <mergeCell ref="B39:E39"/>
    <mergeCell ref="B40:E40"/>
    <mergeCell ref="B41:E41"/>
    <mergeCell ref="B42:E42"/>
    <mergeCell ref="B43:E43"/>
    <mergeCell ref="B74:E74"/>
    <mergeCell ref="B75:E75"/>
    <mergeCell ref="B64:E64"/>
    <mergeCell ref="B65:E65"/>
    <mergeCell ref="B66:E66"/>
    <mergeCell ref="B44:E44"/>
    <mergeCell ref="B45:E45"/>
    <mergeCell ref="B46:E46"/>
    <mergeCell ref="B51:E51"/>
    <mergeCell ref="B52:E52"/>
    <mergeCell ref="B53:E53"/>
    <mergeCell ref="B54:E54"/>
    <mergeCell ref="B55:E55"/>
    <mergeCell ref="B56:E56"/>
    <mergeCell ref="A161:D161"/>
    <mergeCell ref="B163:D163"/>
    <mergeCell ref="B164:D164"/>
    <mergeCell ref="A154:G154"/>
    <mergeCell ref="A155:D155"/>
    <mergeCell ref="A156:D156"/>
    <mergeCell ref="A157:D157"/>
    <mergeCell ref="A158:D158"/>
    <mergeCell ref="B137:E137"/>
    <mergeCell ref="B147:E147"/>
    <mergeCell ref="A160:E160"/>
    <mergeCell ref="B142:E142"/>
    <mergeCell ref="B143:E143"/>
    <mergeCell ref="B144:E144"/>
    <mergeCell ref="B145:E145"/>
    <mergeCell ref="B146:E146"/>
    <mergeCell ref="B150:E150"/>
    <mergeCell ref="B151:E151"/>
    <mergeCell ref="B141:E141"/>
    <mergeCell ref="B152:E152"/>
    <mergeCell ref="A139:G139"/>
    <mergeCell ref="B35:E35"/>
    <mergeCell ref="B36:E36"/>
    <mergeCell ref="B37:E37"/>
    <mergeCell ref="B38:E38"/>
    <mergeCell ref="B47:E47"/>
    <mergeCell ref="B101:E101"/>
    <mergeCell ref="B57:E57"/>
    <mergeCell ref="B58:E58"/>
    <mergeCell ref="B59:E59"/>
    <mergeCell ref="B20:E20"/>
    <mergeCell ref="B21:E21"/>
    <mergeCell ref="B22:E22"/>
    <mergeCell ref="B23:E23"/>
    <mergeCell ref="B16:E16"/>
    <mergeCell ref="B17:E17"/>
    <mergeCell ref="B111:E111"/>
    <mergeCell ref="B24:E24"/>
    <mergeCell ref="B25:E25"/>
    <mergeCell ref="B26:E26"/>
    <mergeCell ref="B31:E31"/>
    <mergeCell ref="B27:E27"/>
    <mergeCell ref="B28:E28"/>
    <mergeCell ref="B29:E29"/>
    <mergeCell ref="B63:E63"/>
    <mergeCell ref="B30:E30"/>
    <mergeCell ref="B32:E32"/>
    <mergeCell ref="B33:E33"/>
    <mergeCell ref="B34:E34"/>
    <mergeCell ref="B60:E60"/>
    <mergeCell ref="B61:E61"/>
    <mergeCell ref="B62:E62"/>
    <mergeCell ref="B50:E50"/>
    <mergeCell ref="B49:E49"/>
    <mergeCell ref="B10:E10"/>
    <mergeCell ref="B11:E11"/>
    <mergeCell ref="B12:E12"/>
    <mergeCell ref="A4:G4"/>
    <mergeCell ref="A8:E8"/>
    <mergeCell ref="F6:G6"/>
    <mergeCell ref="A6:E7"/>
    <mergeCell ref="A9:G9"/>
    <mergeCell ref="A15:A19"/>
    <mergeCell ref="B18:E18"/>
    <mergeCell ref="B19:E19"/>
    <mergeCell ref="B13:E13"/>
    <mergeCell ref="B14:E14"/>
    <mergeCell ref="B15:E15"/>
    <mergeCell ref="A2:G2"/>
    <mergeCell ref="B109:E109"/>
    <mergeCell ref="B110:E110"/>
    <mergeCell ref="B68:E68"/>
    <mergeCell ref="B69:E69"/>
    <mergeCell ref="B70:E70"/>
    <mergeCell ref="B71:E71"/>
    <mergeCell ref="B72:E72"/>
    <mergeCell ref="B106:E106"/>
    <mergeCell ref="B107:E107"/>
    <mergeCell ref="B108:E108"/>
    <mergeCell ref="B73:E73"/>
    <mergeCell ref="B78:E78"/>
    <mergeCell ref="B79:E79"/>
    <mergeCell ref="B80:E80"/>
    <mergeCell ref="B81:E81"/>
    <mergeCell ref="B104:E104"/>
    <mergeCell ref="B105:E105"/>
    <mergeCell ref="B82:E82"/>
    <mergeCell ref="B83:E83"/>
    <mergeCell ref="B84:E84"/>
    <mergeCell ref="B85:E85"/>
    <mergeCell ref="B99:E99"/>
    <mergeCell ref="B100:E100"/>
    <mergeCell ref="B102:E102"/>
    <mergeCell ref="B103:E103"/>
    <mergeCell ref="B86:E86"/>
    <mergeCell ref="B87:E87"/>
    <mergeCell ref="B88:E88"/>
    <mergeCell ref="B89:E89"/>
    <mergeCell ref="B90:E90"/>
    <mergeCell ref="B91:E91"/>
    <mergeCell ref="B92:E92"/>
    <mergeCell ref="B93:E93"/>
    <mergeCell ref="B94:E94"/>
    <mergeCell ref="B95:E95"/>
    <mergeCell ref="B96:E96"/>
    <mergeCell ref="B97:E97"/>
    <mergeCell ref="B98:E98"/>
    <mergeCell ref="B118:E118"/>
    <mergeCell ref="B119:E119"/>
    <mergeCell ref="B120:E120"/>
    <mergeCell ref="B121:E121"/>
    <mergeCell ref="B112:E112"/>
    <mergeCell ref="B113:E113"/>
    <mergeCell ref="B114:E114"/>
    <mergeCell ref="B115:E115"/>
    <mergeCell ref="B116:E116"/>
    <mergeCell ref="B117:E117"/>
    <mergeCell ref="A126:E126"/>
    <mergeCell ref="A140:E140"/>
    <mergeCell ref="B148:E148"/>
    <mergeCell ref="B149:E149"/>
    <mergeCell ref="B124:E124"/>
    <mergeCell ref="B122:E122"/>
    <mergeCell ref="B123:E123"/>
    <mergeCell ref="B133:E133"/>
    <mergeCell ref="B132:E132"/>
    <mergeCell ref="B134:E134"/>
    <mergeCell ref="B135:E135"/>
    <mergeCell ref="B136:E136"/>
    <mergeCell ref="B131:E131"/>
    <mergeCell ref="B127:E127"/>
    <mergeCell ref="B128:E128"/>
    <mergeCell ref="B129:E129"/>
    <mergeCell ref="B130:E130"/>
    <mergeCell ref="B138:E138"/>
    <mergeCell ref="A125:G125"/>
  </mergeCells>
  <conditionalFormatting sqref="E161 E155:E158">
    <cfRule type="containsBlanks" dxfId="52" priority="49">
      <formula>LEN(TRIM(E155))=0</formula>
    </cfRule>
  </conditionalFormatting>
  <conditionalFormatting sqref="F165">
    <cfRule type="containsBlanks" dxfId="51" priority="48">
      <formula>LEN(TRIM(F165))=0</formula>
    </cfRule>
  </conditionalFormatting>
  <conditionalFormatting sqref="B163:D164">
    <cfRule type="containsBlanks" dxfId="50" priority="51">
      <formula>LEN(TRIM(B163))=0</formula>
    </cfRule>
  </conditionalFormatting>
  <conditionalFormatting sqref="F68:F73">
    <cfRule type="containsBlanks" dxfId="49" priority="15">
      <formula>LEN(TRIM(F68))=0</formula>
    </cfRule>
  </conditionalFormatting>
  <conditionalFormatting sqref="F75 F115:F117 F119:F121 F123:F124 F140:F151 F77:F112">
    <cfRule type="containsBlanks" dxfId="48" priority="14">
      <formula>LEN(TRIM(F75))=0</formula>
    </cfRule>
  </conditionalFormatting>
  <conditionalFormatting sqref="F113:F114">
    <cfRule type="containsBlanks" dxfId="47" priority="13">
      <formula>LEN(TRIM(F113))=0</formula>
    </cfRule>
  </conditionalFormatting>
  <conditionalFormatting sqref="F118">
    <cfRule type="containsBlanks" dxfId="46" priority="12">
      <formula>LEN(TRIM(F118))=0</formula>
    </cfRule>
  </conditionalFormatting>
  <conditionalFormatting sqref="F122">
    <cfRule type="containsBlanks" dxfId="45" priority="11">
      <formula>LEN(TRIM(F122))=0</formula>
    </cfRule>
  </conditionalFormatting>
  <conditionalFormatting sqref="F152">
    <cfRule type="containsBlanks" dxfId="44" priority="9">
      <formula>LEN(TRIM(F152))=0</formula>
    </cfRule>
  </conditionalFormatting>
  <conditionalFormatting sqref="F64">
    <cfRule type="containsBlanks" dxfId="43" priority="3">
      <formula>LEN(TRIM(F64))=0</formula>
    </cfRule>
  </conditionalFormatting>
  <conditionalFormatting sqref="F10:F15">
    <cfRule type="containsBlanks" dxfId="42" priority="7">
      <formula>LEN(TRIM(F10))=0</formula>
    </cfRule>
  </conditionalFormatting>
  <conditionalFormatting sqref="F17 F57:F59 F61:F63 F65:F66 F19:F54">
    <cfRule type="containsBlanks" dxfId="41" priority="6">
      <formula>LEN(TRIM(F17))=0</formula>
    </cfRule>
  </conditionalFormatting>
  <conditionalFormatting sqref="F55:F56">
    <cfRule type="containsBlanks" dxfId="40" priority="5">
      <formula>LEN(TRIM(F55))=0</formula>
    </cfRule>
  </conditionalFormatting>
  <conditionalFormatting sqref="F60">
    <cfRule type="containsBlanks" dxfId="39" priority="4">
      <formula>LEN(TRIM(F60))=0</formula>
    </cfRule>
  </conditionalFormatting>
  <conditionalFormatting sqref="F126:F137">
    <cfRule type="containsBlanks" dxfId="38" priority="2">
      <formula>LEN(TRIM(F126))=0</formula>
    </cfRule>
  </conditionalFormatting>
  <conditionalFormatting sqref="F138">
    <cfRule type="containsBlanks" dxfId="37" priority="1">
      <formula>LEN(TRIM(F138))=0</formula>
    </cfRule>
  </conditionalFormatting>
  <pageMargins left="0.59055118110236227" right="0.39370078740157483" top="0.59055118110236227" bottom="0.51181102362204722" header="0.31496062992125984" footer="0.11811023622047245"/>
  <pageSetup paperSize="9" scale="71" fitToHeight="0" orientation="portrait" r:id="rId1"/>
  <headerFooter>
    <oddHeader>&amp;L&amp;"Arial,Tučné"&amp;9Príloha č. 5 SP&amp;"Arial,Normálne" 
Špecifikácia predmetu zákazky</oddHeader>
    <oddFooter>&amp;C&amp;"Arial,Normálne"&amp;8Strana &amp;P z &amp;N</oddFooter>
  </headerFooter>
  <rowBreaks count="3" manualBreakCount="3">
    <brk id="42" max="6" man="1"/>
    <brk id="86" max="6" man="1"/>
    <brk id="124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O52"/>
  <sheetViews>
    <sheetView showGridLines="0" zoomScaleNormal="100" workbookViewId="0">
      <selection sqref="A1:B1"/>
    </sheetView>
  </sheetViews>
  <sheetFormatPr defaultColWidth="9.140625" defaultRowHeight="12" x14ac:dyDescent="0.2"/>
  <cols>
    <col min="1" max="1" width="5.28515625" style="121" customWidth="1"/>
    <col min="2" max="2" width="43.42578125" style="121" customWidth="1"/>
    <col min="3" max="3" width="10" style="121" customWidth="1"/>
    <col min="4" max="4" width="10.140625" style="121" customWidth="1"/>
    <col min="5" max="5" width="23.7109375" style="121" customWidth="1"/>
    <col min="6" max="7" width="12.7109375" style="121" customWidth="1"/>
    <col min="8" max="8" width="13.140625" style="121" customWidth="1"/>
    <col min="9" max="9" width="13.7109375" style="121" customWidth="1"/>
    <col min="10" max="15" width="12.7109375" style="121" customWidth="1"/>
    <col min="16" max="16384" width="9.140625" style="121"/>
  </cols>
  <sheetData>
    <row r="1" spans="1:15" s="5" customFormat="1" ht="20.100000000000001" customHeight="1" x14ac:dyDescent="0.2">
      <c r="A1" s="206" t="s">
        <v>5</v>
      </c>
      <c r="B1" s="206"/>
    </row>
    <row r="2" spans="1:15" s="11" customFormat="1" ht="30" customHeight="1" x14ac:dyDescent="0.25">
      <c r="A2" s="216" t="s">
        <v>259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</row>
    <row r="3" spans="1:15" ht="42" customHeight="1" x14ac:dyDescent="0.2">
      <c r="A3" s="277" t="s">
        <v>74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</row>
    <row r="4" spans="1:15" x14ac:dyDescent="0.2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</row>
    <row r="5" spans="1:15" ht="15" customHeight="1" x14ac:dyDescent="0.2">
      <c r="A5" s="278" t="s">
        <v>36</v>
      </c>
      <c r="B5" s="280" t="s">
        <v>57</v>
      </c>
      <c r="C5" s="278" t="s">
        <v>50</v>
      </c>
      <c r="D5" s="287" t="s">
        <v>75</v>
      </c>
      <c r="E5" s="278" t="s">
        <v>76</v>
      </c>
      <c r="F5" s="278" t="s">
        <v>77</v>
      </c>
      <c r="G5" s="280" t="s">
        <v>78</v>
      </c>
      <c r="H5" s="289" t="s">
        <v>79</v>
      </c>
      <c r="I5" s="290"/>
      <c r="J5" s="290"/>
      <c r="K5" s="291"/>
      <c r="L5" s="289" t="s">
        <v>80</v>
      </c>
      <c r="M5" s="290"/>
      <c r="N5" s="290"/>
      <c r="O5" s="291"/>
    </row>
    <row r="6" spans="1:15" ht="24" x14ac:dyDescent="0.2">
      <c r="A6" s="285"/>
      <c r="B6" s="286"/>
      <c r="C6" s="285"/>
      <c r="D6" s="288"/>
      <c r="E6" s="279"/>
      <c r="F6" s="279"/>
      <c r="G6" s="281"/>
      <c r="H6" s="137" t="s">
        <v>81</v>
      </c>
      <c r="I6" s="137" t="s">
        <v>82</v>
      </c>
      <c r="J6" s="137" t="s">
        <v>83</v>
      </c>
      <c r="K6" s="137" t="s">
        <v>84</v>
      </c>
      <c r="L6" s="137" t="s">
        <v>81</v>
      </c>
      <c r="M6" s="137" t="s">
        <v>85</v>
      </c>
      <c r="N6" s="137" t="s">
        <v>86</v>
      </c>
      <c r="O6" s="137" t="s">
        <v>84</v>
      </c>
    </row>
    <row r="7" spans="1:15" x14ac:dyDescent="0.2">
      <c r="A7" s="123" t="s">
        <v>0</v>
      </c>
      <c r="B7" s="123" t="s">
        <v>1</v>
      </c>
      <c r="C7" s="123" t="s">
        <v>2</v>
      </c>
      <c r="D7" s="127" t="s">
        <v>3</v>
      </c>
      <c r="E7" s="86" t="s">
        <v>4</v>
      </c>
      <c r="F7" s="86" t="s">
        <v>27</v>
      </c>
      <c r="G7" s="86" t="s">
        <v>35</v>
      </c>
      <c r="H7" s="86" t="s">
        <v>56</v>
      </c>
      <c r="I7" s="86" t="s">
        <v>34</v>
      </c>
      <c r="J7" s="86" t="s">
        <v>33</v>
      </c>
      <c r="K7" s="104" t="s">
        <v>32</v>
      </c>
      <c r="L7" s="86" t="s">
        <v>31</v>
      </c>
      <c r="M7" s="86" t="s">
        <v>58</v>
      </c>
      <c r="N7" s="86" t="s">
        <v>59</v>
      </c>
      <c r="O7" s="86" t="s">
        <v>60</v>
      </c>
    </row>
    <row r="8" spans="1:15" ht="30" customHeight="1" x14ac:dyDescent="0.2">
      <c r="A8" s="148" t="s">
        <v>0</v>
      </c>
      <c r="B8" s="149" t="s">
        <v>260</v>
      </c>
      <c r="C8" s="148" t="s">
        <v>221</v>
      </c>
      <c r="D8" s="150">
        <v>1</v>
      </c>
      <c r="E8" s="151"/>
      <c r="F8" s="151"/>
      <c r="G8" s="151"/>
      <c r="H8" s="152"/>
      <c r="I8" s="153"/>
      <c r="J8" s="152"/>
      <c r="K8" s="152"/>
      <c r="L8" s="152"/>
      <c r="M8" s="153"/>
      <c r="N8" s="152"/>
      <c r="O8" s="131"/>
    </row>
    <row r="9" spans="1:15" ht="24.95" customHeight="1" x14ac:dyDescent="0.2">
      <c r="A9" s="155">
        <v>44562</v>
      </c>
      <c r="B9" s="124" t="s">
        <v>219</v>
      </c>
      <c r="C9" s="122" t="s">
        <v>102</v>
      </c>
      <c r="D9" s="125">
        <v>1</v>
      </c>
      <c r="E9" s="128"/>
      <c r="F9" s="128"/>
      <c r="G9" s="128"/>
      <c r="H9" s="129"/>
      <c r="I9" s="130"/>
      <c r="J9" s="129"/>
      <c r="K9" s="129"/>
      <c r="L9" s="129"/>
      <c r="M9" s="130"/>
      <c r="N9" s="129"/>
      <c r="O9" s="129"/>
    </row>
    <row r="10" spans="1:15" ht="24.95" customHeight="1" x14ac:dyDescent="0.2">
      <c r="A10" s="155">
        <v>44593</v>
      </c>
      <c r="B10" s="124" t="s">
        <v>180</v>
      </c>
      <c r="C10" s="122" t="s">
        <v>102</v>
      </c>
      <c r="D10" s="125">
        <v>1</v>
      </c>
      <c r="E10" s="128"/>
      <c r="F10" s="128"/>
      <c r="G10" s="128"/>
      <c r="H10" s="129"/>
      <c r="I10" s="130"/>
      <c r="J10" s="129"/>
      <c r="K10" s="129"/>
      <c r="L10" s="129"/>
      <c r="M10" s="130"/>
      <c r="N10" s="129"/>
      <c r="O10" s="129"/>
    </row>
    <row r="11" spans="1:15" ht="24.95" customHeight="1" x14ac:dyDescent="0.2">
      <c r="A11" s="155">
        <v>44621</v>
      </c>
      <c r="B11" s="124" t="s">
        <v>220</v>
      </c>
      <c r="C11" s="122" t="s">
        <v>102</v>
      </c>
      <c r="D11" s="125">
        <v>1</v>
      </c>
      <c r="E11" s="128"/>
      <c r="F11" s="128"/>
      <c r="G11" s="128"/>
      <c r="H11" s="129"/>
      <c r="I11" s="130"/>
      <c r="J11" s="129"/>
      <c r="K11" s="129"/>
      <c r="L11" s="129"/>
      <c r="M11" s="130"/>
      <c r="N11" s="129"/>
      <c r="O11" s="129"/>
    </row>
    <row r="12" spans="1:15" ht="24.95" customHeight="1" x14ac:dyDescent="0.2">
      <c r="A12" s="155">
        <v>44652</v>
      </c>
      <c r="B12" s="124" t="s">
        <v>98</v>
      </c>
      <c r="C12" s="122" t="s">
        <v>102</v>
      </c>
      <c r="D12" s="125">
        <v>1</v>
      </c>
      <c r="E12" s="128"/>
      <c r="F12" s="128"/>
      <c r="G12" s="128"/>
      <c r="H12" s="129"/>
      <c r="I12" s="130"/>
      <c r="J12" s="129"/>
      <c r="K12" s="129"/>
      <c r="L12" s="129"/>
      <c r="M12" s="130"/>
      <c r="N12" s="129"/>
      <c r="O12" s="129"/>
    </row>
    <row r="13" spans="1:15" ht="30" customHeight="1" x14ac:dyDescent="0.2">
      <c r="A13" s="148" t="s">
        <v>1</v>
      </c>
      <c r="B13" s="149" t="s">
        <v>265</v>
      </c>
      <c r="C13" s="148" t="s">
        <v>221</v>
      </c>
      <c r="D13" s="150">
        <v>1</v>
      </c>
      <c r="E13" s="149"/>
      <c r="F13" s="149"/>
      <c r="G13" s="149"/>
      <c r="H13" s="152"/>
      <c r="I13" s="153"/>
      <c r="J13" s="152"/>
      <c r="K13" s="152"/>
      <c r="L13" s="152"/>
      <c r="M13" s="153"/>
      <c r="N13" s="152"/>
      <c r="O13" s="131"/>
    </row>
    <row r="14" spans="1:15" ht="24.95" customHeight="1" x14ac:dyDescent="0.2">
      <c r="A14" s="155">
        <v>44563</v>
      </c>
      <c r="B14" s="124" t="s">
        <v>219</v>
      </c>
      <c r="C14" s="122" t="s">
        <v>102</v>
      </c>
      <c r="D14" s="125">
        <v>1</v>
      </c>
      <c r="E14" s="124"/>
      <c r="F14" s="124"/>
      <c r="G14" s="124"/>
      <c r="H14" s="129"/>
      <c r="I14" s="130"/>
      <c r="J14" s="129"/>
      <c r="K14" s="129"/>
      <c r="L14" s="129"/>
      <c r="M14" s="130"/>
      <c r="N14" s="129"/>
      <c r="O14" s="129"/>
    </row>
    <row r="15" spans="1:15" ht="24.95" customHeight="1" x14ac:dyDescent="0.2">
      <c r="A15" s="155">
        <v>44594</v>
      </c>
      <c r="B15" s="124" t="s">
        <v>180</v>
      </c>
      <c r="C15" s="122" t="s">
        <v>102</v>
      </c>
      <c r="D15" s="125">
        <v>1</v>
      </c>
      <c r="E15" s="124"/>
      <c r="F15" s="124"/>
      <c r="G15" s="124"/>
      <c r="H15" s="129"/>
      <c r="I15" s="130"/>
      <c r="J15" s="129"/>
      <c r="K15" s="129"/>
      <c r="L15" s="129"/>
      <c r="M15" s="130"/>
      <c r="N15" s="129"/>
      <c r="O15" s="129"/>
    </row>
    <row r="16" spans="1:15" ht="24.95" customHeight="1" x14ac:dyDescent="0.2">
      <c r="A16" s="155">
        <v>44622</v>
      </c>
      <c r="B16" s="124" t="s">
        <v>220</v>
      </c>
      <c r="C16" s="122" t="s">
        <v>102</v>
      </c>
      <c r="D16" s="125">
        <v>1</v>
      </c>
      <c r="E16" s="124"/>
      <c r="F16" s="124"/>
      <c r="G16" s="124"/>
      <c r="H16" s="129"/>
      <c r="I16" s="130"/>
      <c r="J16" s="129"/>
      <c r="K16" s="129"/>
      <c r="L16" s="129"/>
      <c r="M16" s="130"/>
      <c r="N16" s="129"/>
      <c r="O16" s="129"/>
    </row>
    <row r="17" spans="1:15" ht="24.95" customHeight="1" x14ac:dyDescent="0.2">
      <c r="A17" s="155">
        <v>44653</v>
      </c>
      <c r="B17" s="124" t="s">
        <v>98</v>
      </c>
      <c r="C17" s="122" t="s">
        <v>102</v>
      </c>
      <c r="D17" s="125">
        <v>1</v>
      </c>
      <c r="E17" s="124"/>
      <c r="F17" s="124"/>
      <c r="G17" s="124"/>
      <c r="H17" s="129"/>
      <c r="I17" s="130"/>
      <c r="J17" s="129"/>
      <c r="K17" s="129"/>
      <c r="L17" s="129"/>
      <c r="M17" s="130"/>
      <c r="N17" s="129"/>
      <c r="O17" s="129"/>
    </row>
    <row r="18" spans="1:15" ht="30" customHeight="1" x14ac:dyDescent="0.2">
      <c r="A18" s="148" t="s">
        <v>2</v>
      </c>
      <c r="B18" s="149" t="s">
        <v>87</v>
      </c>
      <c r="C18" s="148" t="s">
        <v>198</v>
      </c>
      <c r="D18" s="150">
        <v>60</v>
      </c>
      <c r="E18" s="149"/>
      <c r="F18" s="149"/>
      <c r="G18" s="149"/>
      <c r="H18" s="154"/>
      <c r="I18" s="153"/>
      <c r="J18" s="154"/>
      <c r="K18" s="154"/>
      <c r="L18" s="152"/>
      <c r="M18" s="153"/>
      <c r="N18" s="154"/>
      <c r="O18" s="126"/>
    </row>
    <row r="19" spans="1:15" ht="30" customHeight="1" x14ac:dyDescent="0.2">
      <c r="A19" s="148" t="s">
        <v>3</v>
      </c>
      <c r="B19" s="149" t="s">
        <v>101</v>
      </c>
      <c r="C19" s="148" t="s">
        <v>198</v>
      </c>
      <c r="D19" s="150">
        <v>60</v>
      </c>
      <c r="E19" s="149"/>
      <c r="F19" s="149"/>
      <c r="G19" s="149"/>
      <c r="H19" s="154"/>
      <c r="I19" s="153"/>
      <c r="J19" s="154"/>
      <c r="K19" s="154"/>
      <c r="L19" s="152"/>
      <c r="M19" s="153"/>
      <c r="N19" s="154"/>
      <c r="O19" s="126"/>
    </row>
    <row r="20" spans="1:15" ht="30" customHeight="1" thickBot="1" x14ac:dyDescent="0.25">
      <c r="A20" s="87"/>
      <c r="B20" s="88"/>
      <c r="C20" s="88"/>
      <c r="D20" s="88"/>
      <c r="E20" s="89"/>
      <c r="F20" s="89"/>
      <c r="G20" s="89"/>
      <c r="H20" s="88"/>
      <c r="I20" s="88"/>
      <c r="J20" s="88"/>
      <c r="K20" s="88"/>
      <c r="L20" s="90">
        <f>SUM(L8+L13+L18+L19)</f>
        <v>0</v>
      </c>
      <c r="M20" s="90"/>
      <c r="N20" s="90"/>
      <c r="O20" s="91">
        <f>O8+O13+O18+O19</f>
        <v>0</v>
      </c>
    </row>
    <row r="21" spans="1:15" ht="9.75" customHeight="1" x14ac:dyDescent="0.2">
      <c r="A21" s="87"/>
      <c r="B21" s="88"/>
      <c r="C21" s="88"/>
      <c r="D21" s="88"/>
      <c r="E21" s="89"/>
      <c r="F21" s="89"/>
      <c r="G21" s="89"/>
      <c r="H21" s="88"/>
      <c r="I21" s="88"/>
      <c r="J21" s="88"/>
      <c r="K21" s="88"/>
      <c r="L21" s="90"/>
      <c r="M21" s="90"/>
      <c r="N21" s="90"/>
      <c r="O21" s="90"/>
    </row>
    <row r="22" spans="1:15" x14ac:dyDescent="0.2">
      <c r="A22" s="92" t="s">
        <v>88</v>
      </c>
      <c r="B22" s="93"/>
      <c r="C22" s="94"/>
      <c r="D22" s="95"/>
      <c r="E22" s="95"/>
      <c r="F22" s="96"/>
      <c r="G22" s="95"/>
      <c r="H22" s="136" t="s">
        <v>201</v>
      </c>
      <c r="I22" s="88"/>
      <c r="J22" s="88"/>
      <c r="K22" s="88"/>
      <c r="L22" s="89"/>
      <c r="M22" s="89"/>
      <c r="N22" s="89"/>
      <c r="O22" s="88"/>
    </row>
    <row r="23" spans="1:15" ht="24.95" customHeight="1" x14ac:dyDescent="0.2">
      <c r="A23" s="146">
        <v>1</v>
      </c>
      <c r="B23" s="284" t="s">
        <v>103</v>
      </c>
      <c r="C23" s="284"/>
      <c r="D23" s="284"/>
      <c r="E23" s="141"/>
      <c r="F23" s="141" t="s">
        <v>263</v>
      </c>
      <c r="G23" s="94"/>
      <c r="H23" s="292" t="s">
        <v>36</v>
      </c>
      <c r="I23" s="292" t="s">
        <v>202</v>
      </c>
      <c r="J23" s="292"/>
      <c r="K23" s="292"/>
      <c r="L23" s="292"/>
      <c r="M23" s="293" t="s">
        <v>203</v>
      </c>
      <c r="N23" s="293"/>
      <c r="O23" s="293"/>
    </row>
    <row r="24" spans="1:15" ht="24.95" customHeight="1" x14ac:dyDescent="0.2">
      <c r="A24" s="146">
        <v>2</v>
      </c>
      <c r="B24" s="284" t="s">
        <v>104</v>
      </c>
      <c r="C24" s="284"/>
      <c r="D24" s="284"/>
      <c r="E24" s="141"/>
      <c r="F24" s="141" t="s">
        <v>89</v>
      </c>
      <c r="G24" s="94"/>
      <c r="H24" s="292"/>
      <c r="I24" s="292"/>
      <c r="J24" s="292"/>
      <c r="K24" s="292"/>
      <c r="L24" s="292"/>
      <c r="M24" s="145" t="s">
        <v>81</v>
      </c>
      <c r="N24" s="145" t="s">
        <v>218</v>
      </c>
      <c r="O24" s="145" t="s">
        <v>84</v>
      </c>
    </row>
    <row r="25" spans="1:15" ht="24.95" customHeight="1" x14ac:dyDescent="0.2">
      <c r="A25" s="146">
        <v>3</v>
      </c>
      <c r="B25" s="283" t="s">
        <v>90</v>
      </c>
      <c r="C25" s="283"/>
      <c r="D25" s="283"/>
      <c r="E25" s="147"/>
      <c r="F25" s="141" t="s">
        <v>91</v>
      </c>
      <c r="G25" s="94"/>
      <c r="H25" s="141">
        <v>1</v>
      </c>
      <c r="I25" s="282" t="s">
        <v>204</v>
      </c>
      <c r="J25" s="282"/>
      <c r="K25" s="282"/>
      <c r="L25" s="282"/>
      <c r="M25" s="144"/>
      <c r="N25" s="142"/>
      <c r="O25" s="144">
        <f>M25+(M25*N25)</f>
        <v>0</v>
      </c>
    </row>
    <row r="26" spans="1:15" ht="24.95" customHeight="1" x14ac:dyDescent="0.2">
      <c r="A26" s="294">
        <v>4</v>
      </c>
      <c r="B26" s="283" t="s">
        <v>264</v>
      </c>
      <c r="C26" s="283"/>
      <c r="D26" s="283"/>
      <c r="E26" s="295"/>
      <c r="F26" s="296" t="s">
        <v>199</v>
      </c>
      <c r="G26" s="94"/>
      <c r="H26" s="141">
        <v>2</v>
      </c>
      <c r="I26" s="282" t="s">
        <v>205</v>
      </c>
      <c r="J26" s="282"/>
      <c r="K26" s="282"/>
      <c r="L26" s="282"/>
      <c r="M26" s="144"/>
      <c r="N26" s="142"/>
      <c r="O26" s="144">
        <f t="shared" ref="O26:O29" si="0">M26+(M26*N26)</f>
        <v>0</v>
      </c>
    </row>
    <row r="27" spans="1:15" ht="24.95" customHeight="1" x14ac:dyDescent="0.2">
      <c r="A27" s="294"/>
      <c r="B27" s="283"/>
      <c r="C27" s="283"/>
      <c r="D27" s="283"/>
      <c r="E27" s="295"/>
      <c r="F27" s="296"/>
      <c r="G27" s="89"/>
      <c r="H27" s="141">
        <v>3</v>
      </c>
      <c r="I27" s="282" t="s">
        <v>206</v>
      </c>
      <c r="J27" s="282"/>
      <c r="K27" s="282"/>
      <c r="L27" s="282"/>
      <c r="M27" s="144"/>
      <c r="N27" s="142"/>
      <c r="O27" s="144">
        <f t="shared" si="0"/>
        <v>0</v>
      </c>
    </row>
    <row r="28" spans="1:15" ht="24.95" customHeight="1" x14ac:dyDescent="0.2">
      <c r="A28" s="87"/>
      <c r="B28" s="88"/>
      <c r="C28" s="88"/>
      <c r="D28" s="88"/>
      <c r="E28" s="89"/>
      <c r="F28" s="89"/>
      <c r="G28" s="89"/>
      <c r="H28" s="141">
        <v>4</v>
      </c>
      <c r="I28" s="282" t="s">
        <v>207</v>
      </c>
      <c r="J28" s="282"/>
      <c r="K28" s="282"/>
      <c r="L28" s="282"/>
      <c r="M28" s="144"/>
      <c r="N28" s="142"/>
      <c r="O28" s="144">
        <f t="shared" si="0"/>
        <v>0</v>
      </c>
    </row>
    <row r="29" spans="1:15" ht="24.95" customHeight="1" x14ac:dyDescent="0.2">
      <c r="A29" s="273" t="s">
        <v>7</v>
      </c>
      <c r="B29" s="273"/>
      <c r="C29" s="275" t="str">
        <f>IF('Príloha č.1'!$C$6="","",'Príloha č.1'!$C$6)</f>
        <v/>
      </c>
      <c r="D29" s="275"/>
      <c r="E29" s="275"/>
      <c r="F29" s="89"/>
      <c r="G29" s="89"/>
      <c r="H29" s="141">
        <v>5</v>
      </c>
      <c r="I29" s="282" t="s">
        <v>208</v>
      </c>
      <c r="J29" s="282"/>
      <c r="K29" s="282"/>
      <c r="L29" s="282"/>
      <c r="M29" s="144"/>
      <c r="N29" s="142"/>
      <c r="O29" s="144">
        <f t="shared" si="0"/>
        <v>0</v>
      </c>
    </row>
    <row r="30" spans="1:15" ht="24.95" customHeight="1" x14ac:dyDescent="0.2">
      <c r="A30" s="273" t="s">
        <v>8</v>
      </c>
      <c r="B30" s="273"/>
      <c r="C30" s="276" t="str">
        <f>IF('Príloha č.1'!$C$7="","",'Príloha č.1'!$C$7)</f>
        <v/>
      </c>
      <c r="D30" s="276"/>
      <c r="E30" s="276"/>
      <c r="F30" s="89"/>
      <c r="G30" s="89"/>
      <c r="H30" s="141">
        <v>6</v>
      </c>
      <c r="I30" s="282" t="s">
        <v>209</v>
      </c>
      <c r="J30" s="282"/>
      <c r="K30" s="282"/>
      <c r="L30" s="282"/>
      <c r="M30" s="144"/>
      <c r="N30" s="142"/>
      <c r="O30" s="144">
        <f t="shared" ref="O30:O38" si="1">M30+(M30*N30)</f>
        <v>0</v>
      </c>
    </row>
    <row r="31" spans="1:15" ht="24.95" customHeight="1" x14ac:dyDescent="0.2">
      <c r="A31" s="273" t="s">
        <v>9</v>
      </c>
      <c r="B31" s="273"/>
      <c r="C31" s="276" t="str">
        <f>IF('Príloha č.1'!$C$8="","",'Príloha č.1'!$C$8)</f>
        <v/>
      </c>
      <c r="D31" s="276"/>
      <c r="E31" s="276"/>
      <c r="F31" s="89"/>
      <c r="G31" s="89"/>
      <c r="H31" s="141">
        <v>7</v>
      </c>
      <c r="I31" s="282" t="s">
        <v>210</v>
      </c>
      <c r="J31" s="282"/>
      <c r="K31" s="282"/>
      <c r="L31" s="282"/>
      <c r="M31" s="144"/>
      <c r="N31" s="142"/>
      <c r="O31" s="144">
        <f t="shared" si="1"/>
        <v>0</v>
      </c>
    </row>
    <row r="32" spans="1:15" ht="24.95" customHeight="1" x14ac:dyDescent="0.2">
      <c r="A32" s="273" t="s">
        <v>10</v>
      </c>
      <c r="B32" s="273"/>
      <c r="C32" s="276" t="str">
        <f>IF('Príloha č.1'!$C$9="","",'Príloha č.1'!$C$9)</f>
        <v/>
      </c>
      <c r="D32" s="276"/>
      <c r="E32" s="276"/>
      <c r="F32" s="89"/>
      <c r="G32" s="89"/>
      <c r="H32" s="141">
        <v>8</v>
      </c>
      <c r="I32" s="282" t="s">
        <v>211</v>
      </c>
      <c r="J32" s="282"/>
      <c r="K32" s="282"/>
      <c r="L32" s="282"/>
      <c r="M32" s="144"/>
      <c r="N32" s="142"/>
      <c r="O32" s="144">
        <f t="shared" si="1"/>
        <v>0</v>
      </c>
    </row>
    <row r="33" spans="1:15" ht="24.95" customHeight="1" x14ac:dyDescent="0.2">
      <c r="A33" s="85"/>
      <c r="B33" s="85"/>
      <c r="C33" s="85"/>
      <c r="D33" s="85"/>
      <c r="E33" s="112"/>
      <c r="F33" s="89"/>
      <c r="G33" s="89"/>
      <c r="H33" s="141">
        <v>9</v>
      </c>
      <c r="I33" s="282" t="s">
        <v>212</v>
      </c>
      <c r="J33" s="282"/>
      <c r="K33" s="282"/>
      <c r="L33" s="282"/>
      <c r="M33" s="144"/>
      <c r="N33" s="142"/>
      <c r="O33" s="144">
        <f t="shared" si="1"/>
        <v>0</v>
      </c>
    </row>
    <row r="34" spans="1:15" ht="24.95" customHeight="1" x14ac:dyDescent="0.2">
      <c r="A34" s="97" t="s">
        <v>17</v>
      </c>
      <c r="B34" s="113" t="str">
        <f>IF('Príloha č.1'!B23:B23="","",'Príloha č.1'!B23:B23)</f>
        <v/>
      </c>
      <c r="C34" s="114"/>
      <c r="D34" s="98"/>
      <c r="E34" s="98"/>
      <c r="F34" s="89"/>
      <c r="G34" s="89"/>
      <c r="H34" s="141">
        <v>10</v>
      </c>
      <c r="I34" s="282" t="s">
        <v>213</v>
      </c>
      <c r="J34" s="282"/>
      <c r="K34" s="282"/>
      <c r="L34" s="282"/>
      <c r="M34" s="144"/>
      <c r="N34" s="142"/>
      <c r="O34" s="144">
        <f t="shared" si="1"/>
        <v>0</v>
      </c>
    </row>
    <row r="35" spans="1:15" ht="24.95" customHeight="1" x14ac:dyDescent="0.2">
      <c r="A35" s="97" t="s">
        <v>26</v>
      </c>
      <c r="B35" s="143" t="str">
        <f>IF('Príloha č.1'!B24:B24="","",'Príloha č.1'!B24:B24)</f>
        <v/>
      </c>
      <c r="C35" s="85"/>
      <c r="D35" s="85"/>
      <c r="E35" s="85"/>
      <c r="F35" s="89"/>
      <c r="G35" s="89"/>
      <c r="H35" s="141">
        <v>11</v>
      </c>
      <c r="I35" s="282" t="s">
        <v>214</v>
      </c>
      <c r="J35" s="282"/>
      <c r="K35" s="282"/>
      <c r="L35" s="282"/>
      <c r="M35" s="144"/>
      <c r="N35" s="142"/>
      <c r="O35" s="144">
        <f t="shared" si="1"/>
        <v>0</v>
      </c>
    </row>
    <row r="36" spans="1:15" ht="24.95" customHeight="1" x14ac:dyDescent="0.2">
      <c r="C36" s="97"/>
      <c r="D36" s="97"/>
      <c r="E36" s="85"/>
      <c r="F36" s="85"/>
      <c r="G36" s="89"/>
      <c r="H36" s="141">
        <v>12</v>
      </c>
      <c r="I36" s="282" t="s">
        <v>215</v>
      </c>
      <c r="J36" s="282"/>
      <c r="K36" s="282"/>
      <c r="L36" s="282"/>
      <c r="M36" s="144"/>
      <c r="N36" s="142"/>
      <c r="O36" s="144">
        <f t="shared" si="1"/>
        <v>0</v>
      </c>
    </row>
    <row r="37" spans="1:15" ht="24.95" customHeight="1" x14ac:dyDescent="0.2">
      <c r="A37" s="87"/>
      <c r="B37" s="88"/>
      <c r="C37" s="55"/>
      <c r="D37" s="17" t="s">
        <v>28</v>
      </c>
      <c r="E37" s="140" t="str">
        <f>IF('Príloha č.1'!D27="","",'Príloha č.1'!D27)</f>
        <v/>
      </c>
      <c r="F37" s="138"/>
      <c r="G37" s="89"/>
      <c r="H37" s="141">
        <v>13</v>
      </c>
      <c r="I37" s="282" t="s">
        <v>216</v>
      </c>
      <c r="J37" s="282"/>
      <c r="K37" s="282"/>
      <c r="L37" s="282"/>
      <c r="M37" s="144"/>
      <c r="N37" s="142"/>
      <c r="O37" s="144">
        <f t="shared" si="1"/>
        <v>0</v>
      </c>
    </row>
    <row r="38" spans="1:15" ht="24.95" customHeight="1" x14ac:dyDescent="0.2">
      <c r="A38" s="87"/>
      <c r="B38" s="88"/>
      <c r="C38" s="55"/>
      <c r="D38" s="1"/>
      <c r="E38" s="139" t="s">
        <v>29</v>
      </c>
      <c r="F38" s="138"/>
      <c r="G38" s="89"/>
      <c r="H38" s="141">
        <v>14</v>
      </c>
      <c r="I38" s="282" t="s">
        <v>217</v>
      </c>
      <c r="J38" s="282"/>
      <c r="K38" s="282"/>
      <c r="L38" s="282"/>
      <c r="M38" s="144"/>
      <c r="N38" s="142"/>
      <c r="O38" s="144">
        <f t="shared" si="1"/>
        <v>0</v>
      </c>
    </row>
    <row r="39" spans="1:15" x14ac:dyDescent="0.2">
      <c r="A39" s="274" t="s">
        <v>19</v>
      </c>
      <c r="B39" s="274"/>
      <c r="C39" s="114"/>
      <c r="D39" s="98"/>
      <c r="E39" s="98"/>
      <c r="F39" s="89"/>
      <c r="G39" s="89"/>
    </row>
    <row r="40" spans="1:15" x14ac:dyDescent="0.2">
      <c r="A40" s="100"/>
      <c r="B40" s="273" t="s">
        <v>20</v>
      </c>
      <c r="C40" s="273"/>
      <c r="D40" s="273"/>
      <c r="E40" s="273"/>
      <c r="F40" s="97"/>
      <c r="G40" s="97"/>
    </row>
    <row r="41" spans="1:15" ht="4.5" customHeight="1" thickBot="1" x14ac:dyDescent="0.25">
      <c r="F41" s="102"/>
      <c r="G41" s="102"/>
      <c r="H41" s="98"/>
      <c r="I41" s="98"/>
      <c r="J41" s="98"/>
      <c r="K41" s="98"/>
      <c r="L41" s="99"/>
      <c r="M41" s="99"/>
      <c r="N41" s="99"/>
      <c r="O41" s="98"/>
    </row>
    <row r="42" spans="1:15" ht="12.75" thickBot="1" x14ac:dyDescent="0.25">
      <c r="A42" s="103"/>
      <c r="B42" s="101" t="s">
        <v>92</v>
      </c>
      <c r="C42" s="101"/>
      <c r="D42" s="101"/>
      <c r="E42" s="102"/>
      <c r="F42" s="97"/>
      <c r="G42" s="97"/>
      <c r="H42" s="97"/>
      <c r="I42" s="97"/>
      <c r="J42" s="97"/>
      <c r="K42" s="97"/>
      <c r="L42" s="97"/>
      <c r="M42" s="97"/>
      <c r="N42" s="97"/>
      <c r="O42" s="85"/>
    </row>
    <row r="43" spans="1:15" x14ac:dyDescent="0.2">
      <c r="F43" s="97"/>
      <c r="G43" s="97"/>
      <c r="H43" s="97"/>
      <c r="I43" s="97"/>
      <c r="J43" s="97"/>
      <c r="K43" s="97"/>
      <c r="L43" s="85"/>
      <c r="M43" s="85"/>
      <c r="N43" s="85"/>
      <c r="O43" s="85"/>
    </row>
    <row r="44" spans="1:15" ht="12" customHeight="1" x14ac:dyDescent="0.2">
      <c r="F44" s="112"/>
      <c r="G44" s="112"/>
      <c r="H44" s="97"/>
      <c r="I44" s="97"/>
      <c r="N44" s="85"/>
      <c r="O44" s="85"/>
    </row>
    <row r="45" spans="1:15" x14ac:dyDescent="0.2">
      <c r="F45" s="112"/>
      <c r="G45" s="112"/>
      <c r="H45" s="85"/>
      <c r="I45" s="85"/>
      <c r="N45" s="85"/>
      <c r="O45" s="85"/>
    </row>
    <row r="46" spans="1:15" x14ac:dyDescent="0.2">
      <c r="F46" s="112"/>
      <c r="G46" s="112"/>
      <c r="H46" s="85"/>
      <c r="I46" s="85"/>
      <c r="N46" s="98"/>
      <c r="O46" s="85"/>
    </row>
    <row r="47" spans="1:15" x14ac:dyDescent="0.2">
      <c r="F47" s="112"/>
      <c r="G47" s="112"/>
      <c r="H47" s="85"/>
      <c r="I47" s="85"/>
      <c r="N47" s="98"/>
      <c r="O47" s="98"/>
    </row>
    <row r="48" spans="1:15" x14ac:dyDescent="0.2">
      <c r="F48" s="98"/>
      <c r="G48" s="98"/>
      <c r="H48" s="85"/>
      <c r="I48" s="85"/>
      <c r="N48" s="99"/>
      <c r="O48" s="98"/>
    </row>
    <row r="49" spans="1:15" x14ac:dyDescent="0.2">
      <c r="F49" s="113"/>
      <c r="G49" s="113"/>
      <c r="H49" s="98"/>
      <c r="I49" s="98"/>
      <c r="N49" s="99"/>
      <c r="O49" s="98"/>
    </row>
    <row r="50" spans="1:15" ht="4.5" customHeight="1" x14ac:dyDescent="0.2">
      <c r="F50" s="102"/>
      <c r="G50" s="102"/>
      <c r="H50" s="98"/>
      <c r="I50" s="98"/>
      <c r="J50" s="98"/>
      <c r="K50" s="98"/>
      <c r="L50" s="99"/>
      <c r="M50" s="99"/>
      <c r="N50" s="99"/>
      <c r="O50" s="98"/>
    </row>
    <row r="51" spans="1:15" x14ac:dyDescent="0.2">
      <c r="F51" s="102"/>
      <c r="G51" s="102"/>
      <c r="H51" s="99"/>
      <c r="I51" s="87"/>
      <c r="J51" s="98"/>
      <c r="K51" s="98"/>
      <c r="L51" s="85"/>
      <c r="M51" s="85"/>
      <c r="N51" s="85"/>
      <c r="O51" s="85"/>
    </row>
    <row r="52" spans="1:15" x14ac:dyDescent="0.2">
      <c r="A52" s="273"/>
      <c r="B52" s="273"/>
      <c r="C52" s="273"/>
      <c r="D52" s="273"/>
      <c r="E52" s="273"/>
      <c r="F52" s="273"/>
      <c r="G52" s="273"/>
      <c r="H52" s="273"/>
      <c r="I52" s="273"/>
      <c r="J52" s="273"/>
      <c r="K52" s="273"/>
      <c r="L52" s="85"/>
      <c r="M52" s="85"/>
      <c r="N52" s="85"/>
      <c r="O52" s="85"/>
    </row>
  </sheetData>
  <mergeCells count="47">
    <mergeCell ref="I38:L38"/>
    <mergeCell ref="A26:A27"/>
    <mergeCell ref="B26:D27"/>
    <mergeCell ref="E26:E27"/>
    <mergeCell ref="F26:F27"/>
    <mergeCell ref="I29:L29"/>
    <mergeCell ref="I30:L30"/>
    <mergeCell ref="I31:L31"/>
    <mergeCell ref="I32:L32"/>
    <mergeCell ref="I33:L33"/>
    <mergeCell ref="I34:L34"/>
    <mergeCell ref="I35:L35"/>
    <mergeCell ref="I36:L36"/>
    <mergeCell ref="I26:L26"/>
    <mergeCell ref="I37:L37"/>
    <mergeCell ref="I27:L27"/>
    <mergeCell ref="I28:L28"/>
    <mergeCell ref="B25:D25"/>
    <mergeCell ref="B24:D24"/>
    <mergeCell ref="I25:L25"/>
    <mergeCell ref="A5:A6"/>
    <mergeCell ref="B5:B6"/>
    <mergeCell ref="C5:C6"/>
    <mergeCell ref="D5:D6"/>
    <mergeCell ref="F5:F6"/>
    <mergeCell ref="H5:K5"/>
    <mergeCell ref="L5:O5"/>
    <mergeCell ref="B23:D23"/>
    <mergeCell ref="H23:H24"/>
    <mergeCell ref="I23:L24"/>
    <mergeCell ref="M23:O23"/>
    <mergeCell ref="A2:O2"/>
    <mergeCell ref="A1:B1"/>
    <mergeCell ref="A52:K52"/>
    <mergeCell ref="A29:B29"/>
    <mergeCell ref="A30:B30"/>
    <mergeCell ref="A31:B31"/>
    <mergeCell ref="A32:B32"/>
    <mergeCell ref="A39:B39"/>
    <mergeCell ref="B40:E40"/>
    <mergeCell ref="C29:E29"/>
    <mergeCell ref="C30:E30"/>
    <mergeCell ref="C31:E31"/>
    <mergeCell ref="C32:E32"/>
    <mergeCell ref="A3:O3"/>
    <mergeCell ref="E5:E6"/>
    <mergeCell ref="G5:G6"/>
  </mergeCells>
  <conditionalFormatting sqref="B34:B35">
    <cfRule type="containsBlanks" dxfId="36" priority="24">
      <formula>LEN(TRIM(B34))=0</formula>
    </cfRule>
  </conditionalFormatting>
  <conditionalFormatting sqref="C29:E29">
    <cfRule type="containsBlanks" dxfId="35" priority="23">
      <formula>LEN(TRIM(C29))=0</formula>
    </cfRule>
  </conditionalFormatting>
  <conditionalFormatting sqref="E23">
    <cfRule type="containsBlanks" dxfId="34" priority="21">
      <formula>LEN(TRIM(E23))=0</formula>
    </cfRule>
  </conditionalFormatting>
  <conditionalFormatting sqref="E24:E25">
    <cfRule type="containsBlanks" dxfId="33" priority="22">
      <formula>LEN(TRIM(E24))=0</formula>
    </cfRule>
  </conditionalFormatting>
  <conditionalFormatting sqref="C30:E30">
    <cfRule type="containsBlanks" dxfId="32" priority="17">
      <formula>LEN(TRIM(C30))=0</formula>
    </cfRule>
  </conditionalFormatting>
  <conditionalFormatting sqref="C31:E31">
    <cfRule type="containsBlanks" dxfId="31" priority="16">
      <formula>LEN(TRIM(C31))=0</formula>
    </cfRule>
  </conditionalFormatting>
  <conditionalFormatting sqref="C32:E32">
    <cfRule type="containsBlanks" dxfId="30" priority="15">
      <formula>LEN(TRIM(C32))=0</formula>
    </cfRule>
  </conditionalFormatting>
  <conditionalFormatting sqref="E26:E27">
    <cfRule type="containsBlanks" dxfId="29" priority="14">
      <formula>LEN(TRIM(E26))=0</formula>
    </cfRule>
  </conditionalFormatting>
  <conditionalFormatting sqref="E37">
    <cfRule type="containsBlanks" dxfId="28" priority="13">
      <formula>LEN(TRIM(E37))=0</formula>
    </cfRule>
  </conditionalFormatting>
  <conditionalFormatting sqref="M25:N25">
    <cfRule type="containsBlanks" dxfId="27" priority="12">
      <formula>LEN(TRIM(M25))=0</formula>
    </cfRule>
  </conditionalFormatting>
  <conditionalFormatting sqref="M26:N26">
    <cfRule type="containsBlanks" dxfId="26" priority="11">
      <formula>LEN(TRIM(M26))=0</formula>
    </cfRule>
  </conditionalFormatting>
  <conditionalFormatting sqref="M27:N27">
    <cfRule type="containsBlanks" dxfId="25" priority="10">
      <formula>LEN(TRIM(M27))=0</formula>
    </cfRule>
  </conditionalFormatting>
  <conditionalFormatting sqref="M28:N28">
    <cfRule type="containsBlanks" dxfId="24" priority="9">
      <formula>LEN(TRIM(M28))=0</formula>
    </cfRule>
  </conditionalFormatting>
  <conditionalFormatting sqref="M29:N29">
    <cfRule type="containsBlanks" dxfId="23" priority="8">
      <formula>LEN(TRIM(M29))=0</formula>
    </cfRule>
  </conditionalFormatting>
  <conditionalFormatting sqref="O25">
    <cfRule type="containsBlanks" dxfId="22" priority="7">
      <formula>LEN(TRIM(O25))=0</formula>
    </cfRule>
  </conditionalFormatting>
  <conditionalFormatting sqref="O26">
    <cfRule type="containsBlanks" dxfId="21" priority="6">
      <formula>LEN(TRIM(O26))=0</formula>
    </cfRule>
  </conditionalFormatting>
  <conditionalFormatting sqref="O27">
    <cfRule type="containsBlanks" dxfId="20" priority="5">
      <formula>LEN(TRIM(O27))=0</formula>
    </cfRule>
  </conditionalFormatting>
  <conditionalFormatting sqref="O28">
    <cfRule type="containsBlanks" dxfId="19" priority="4">
      <formula>LEN(TRIM(O28))=0</formula>
    </cfRule>
  </conditionalFormatting>
  <conditionalFormatting sqref="O29">
    <cfRule type="containsBlanks" dxfId="18" priority="3">
      <formula>LEN(TRIM(O29))=0</formula>
    </cfRule>
  </conditionalFormatting>
  <conditionalFormatting sqref="M30:N38">
    <cfRule type="containsBlanks" dxfId="17" priority="2">
      <formula>LEN(TRIM(M30))=0</formula>
    </cfRule>
  </conditionalFormatting>
  <conditionalFormatting sqref="O30:O38">
    <cfRule type="containsBlanks" dxfId="16" priority="1">
      <formula>LEN(TRIM(O30))=0</formula>
    </cfRule>
  </conditionalFormatting>
  <pageMargins left="0.70866141732283472" right="0.70866141732283472" top="0.55118110236220474" bottom="0.35433070866141736" header="0.31496062992125984" footer="0.31496062992125984"/>
  <pageSetup paperSize="9" scale="59" orientation="landscape" r:id="rId1"/>
  <headerFooter>
    <oddHeader>&amp;LPríloha č. 6 SP (Príloha č.2 Zmluvy)
Kalkulácia ceny a návrh na plnenie kritéria na vyhodnotenie ponúk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M41"/>
  <sheetViews>
    <sheetView showGridLines="0" zoomScaleNormal="100" workbookViewId="0">
      <selection activeCell="M28" sqref="M28"/>
    </sheetView>
  </sheetViews>
  <sheetFormatPr defaultRowHeight="15" x14ac:dyDescent="0.25"/>
  <cols>
    <col min="1" max="1" width="4.85546875" customWidth="1"/>
    <col min="2" max="2" width="33.140625" customWidth="1"/>
    <col min="3" max="3" width="23.7109375" customWidth="1"/>
    <col min="4" max="4" width="25.42578125" customWidth="1"/>
    <col min="5" max="6" width="16.7109375" customWidth="1"/>
  </cols>
  <sheetData>
    <row r="1" spans="1:10" s="5" customFormat="1" ht="20.100000000000001" customHeight="1" x14ac:dyDescent="0.2">
      <c r="A1" s="215" t="s">
        <v>5</v>
      </c>
      <c r="B1" s="215"/>
    </row>
    <row r="2" spans="1:10" s="11" customFormat="1" ht="30" customHeight="1" x14ac:dyDescent="0.25">
      <c r="A2" s="216" t="str">
        <f>'Príloha č.1'!A2:D2</f>
        <v>Echokardiografický prístroj pre I. Kardiologickú kliniku - oddelenie funkčnej diagnostiky a Echokardiografický prístroj pre Centrum preventívnej a športovej kardiológie vrátane pozáručného servisu</v>
      </c>
      <c r="B2" s="216"/>
      <c r="C2" s="216"/>
      <c r="D2" s="216"/>
    </row>
    <row r="3" spans="1:10" s="38" customFormat="1" ht="15" customHeight="1" x14ac:dyDescent="0.2">
      <c r="A3" s="217"/>
      <c r="B3" s="217"/>
      <c r="C3" s="217"/>
      <c r="D3" s="36"/>
    </row>
    <row r="4" spans="1:10" s="40" customFormat="1" ht="35.1" customHeight="1" x14ac:dyDescent="0.25">
      <c r="A4" s="218" t="s">
        <v>93</v>
      </c>
      <c r="B4" s="218"/>
      <c r="C4" s="218"/>
      <c r="D4" s="218"/>
      <c r="E4" s="218"/>
      <c r="F4" s="218"/>
      <c r="G4" s="39"/>
      <c r="H4" s="39"/>
      <c r="I4" s="39"/>
      <c r="J4" s="39"/>
    </row>
    <row r="5" spans="1:10" s="40" customFormat="1" ht="12.75" customHeight="1" x14ac:dyDescent="0.25">
      <c r="A5" s="193"/>
      <c r="B5" s="193"/>
      <c r="C5" s="193"/>
      <c r="D5" s="193"/>
      <c r="E5" s="193"/>
      <c r="F5" s="193"/>
      <c r="G5" s="39"/>
      <c r="H5" s="39"/>
      <c r="I5" s="39"/>
      <c r="J5" s="39"/>
    </row>
    <row r="6" spans="1:10" s="40" customFormat="1" ht="35.1" customHeight="1" x14ac:dyDescent="0.25">
      <c r="A6" s="298" t="s">
        <v>254</v>
      </c>
      <c r="B6" s="298"/>
      <c r="C6" s="298"/>
      <c r="D6" s="298"/>
      <c r="E6" s="298"/>
      <c r="F6" s="298"/>
      <c r="G6" s="39"/>
      <c r="H6" s="39"/>
      <c r="I6" s="39"/>
      <c r="J6" s="39"/>
    </row>
    <row r="7" spans="1:10" s="198" customFormat="1" ht="17.25" customHeight="1" x14ac:dyDescent="0.2">
      <c r="A7" s="197"/>
      <c r="B7" s="300" t="s">
        <v>255</v>
      </c>
      <c r="C7" s="300"/>
      <c r="D7" s="300"/>
      <c r="E7" s="300"/>
      <c r="F7" s="300"/>
    </row>
    <row r="8" spans="1:10" ht="15.75" thickBot="1" x14ac:dyDescent="0.3"/>
    <row r="9" spans="1:10" ht="90.75" customHeight="1" x14ac:dyDescent="0.25">
      <c r="A9" s="19" t="s">
        <v>30</v>
      </c>
      <c r="B9" s="194" t="s">
        <v>249</v>
      </c>
      <c r="C9" s="195" t="s">
        <v>250</v>
      </c>
      <c r="D9" s="194" t="s">
        <v>251</v>
      </c>
      <c r="E9" s="196" t="s">
        <v>252</v>
      </c>
      <c r="F9" s="20" t="s">
        <v>253</v>
      </c>
    </row>
    <row r="10" spans="1:10" x14ac:dyDescent="0.25">
      <c r="A10" s="21" t="s">
        <v>0</v>
      </c>
      <c r="B10" s="21" t="s">
        <v>1</v>
      </c>
      <c r="C10" s="21" t="s">
        <v>2</v>
      </c>
      <c r="D10" s="21" t="s">
        <v>3</v>
      </c>
      <c r="E10" s="21" t="s">
        <v>4</v>
      </c>
      <c r="F10" s="21" t="s">
        <v>27</v>
      </c>
    </row>
    <row r="11" spans="1:10" ht="39.950000000000003" customHeight="1" x14ac:dyDescent="0.25">
      <c r="A11" s="22"/>
      <c r="B11" s="23"/>
      <c r="C11" s="24"/>
      <c r="D11" s="25"/>
      <c r="E11" s="26"/>
      <c r="F11" s="27"/>
    </row>
    <row r="12" spans="1:10" ht="39.950000000000003" customHeight="1" x14ac:dyDescent="0.25">
      <c r="A12" s="22"/>
      <c r="B12" s="23"/>
      <c r="C12" s="24"/>
      <c r="D12" s="25"/>
      <c r="E12" s="26"/>
      <c r="F12" s="27"/>
    </row>
    <row r="13" spans="1:10" ht="39.950000000000003" customHeight="1" x14ac:dyDescent="0.25">
      <c r="A13" s="22"/>
      <c r="B13" s="23"/>
      <c r="C13" s="24"/>
      <c r="D13" s="25"/>
      <c r="E13" s="26"/>
      <c r="F13" s="27"/>
    </row>
    <row r="14" spans="1:10" ht="39.950000000000003" customHeight="1" x14ac:dyDescent="0.25">
      <c r="A14" s="22"/>
      <c r="B14" s="23"/>
      <c r="C14" s="24"/>
      <c r="D14" s="25"/>
      <c r="E14" s="26"/>
      <c r="F14" s="27"/>
    </row>
    <row r="15" spans="1:10" ht="39.950000000000003" customHeight="1" x14ac:dyDescent="0.25">
      <c r="A15" s="22"/>
      <c r="B15" s="23"/>
      <c r="C15" s="24"/>
      <c r="D15" s="25"/>
      <c r="E15" s="26"/>
      <c r="F15" s="27"/>
    </row>
    <row r="16" spans="1:10" ht="39.950000000000003" customHeight="1" thickBot="1" x14ac:dyDescent="0.3">
      <c r="A16" s="28"/>
      <c r="B16" s="29"/>
      <c r="C16" s="30"/>
      <c r="D16" s="31"/>
      <c r="E16" s="32"/>
      <c r="F16" s="33"/>
    </row>
    <row r="18" spans="1:13" s="199" customFormat="1" ht="51.75" customHeight="1" x14ac:dyDescent="0.25">
      <c r="A18" s="299" t="s">
        <v>256</v>
      </c>
      <c r="B18" s="299"/>
      <c r="C18" s="299"/>
      <c r="D18" s="299"/>
      <c r="E18" s="299"/>
      <c r="F18" s="299"/>
    </row>
    <row r="20" spans="1:13" s="40" customFormat="1" ht="35.1" customHeight="1" x14ac:dyDescent="0.25">
      <c r="A20" s="298" t="s">
        <v>257</v>
      </c>
      <c r="B20" s="298"/>
      <c r="C20" s="298"/>
      <c r="D20" s="298"/>
      <c r="E20" s="298"/>
      <c r="F20" s="298"/>
      <c r="G20" s="39"/>
      <c r="H20" s="39"/>
      <c r="I20" s="39"/>
      <c r="J20" s="39"/>
    </row>
    <row r="21" spans="1:13" s="198" customFormat="1" ht="17.25" customHeight="1" x14ac:dyDescent="0.2">
      <c r="A21" s="197"/>
      <c r="B21" s="300" t="s">
        <v>258</v>
      </c>
      <c r="C21" s="300"/>
      <c r="D21" s="300"/>
      <c r="E21" s="300"/>
      <c r="F21" s="300"/>
    </row>
    <row r="22" spans="1:13" s="201" customFormat="1" ht="20.100000000000001" customHeight="1" x14ac:dyDescent="0.25">
      <c r="A22" s="197"/>
      <c r="B22" s="202"/>
      <c r="C22" s="202"/>
      <c r="D22" s="202"/>
      <c r="E22" s="202"/>
      <c r="F22" s="202"/>
      <c r="G22" s="200"/>
      <c r="H22" s="200"/>
      <c r="I22" s="200"/>
      <c r="J22" s="200"/>
      <c r="K22" s="200"/>
      <c r="L22" s="200"/>
      <c r="M22" s="200"/>
    </row>
    <row r="23" spans="1:13" ht="15" customHeight="1" x14ac:dyDescent="0.25">
      <c r="A23" s="297" t="s">
        <v>7</v>
      </c>
      <c r="B23" s="297"/>
      <c r="C23" s="15" t="str">
        <f>IF('Príloha č.1'!$C$6="","",'Príloha č.1'!$C$6)</f>
        <v/>
      </c>
      <c r="D23" s="34"/>
    </row>
    <row r="24" spans="1:13" ht="15" customHeight="1" x14ac:dyDescent="0.25">
      <c r="A24" s="297" t="s">
        <v>8</v>
      </c>
      <c r="B24" s="297"/>
      <c r="C24" s="15" t="str">
        <f>IF('Príloha č.1'!$C$7="","",'Príloha č.1'!$C$7)</f>
        <v/>
      </c>
      <c r="D24" s="14"/>
    </row>
    <row r="25" spans="1:13" x14ac:dyDescent="0.25">
      <c r="A25" s="297" t="s">
        <v>9</v>
      </c>
      <c r="B25" s="297"/>
      <c r="C25" s="15" t="str">
        <f>IF('Príloha č.1'!$C$8="","",'Príloha č.1'!$C$8)</f>
        <v/>
      </c>
      <c r="D25" s="14"/>
    </row>
    <row r="26" spans="1:13" x14ac:dyDescent="0.25">
      <c r="A26" s="297" t="s">
        <v>10</v>
      </c>
      <c r="B26" s="297"/>
      <c r="C26" s="15" t="str">
        <f>IF('Príloha č.1'!$C$9="","",'Príloha č.1'!$C$9)</f>
        <v/>
      </c>
      <c r="D26" s="14"/>
    </row>
    <row r="30" spans="1:13" x14ac:dyDescent="0.25">
      <c r="A30" s="3" t="s">
        <v>17</v>
      </c>
      <c r="B30" s="15" t="str">
        <f>IF('Príloha č.1'!B23:B23="","",'Príloha č.1'!B23:B23)</f>
        <v/>
      </c>
      <c r="C30" s="5"/>
      <c r="D30" s="5"/>
    </row>
    <row r="31" spans="1:13" x14ac:dyDescent="0.25">
      <c r="A31" s="3" t="s">
        <v>18</v>
      </c>
      <c r="B31" s="18" t="str">
        <f>IF('Príloha č.1'!B24:B24="","",'Príloha č.1'!B24:B24)</f>
        <v/>
      </c>
      <c r="C31" s="13"/>
      <c r="D31" s="11"/>
    </row>
    <row r="32" spans="1:13" x14ac:dyDescent="0.25">
      <c r="A32" s="5"/>
      <c r="B32" s="5"/>
      <c r="C32" s="5"/>
      <c r="D32" s="5"/>
    </row>
    <row r="33" spans="1:5" x14ac:dyDescent="0.25">
      <c r="A33" s="5"/>
      <c r="B33" s="5"/>
      <c r="C33" s="5"/>
      <c r="D33" s="5"/>
    </row>
    <row r="34" spans="1:5" x14ac:dyDescent="0.25">
      <c r="A34" s="5"/>
      <c r="B34" s="5"/>
      <c r="C34" s="5"/>
      <c r="D34" s="5"/>
      <c r="E34" s="35"/>
    </row>
    <row r="35" spans="1:5" x14ac:dyDescent="0.25">
      <c r="A35" s="5"/>
      <c r="B35" s="5"/>
      <c r="C35" s="5"/>
      <c r="D35" s="17" t="s">
        <v>28</v>
      </c>
      <c r="E35" s="15" t="str">
        <f>IF('Príloha č.1'!D27="","",'Príloha č.1'!D27)</f>
        <v/>
      </c>
    </row>
    <row r="36" spans="1:5" x14ac:dyDescent="0.25">
      <c r="A36" s="5"/>
      <c r="B36" s="5"/>
      <c r="D36" s="1"/>
      <c r="E36" s="9" t="s">
        <v>29</v>
      </c>
    </row>
    <row r="37" spans="1:5" x14ac:dyDescent="0.25">
      <c r="A37" s="5"/>
      <c r="B37" s="5"/>
    </row>
    <row r="38" spans="1:5" x14ac:dyDescent="0.25">
      <c r="A38" s="5"/>
      <c r="B38" s="5"/>
      <c r="C38" s="5"/>
      <c r="D38" s="5"/>
    </row>
    <row r="39" spans="1:5" x14ac:dyDescent="0.25">
      <c r="A39" s="206" t="s">
        <v>19</v>
      </c>
      <c r="B39" s="206"/>
      <c r="C39" s="1"/>
    </row>
    <row r="40" spans="1:5" x14ac:dyDescent="0.25">
      <c r="A40" s="16"/>
      <c r="B40" s="209" t="s">
        <v>20</v>
      </c>
      <c r="C40" s="209"/>
    </row>
    <row r="41" spans="1:5" x14ac:dyDescent="0.25">
      <c r="A41" s="5"/>
      <c r="B41" s="5"/>
      <c r="C41" s="5"/>
      <c r="D41" s="5"/>
    </row>
  </sheetData>
  <mergeCells count="15">
    <mergeCell ref="A1:B1"/>
    <mergeCell ref="A2:D2"/>
    <mergeCell ref="A3:C3"/>
    <mergeCell ref="A26:B26"/>
    <mergeCell ref="A39:B39"/>
    <mergeCell ref="B40:C40"/>
    <mergeCell ref="A4:F4"/>
    <mergeCell ref="A23:B23"/>
    <mergeCell ref="A24:B24"/>
    <mergeCell ref="A25:B25"/>
    <mergeCell ref="A6:F6"/>
    <mergeCell ref="A18:F18"/>
    <mergeCell ref="A20:F20"/>
    <mergeCell ref="B21:F21"/>
    <mergeCell ref="B7:F7"/>
  </mergeCells>
  <conditionalFormatting sqref="B30:B31">
    <cfRule type="containsBlanks" dxfId="15" priority="3">
      <formula>LEN(TRIM(B30))=0</formula>
    </cfRule>
  </conditionalFormatting>
  <conditionalFormatting sqref="E35">
    <cfRule type="containsBlanks" dxfId="14" priority="2">
      <formula>LEN(TRIM(E35))=0</formula>
    </cfRule>
  </conditionalFormatting>
  <conditionalFormatting sqref="C23:C26">
    <cfRule type="containsBlanks" dxfId="13" priority="1">
      <formula>LEN(TRIM(C23))=0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Header>&amp;L&amp;"Arial,Tučné"&amp;9Príloha č. 7 SP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Check Box 1">
              <controlPr defaultSize="0" autoFill="0" autoLine="0" autoPict="0">
                <anchor moveWithCells="1">
                  <from>
                    <xdr:col>0</xdr:col>
                    <xdr:colOff>76200</xdr:colOff>
                    <xdr:row>5</xdr:row>
                    <xdr:rowOff>361950</xdr:rowOff>
                  </from>
                  <to>
                    <xdr:col>0</xdr:col>
                    <xdr:colOff>314325</xdr:colOff>
                    <xdr:row>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5" name="Check Box 3">
              <controlPr defaultSize="0" autoFill="0" autoLine="0" autoPict="0">
                <anchor moveWithCells="1">
                  <from>
                    <xdr:col>0</xdr:col>
                    <xdr:colOff>76200</xdr:colOff>
                    <xdr:row>19</xdr:row>
                    <xdr:rowOff>371475</xdr:rowOff>
                  </from>
                  <to>
                    <xdr:col>0</xdr:col>
                    <xdr:colOff>314325</xdr:colOff>
                    <xdr:row>21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-0.249977111117893"/>
  </sheetPr>
  <dimension ref="A1:M48"/>
  <sheetViews>
    <sheetView showGridLines="0" tabSelected="1" zoomScaleNormal="100" workbookViewId="0">
      <selection sqref="A1:B1"/>
    </sheetView>
  </sheetViews>
  <sheetFormatPr defaultColWidth="9.140625" defaultRowHeight="14.25" x14ac:dyDescent="0.2"/>
  <cols>
    <col min="1" max="1" width="5.28515625" style="165" customWidth="1"/>
    <col min="2" max="2" width="23.42578125" style="165" customWidth="1"/>
    <col min="3" max="3" width="29" style="165" customWidth="1"/>
    <col min="4" max="4" width="30.140625" style="165" customWidth="1"/>
    <col min="5" max="5" width="10.42578125" style="165" bestFit="1" customWidth="1"/>
    <col min="6" max="16384" width="9.140625" style="165"/>
  </cols>
  <sheetData>
    <row r="1" spans="1:13" s="166" customFormat="1" ht="20.100000000000001" customHeight="1" x14ac:dyDescent="0.2">
      <c r="A1" s="310" t="s">
        <v>5</v>
      </c>
      <c r="B1" s="310"/>
    </row>
    <row r="2" spans="1:13" s="177" customFormat="1" ht="30" customHeight="1" x14ac:dyDescent="0.25">
      <c r="A2" s="311" t="str">
        <f>'Príloha č.1'!A2:D2</f>
        <v>Echokardiografický prístroj pre I. Kardiologickú kliniku - oddelenie funkčnej diagnostiky a Echokardiografický prístroj pre Centrum preventívnej a športovej kardiológie vrátane pozáručného servisu</v>
      </c>
      <c r="B2" s="311"/>
      <c r="C2" s="311"/>
      <c r="D2" s="311"/>
    </row>
    <row r="3" spans="1:13" ht="15" customHeight="1" x14ac:dyDescent="0.2">
      <c r="A3" s="312"/>
      <c r="B3" s="312"/>
      <c r="C3" s="312"/>
      <c r="D3" s="166"/>
    </row>
    <row r="4" spans="1:13" s="190" customFormat="1" ht="56.25" customHeight="1" x14ac:dyDescent="0.25">
      <c r="A4" s="313" t="s">
        <v>243</v>
      </c>
      <c r="B4" s="313"/>
      <c r="C4" s="313"/>
      <c r="D4" s="313"/>
      <c r="E4" s="191"/>
      <c r="F4" s="191"/>
      <c r="G4" s="191"/>
      <c r="H4" s="191"/>
      <c r="I4" s="191"/>
      <c r="J4" s="191"/>
    </row>
    <row r="5" spans="1:13" s="175" customFormat="1" ht="15" customHeight="1" x14ac:dyDescent="0.2">
      <c r="A5" s="166"/>
      <c r="B5" s="166"/>
      <c r="C5" s="166"/>
      <c r="D5" s="166"/>
    </row>
    <row r="6" spans="1:13" s="175" customFormat="1" ht="15" customHeight="1" x14ac:dyDescent="0.2">
      <c r="A6" s="310" t="s">
        <v>7</v>
      </c>
      <c r="B6" s="310"/>
      <c r="C6" s="314"/>
      <c r="D6" s="311"/>
    </row>
    <row r="7" spans="1:13" s="175" customFormat="1" ht="15" customHeight="1" x14ac:dyDescent="0.2">
      <c r="A7" s="310" t="s">
        <v>8</v>
      </c>
      <c r="B7" s="310"/>
      <c r="C7" s="315"/>
      <c r="D7" s="316"/>
    </row>
    <row r="8" spans="1:13" s="175" customFormat="1" ht="15" customHeight="1" x14ac:dyDescent="0.2">
      <c r="A8" s="310" t="s">
        <v>9</v>
      </c>
      <c r="B8" s="310"/>
      <c r="C8" s="315"/>
      <c r="D8" s="316"/>
    </row>
    <row r="9" spans="1:13" s="175" customFormat="1" ht="15" customHeight="1" x14ac:dyDescent="0.2">
      <c r="A9" s="310" t="s">
        <v>10</v>
      </c>
      <c r="B9" s="310"/>
      <c r="C9" s="315"/>
      <c r="D9" s="316"/>
    </row>
    <row r="10" spans="1:13" s="175" customFormat="1" ht="15" customHeight="1" x14ac:dyDescent="0.2">
      <c r="A10" s="166"/>
      <c r="B10" s="166"/>
      <c r="C10" s="189"/>
      <c r="D10" s="166"/>
    </row>
    <row r="11" spans="1:13" s="184" customFormat="1" ht="48.75" customHeight="1" x14ac:dyDescent="0.25">
      <c r="A11" s="317" t="s">
        <v>244</v>
      </c>
      <c r="B11" s="317"/>
      <c r="C11" s="317"/>
      <c r="D11" s="317"/>
      <c r="E11" s="185"/>
      <c r="F11" s="185"/>
      <c r="G11" s="185"/>
      <c r="H11" s="185"/>
      <c r="I11" s="185"/>
      <c r="J11" s="185"/>
      <c r="K11" s="185"/>
      <c r="L11" s="185"/>
      <c r="M11" s="185"/>
    </row>
    <row r="12" spans="1:13" s="185" customFormat="1" ht="30" customHeight="1" x14ac:dyDescent="0.25">
      <c r="A12" s="303" t="s">
        <v>230</v>
      </c>
      <c r="B12" s="303"/>
      <c r="C12" s="303"/>
      <c r="D12" s="303"/>
    </row>
    <row r="13" spans="1:13" s="182" customFormat="1" ht="17.25" customHeight="1" x14ac:dyDescent="0.2">
      <c r="A13" s="307" t="s">
        <v>238</v>
      </c>
      <c r="B13" s="307"/>
      <c r="C13" s="307"/>
      <c r="D13" s="307"/>
    </row>
    <row r="14" spans="1:13" s="185" customFormat="1" ht="48.75" customHeight="1" x14ac:dyDescent="0.25">
      <c r="A14" s="192" t="s">
        <v>228</v>
      </c>
      <c r="B14" s="308" t="s">
        <v>240</v>
      </c>
      <c r="C14" s="308"/>
      <c r="D14" s="188"/>
    </row>
    <row r="15" spans="1:13" s="185" customFormat="1" ht="48.75" customHeight="1" x14ac:dyDescent="0.25">
      <c r="A15" s="192" t="s">
        <v>229</v>
      </c>
      <c r="B15" s="308" t="s">
        <v>245</v>
      </c>
      <c r="C15" s="308"/>
      <c r="D15" s="188"/>
    </row>
    <row r="16" spans="1:13" s="182" customFormat="1" x14ac:dyDescent="0.2">
      <c r="A16" s="187"/>
      <c r="B16" s="187"/>
      <c r="C16" s="187"/>
      <c r="D16" s="187"/>
    </row>
    <row r="17" spans="1:13" s="185" customFormat="1" ht="30" customHeight="1" x14ac:dyDescent="0.25">
      <c r="A17" s="303" t="s">
        <v>246</v>
      </c>
      <c r="B17" s="303"/>
      <c r="C17" s="303"/>
      <c r="D17" s="303"/>
    </row>
    <row r="18" spans="1:13" s="182" customFormat="1" ht="44.25" customHeight="1" x14ac:dyDescent="0.2">
      <c r="A18" s="307" t="s">
        <v>247</v>
      </c>
      <c r="B18" s="307"/>
      <c r="C18" s="307"/>
      <c r="D18" s="307"/>
    </row>
    <row r="19" spans="1:13" s="182" customFormat="1" ht="17.25" customHeight="1" x14ac:dyDescent="0.2">
      <c r="A19" s="309" t="s">
        <v>234</v>
      </c>
      <c r="B19" s="309"/>
      <c r="C19" s="309"/>
      <c r="D19" s="309"/>
    </row>
    <row r="20" spans="1:13" s="182" customFormat="1" ht="30" customHeight="1" x14ac:dyDescent="0.2">
      <c r="A20" s="304" t="s">
        <v>231</v>
      </c>
      <c r="B20" s="304"/>
      <c r="C20" s="301"/>
      <c r="D20" s="302"/>
    </row>
    <row r="21" spans="1:13" s="182" customFormat="1" ht="30" customHeight="1" x14ac:dyDescent="0.2">
      <c r="A21" s="304" t="s">
        <v>232</v>
      </c>
      <c r="B21" s="304"/>
      <c r="C21" s="301"/>
      <c r="D21" s="302"/>
    </row>
    <row r="22" spans="1:13" s="182" customFormat="1" ht="24.95" customHeight="1" x14ac:dyDescent="0.2">
      <c r="A22" s="304" t="s">
        <v>239</v>
      </c>
      <c r="B22" s="304"/>
      <c r="C22" s="301"/>
      <c r="D22" s="302"/>
    </row>
    <row r="23" spans="1:13" s="182" customFormat="1" ht="17.25" customHeight="1" x14ac:dyDescent="0.2">
      <c r="A23" s="309" t="s">
        <v>233</v>
      </c>
      <c r="B23" s="309"/>
      <c r="C23" s="309"/>
      <c r="D23" s="309"/>
    </row>
    <row r="24" spans="1:13" s="182" customFormat="1" ht="30" customHeight="1" x14ac:dyDescent="0.2">
      <c r="A24" s="304" t="s">
        <v>231</v>
      </c>
      <c r="B24" s="304"/>
      <c r="C24" s="301"/>
      <c r="D24" s="302"/>
    </row>
    <row r="25" spans="1:13" s="182" customFormat="1" ht="30" customHeight="1" x14ac:dyDescent="0.2">
      <c r="A25" s="304" t="s">
        <v>232</v>
      </c>
      <c r="B25" s="304"/>
      <c r="C25" s="301"/>
      <c r="D25" s="302"/>
    </row>
    <row r="26" spans="1:13" s="182" customFormat="1" ht="30" customHeight="1" x14ac:dyDescent="0.2">
      <c r="A26" s="304" t="s">
        <v>239</v>
      </c>
      <c r="B26" s="304"/>
      <c r="C26" s="301"/>
      <c r="D26" s="302"/>
    </row>
    <row r="27" spans="1:13" s="182" customFormat="1" ht="17.25" customHeight="1" x14ac:dyDescent="0.2">
      <c r="A27" s="186"/>
      <c r="B27" s="186"/>
      <c r="C27" s="186"/>
      <c r="D27" s="186"/>
    </row>
    <row r="28" spans="1:13" s="184" customFormat="1" ht="30" customHeight="1" x14ac:dyDescent="0.25">
      <c r="A28" s="303" t="s">
        <v>242</v>
      </c>
      <c r="B28" s="303"/>
      <c r="C28" s="303"/>
      <c r="D28" s="303"/>
      <c r="E28" s="185"/>
      <c r="F28" s="185"/>
      <c r="G28" s="185"/>
      <c r="H28" s="185"/>
      <c r="I28" s="185"/>
      <c r="J28" s="185"/>
      <c r="K28" s="185"/>
      <c r="L28" s="185"/>
      <c r="M28" s="185"/>
    </row>
    <row r="29" spans="1:13" s="182" customFormat="1" ht="24.95" customHeight="1" x14ac:dyDescent="0.2">
      <c r="A29" s="304" t="s">
        <v>235</v>
      </c>
      <c r="B29" s="304" t="s">
        <v>227</v>
      </c>
      <c r="C29" s="301"/>
      <c r="D29" s="302"/>
    </row>
    <row r="30" spans="1:13" s="182" customFormat="1" ht="24.95" customHeight="1" x14ac:dyDescent="0.2">
      <c r="A30" s="304" t="s">
        <v>13</v>
      </c>
      <c r="B30" s="304"/>
      <c r="C30" s="301"/>
      <c r="D30" s="302"/>
    </row>
    <row r="31" spans="1:13" s="182" customFormat="1" ht="30" customHeight="1" x14ac:dyDescent="0.2">
      <c r="A31" s="304" t="s">
        <v>236</v>
      </c>
      <c r="B31" s="304"/>
      <c r="C31" s="301"/>
      <c r="D31" s="302"/>
    </row>
    <row r="32" spans="1:13" s="182" customFormat="1" ht="17.25" customHeight="1" x14ac:dyDescent="0.2">
      <c r="A32" s="186"/>
      <c r="B32" s="186"/>
      <c r="C32" s="186"/>
      <c r="D32" s="186"/>
    </row>
    <row r="33" spans="1:13" s="184" customFormat="1" ht="30" customHeight="1" x14ac:dyDescent="0.25">
      <c r="A33" s="303" t="s">
        <v>241</v>
      </c>
      <c r="B33" s="303"/>
      <c r="C33" s="303"/>
      <c r="D33" s="303"/>
      <c r="E33" s="185"/>
      <c r="F33" s="185"/>
      <c r="G33" s="185"/>
      <c r="H33" s="185"/>
      <c r="I33" s="185"/>
      <c r="J33" s="185"/>
      <c r="K33" s="185"/>
      <c r="L33" s="185"/>
      <c r="M33" s="185"/>
    </row>
    <row r="34" spans="1:13" s="182" customFormat="1" ht="30" customHeight="1" x14ac:dyDescent="0.2">
      <c r="A34" s="304" t="s">
        <v>237</v>
      </c>
      <c r="B34" s="304"/>
      <c r="C34" s="301"/>
      <c r="D34" s="302"/>
    </row>
    <row r="35" spans="1:13" s="182" customFormat="1" ht="24.95" customHeight="1" x14ac:dyDescent="0.2">
      <c r="A35" s="183"/>
      <c r="B35" s="183"/>
      <c r="C35" s="183"/>
      <c r="D35" s="183"/>
    </row>
    <row r="36" spans="1:13" s="175" customFormat="1" ht="15" customHeight="1" x14ac:dyDescent="0.2">
      <c r="A36" s="166"/>
      <c r="B36" s="166"/>
      <c r="C36" s="166"/>
      <c r="D36" s="166"/>
    </row>
    <row r="37" spans="1:13" s="175" customFormat="1" ht="15" customHeight="1" x14ac:dyDescent="0.2">
      <c r="A37" s="180" t="s">
        <v>17</v>
      </c>
      <c r="B37" s="181"/>
      <c r="C37" s="166"/>
      <c r="D37" s="166"/>
    </row>
    <row r="38" spans="1:13" s="176" customFormat="1" ht="15" customHeight="1" x14ac:dyDescent="0.25">
      <c r="A38" s="180" t="s">
        <v>18</v>
      </c>
      <c r="B38" s="179"/>
      <c r="C38" s="178"/>
      <c r="D38" s="177"/>
    </row>
    <row r="39" spans="1:13" s="175" customFormat="1" ht="15" customHeight="1" x14ac:dyDescent="0.2">
      <c r="A39" s="166"/>
      <c r="B39" s="166"/>
      <c r="C39" s="166"/>
      <c r="D39" s="166"/>
    </row>
    <row r="40" spans="1:13" s="175" customFormat="1" ht="15" customHeight="1" x14ac:dyDescent="0.2">
      <c r="A40" s="166"/>
      <c r="B40" s="166"/>
      <c r="C40" s="166"/>
      <c r="D40" s="166"/>
    </row>
    <row r="41" spans="1:13" s="175" customFormat="1" ht="15" customHeight="1" x14ac:dyDescent="0.2">
      <c r="A41" s="166"/>
      <c r="B41" s="166"/>
      <c r="C41" s="166"/>
      <c r="D41" s="166"/>
    </row>
    <row r="42" spans="1:13" ht="39.950000000000003" customHeight="1" x14ac:dyDescent="0.2">
      <c r="A42" s="166"/>
      <c r="B42" s="166"/>
      <c r="C42" s="166"/>
      <c r="D42" s="174"/>
    </row>
    <row r="43" spans="1:13" ht="15" customHeight="1" x14ac:dyDescent="0.2">
      <c r="A43" s="166"/>
      <c r="B43" s="166"/>
      <c r="C43" s="173" t="s">
        <v>28</v>
      </c>
      <c r="D43" s="172"/>
    </row>
    <row r="44" spans="1:13" x14ac:dyDescent="0.2">
      <c r="A44" s="166"/>
      <c r="B44" s="166"/>
      <c r="C44" s="171"/>
      <c r="D44" s="169" t="s">
        <v>29</v>
      </c>
    </row>
    <row r="45" spans="1:13" x14ac:dyDescent="0.2">
      <c r="A45" s="166"/>
      <c r="B45" s="166"/>
      <c r="C45" s="166"/>
      <c r="D45" s="166"/>
    </row>
    <row r="46" spans="1:13" s="167" customFormat="1" ht="12" x14ac:dyDescent="0.2">
      <c r="A46" s="305" t="s">
        <v>19</v>
      </c>
      <c r="B46" s="305"/>
      <c r="C46" s="171"/>
      <c r="D46" s="171"/>
    </row>
    <row r="47" spans="1:13" s="167" customFormat="1" ht="12" customHeight="1" x14ac:dyDescent="0.2">
      <c r="A47" s="170"/>
      <c r="B47" s="306" t="s">
        <v>20</v>
      </c>
      <c r="C47" s="306"/>
      <c r="D47" s="169"/>
      <c r="E47" s="168"/>
    </row>
    <row r="48" spans="1:13" ht="28.5" customHeight="1" x14ac:dyDescent="0.2">
      <c r="A48" s="306" t="s">
        <v>248</v>
      </c>
      <c r="B48" s="306"/>
      <c r="C48" s="306"/>
      <c r="D48" s="306"/>
    </row>
  </sheetData>
  <mergeCells count="46">
    <mergeCell ref="A48:D48"/>
    <mergeCell ref="A1:B1"/>
    <mergeCell ref="A2:D2"/>
    <mergeCell ref="A3:C3"/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C25:D25"/>
    <mergeCell ref="A30:B30"/>
    <mergeCell ref="A11:D11"/>
    <mergeCell ref="A46:B46"/>
    <mergeCell ref="B47:C47"/>
    <mergeCell ref="A12:D12"/>
    <mergeCell ref="A13:D13"/>
    <mergeCell ref="B14:C14"/>
    <mergeCell ref="B15:C15"/>
    <mergeCell ref="A17:D17"/>
    <mergeCell ref="A18:D18"/>
    <mergeCell ref="A21:B21"/>
    <mergeCell ref="C21:D21"/>
    <mergeCell ref="A19:D19"/>
    <mergeCell ref="A34:B34"/>
    <mergeCell ref="C34:D34"/>
    <mergeCell ref="A31:B31"/>
    <mergeCell ref="C31:D31"/>
    <mergeCell ref="A23:D23"/>
    <mergeCell ref="C30:D30"/>
    <mergeCell ref="A33:D33"/>
    <mergeCell ref="C20:D20"/>
    <mergeCell ref="A20:B20"/>
    <mergeCell ref="A25:B25"/>
    <mergeCell ref="A28:D28"/>
    <mergeCell ref="A29:B29"/>
    <mergeCell ref="C29:D29"/>
    <mergeCell ref="A24:B24"/>
    <mergeCell ref="C24:D24"/>
    <mergeCell ref="A22:B22"/>
    <mergeCell ref="C22:D22"/>
    <mergeCell ref="A26:B26"/>
    <mergeCell ref="C26:D26"/>
  </mergeCells>
  <conditionalFormatting sqref="B37:B38">
    <cfRule type="containsBlanks" dxfId="12" priority="12">
      <formula>LEN(TRIM(B37))=0</formula>
    </cfRule>
  </conditionalFormatting>
  <conditionalFormatting sqref="C6:D9">
    <cfRule type="containsBlanks" dxfId="11" priority="13">
      <formula>LEN(TRIM(C6))=0</formula>
    </cfRule>
  </conditionalFormatting>
  <conditionalFormatting sqref="D43">
    <cfRule type="containsBlanks" dxfId="10" priority="11">
      <formula>LEN(TRIM(D43))=0</formula>
    </cfRule>
  </conditionalFormatting>
  <conditionalFormatting sqref="C20:D20">
    <cfRule type="containsBlanks" dxfId="9" priority="10">
      <formula>LEN(TRIM(C20))=0</formula>
    </cfRule>
  </conditionalFormatting>
  <conditionalFormatting sqref="C21:D21">
    <cfRule type="containsBlanks" dxfId="8" priority="9">
      <formula>LEN(TRIM(C21))=0</formula>
    </cfRule>
  </conditionalFormatting>
  <conditionalFormatting sqref="C24:D24">
    <cfRule type="containsBlanks" dxfId="7" priority="8">
      <formula>LEN(TRIM(C24))=0</formula>
    </cfRule>
  </conditionalFormatting>
  <conditionalFormatting sqref="C25:D25">
    <cfRule type="containsBlanks" dxfId="6" priority="7">
      <formula>LEN(TRIM(C25))=0</formula>
    </cfRule>
  </conditionalFormatting>
  <conditionalFormatting sqref="C29:D29">
    <cfRule type="containsBlanks" dxfId="5" priority="6">
      <formula>LEN(TRIM(C29))=0</formula>
    </cfRule>
  </conditionalFormatting>
  <conditionalFormatting sqref="C30:D30">
    <cfRule type="containsBlanks" dxfId="4" priority="5">
      <formula>LEN(TRIM(C30))=0</formula>
    </cfRule>
  </conditionalFormatting>
  <conditionalFormatting sqref="C34:D34">
    <cfRule type="containsBlanks" dxfId="3" priority="4">
      <formula>LEN(TRIM(C34))=0</formula>
    </cfRule>
  </conditionalFormatting>
  <conditionalFormatting sqref="C31:D31">
    <cfRule type="containsBlanks" dxfId="2" priority="3">
      <formula>LEN(TRIM(C31))=0</formula>
    </cfRule>
  </conditionalFormatting>
  <conditionalFormatting sqref="C22:D22">
    <cfRule type="containsBlanks" dxfId="1" priority="2">
      <formula>LEN(TRIM(C22))=0</formula>
    </cfRule>
  </conditionalFormatting>
  <conditionalFormatting sqref="C26:D26">
    <cfRule type="containsBlanks" dxfId="0" priority="1">
      <formula>LEN(TRIM(C26))=0</formula>
    </cfRule>
  </conditionalFormatting>
  <printOptions horizontalCentered="1"/>
  <pageMargins left="0.78740157480314965" right="0.78740157480314965" top="0.98425196850393704" bottom="0.39370078740157483" header="0.31496062992125984" footer="0.31496062992125984"/>
  <pageSetup paperSize="9" scale="97" orientation="portrait" r:id="rId1"/>
  <headerFooter>
    <oddHeader>&amp;L&amp;"Arial,Tučné"&amp;9Príloha č. 9 SP&amp;"Arial,Normálne"
Informácie týkajúce sa kontroly splnenia funkcionalít</oddHeader>
  </headerFooter>
  <rowBreaks count="1" manualBreakCount="1">
    <brk id="27" max="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 sizeWithCells="1">
                  <from>
                    <xdr:col>3</xdr:col>
                    <xdr:colOff>828675</xdr:colOff>
                    <xdr:row>13</xdr:row>
                    <xdr:rowOff>209550</xdr:rowOff>
                  </from>
                  <to>
                    <xdr:col>3</xdr:col>
                    <xdr:colOff>1085850</xdr:colOff>
                    <xdr:row>13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 sizeWithCells="1">
                  <from>
                    <xdr:col>3</xdr:col>
                    <xdr:colOff>828675</xdr:colOff>
                    <xdr:row>14</xdr:row>
                    <xdr:rowOff>209550</xdr:rowOff>
                  </from>
                  <to>
                    <xdr:col>3</xdr:col>
                    <xdr:colOff>1085850</xdr:colOff>
                    <xdr:row>14</xdr:row>
                    <xdr:rowOff>428625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7</vt:i4>
      </vt:variant>
    </vt:vector>
  </HeadingPairs>
  <TitlesOfParts>
    <vt:vector size="15" baseType="lpstr">
      <vt:lpstr>Príloha č.1</vt:lpstr>
      <vt:lpstr>Príloha č.2</vt:lpstr>
      <vt:lpstr>Príloha č.3</vt:lpstr>
      <vt:lpstr>Príloha č.4</vt:lpstr>
      <vt:lpstr>Príloha č.5</vt:lpstr>
      <vt:lpstr>Príloha č.6</vt:lpstr>
      <vt:lpstr>Príloha č.7</vt:lpstr>
      <vt:lpstr>Príloha č.9</vt:lpstr>
      <vt:lpstr>'Príloha č.1'!Oblasť_tlače</vt:lpstr>
      <vt:lpstr>'Príloha č.2'!Oblasť_tlače</vt:lpstr>
      <vt:lpstr>'Príloha č.3'!Oblasť_tlače</vt:lpstr>
      <vt:lpstr>'Príloha č.4'!Oblasť_tlače</vt:lpstr>
      <vt:lpstr>'Príloha č.5'!Oblasť_tlače</vt:lpstr>
      <vt:lpstr>'Príloha č.6'!Oblasť_tlače</vt:lpstr>
      <vt:lpstr>'Príloha č.9'!Oblasť_tlače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2023-12-20T14:34:36Z</cp:lastPrinted>
  <dcterms:created xsi:type="dcterms:W3CDTF">2017-08-18T08:10:31Z</dcterms:created>
  <dcterms:modified xsi:type="dcterms:W3CDTF">2023-12-20T14:34:39Z</dcterms:modified>
</cp:coreProperties>
</file>