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9-37-DNS\"/>
    </mc:Choice>
  </mc:AlternateContent>
  <bookViews>
    <workbookView xWindow="0" yWindow="0" windowWidth="24555" windowHeight="1180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ponuka'!$A$1:$P$36</definedName>
  </definedNames>
  <calcPr calcId="162913"/>
</workbook>
</file>

<file path=xl/calcChain.xml><?xml version="1.0" encoding="utf-8"?>
<calcChain xmlns="http://schemas.openxmlformats.org/spreadsheetml/2006/main">
  <c r="N18" i="1" l="1"/>
  <c r="N21" i="1"/>
  <c r="L21" i="1"/>
  <c r="N12" i="1" l="1"/>
  <c r="N19" i="1"/>
  <c r="N17" i="1"/>
  <c r="N16" i="1"/>
  <c r="N15" i="1"/>
  <c r="N14" i="1"/>
  <c r="N13" i="1" l="1"/>
  <c r="N23" i="1" l="1"/>
  <c r="N22" i="1" s="1"/>
</calcChain>
</file>

<file path=xl/sharedStrings.xml><?xml version="1.0" encoding="utf-8"?>
<sst xmlns="http://schemas.openxmlformats.org/spreadsheetml/2006/main" count="99" uniqueCount="84">
  <si>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</si>
  <si>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</si>
  <si>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</si>
  <si>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</si>
  <si>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</si>
  <si>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</si>
  <si>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</si>
  <si>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</si>
  <si>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</si>
  <si>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</si>
  <si>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</si>
  <si>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</si>
  <si>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</si>
  <si>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</si>
  <si>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</si>
  <si>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</si>
  <si>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</si>
  <si>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</si>
  <si>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</si>
  <si>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</si>
  <si>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</si>
  <si>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</si>
  <si>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</si>
  <si>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</si>
  <si>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</si>
  <si>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</si>
  <si>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</si>
  <si>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</si>
  <si>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</si>
  <si>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</si>
  <si>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</si>
  <si>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</si>
  <si>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</si>
  <si>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</si>
  <si>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</si>
  <si>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</si>
  <si>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</si>
  <si>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</si>
  <si>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</si>
  <si>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</si>
  <si>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</si>
  <si>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</si>
  <si>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</si>
  <si>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</si>
  <si>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</si>
  <si>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</si>
  <si>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</si>
  <si>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</si>
  <si>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</si>
  <si>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</si>
  <si>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</si>
  <si>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</si>
  <si>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</si>
  <si>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</si>
  <si>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</si>
  <si>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</si>
  <si>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</si>
  <si>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</si>
  <si>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</si>
  <si>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</si>
  <si>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</si>
  <si>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</si>
  <si>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</si>
  <si>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</si>
  <si>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</si>
  <si>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</si>
  <si>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</si>
  <si>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</si>
  <si>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</si>
  <si>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</si>
  <si>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VU-50r.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</si>
  <si>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   1 ks kôň, 1 ks LKT (príp. UKT).  Verejný obstarávateľ umožňuje uchádzačom pred vypracovaním ponuky osobne prehliadnuť miesto, ktoré je predmetom tejto zákazky. Obhliadka miesta dodania predmetu obstarávania je možná po telefonickej dohode s kontaktnou osobou: Štefan Aľušik, správca LS Klenová, tel: +421 907 997 263.                                             </t>
    </r>
  </si>
  <si>
    <t>Dedová</t>
  </si>
  <si>
    <t>127 B 0</t>
  </si>
  <si>
    <t>140 B 0</t>
  </si>
  <si>
    <t>140 C 0</t>
  </si>
  <si>
    <t>146 B 0</t>
  </si>
  <si>
    <t>165 A 0</t>
  </si>
  <si>
    <t>179 3</t>
  </si>
  <si>
    <t>140 A 0</t>
  </si>
  <si>
    <t>146 A 0</t>
  </si>
  <si>
    <t>1,2,3,4d,6,7                                   Ťažba dreva a výroba sortimentov P-OM s MP, približovanie dreva P-VM, P-OM, kôň, LKT, UKT, manipulácia dreva na OM</t>
  </si>
  <si>
    <t>VU+50r.</t>
  </si>
  <si>
    <t>DNS – Lesnícke služby v ťažbovom procese na OZ Ulič - výzva č. 9/37/DNS/44460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</si>
</sst>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3" fontId="11" fillId="3" borderId="25" xfId="0" applyNumberFormat="1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4" fillId="3" borderId="1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left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view="pageBreakPreview" zoomScaleNormal="100" zoomScaleSheetLayoutView="100" workbookViewId="0">
      <selection activeCell="N22" sqref="N22"/>
    </sheetView>
  </sheetViews>
  <sheetFormatPr defaultRowHeight="14.25" x14ac:dyDescent="0.2"/>
  <cols>
    <col min="1" max="1" width="13.7109375" style="18" customWidth="1"/>
    <col min="2" max="2" width="12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9" width="9.140625" style="18"/>
    <col min="10" max="10" width="11.85546875" style="18" customWidth="1"/>
    <col min="11" max="11" width="17" style="18" customWidth="1"/>
    <col min="12" max="12" width="16.140625" style="18" customWidth="1"/>
    <col min="13" max="13" width="20.85546875" style="18" customWidth="1"/>
    <col min="14" max="14" width="19.42578125" style="18" customWidth="1"/>
    <col min="15" max="16" width="10.85546875" style="18" customWidth="1"/>
    <col min="17" max="16384" width="9.140625" style="18"/>
  </cols>
  <sheetData>
    <row r="1" spans="1:16" ht="19.5" customHeight="1" x14ac:dyDescent="0.25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8"/>
      <c r="O1" s="8"/>
      <c r="P1" s="20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0" t="s">
        <v>68</v>
      </c>
    </row>
    <row r="3" spans="1:16" ht="18" customHeight="1" x14ac:dyDescent="0.25">
      <c r="A3" s="61" t="s">
        <v>0</v>
      </c>
      <c r="B3" s="61"/>
      <c r="C3" s="63" t="s">
        <v>83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0.5" customHeight="1" x14ac:dyDescent="0.2">
      <c r="A4" s="16"/>
      <c r="B4" s="1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3"/>
      <c r="P4" s="33"/>
    </row>
    <row r="5" spans="1:16" x14ac:dyDescent="0.2">
      <c r="A5" s="21"/>
      <c r="B5" s="21"/>
      <c r="C5" s="22"/>
      <c r="D5" s="22"/>
      <c r="E5" s="52"/>
      <c r="F5" s="5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" x14ac:dyDescent="0.25">
      <c r="A6" s="61" t="s">
        <v>1</v>
      </c>
      <c r="B6" s="61"/>
      <c r="C6" s="61" t="s">
        <v>69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ht="6" customHeight="1" x14ac:dyDescent="0.2">
      <c r="A7" s="23"/>
      <c r="B7" s="53"/>
      <c r="C7" s="53"/>
      <c r="D7" s="53"/>
      <c r="E7" s="53"/>
      <c r="F7" s="53"/>
      <c r="G7" s="22"/>
      <c r="H7" s="21"/>
      <c r="I7" s="21"/>
      <c r="J7" s="21"/>
      <c r="K7" s="21"/>
      <c r="L7" s="21"/>
      <c r="M7" s="21"/>
      <c r="N7" s="21"/>
      <c r="O7" s="21"/>
      <c r="P7" s="21"/>
    </row>
    <row r="8" spans="1:16" ht="16.5" customHeight="1" thickBot="1" x14ac:dyDescent="0.3">
      <c r="A8" s="101" t="s">
        <v>60</v>
      </c>
      <c r="B8" s="102"/>
      <c r="C8" s="102"/>
      <c r="D8" s="102"/>
      <c r="E8" s="24"/>
      <c r="F8" s="24"/>
      <c r="G8" s="22"/>
      <c r="H8" s="21"/>
      <c r="I8" s="21"/>
      <c r="J8" s="21"/>
      <c r="K8" s="21"/>
      <c r="L8" s="21"/>
      <c r="M8" s="21"/>
      <c r="N8" s="21"/>
      <c r="O8" s="21"/>
      <c r="P8" s="21"/>
    </row>
    <row r="9" spans="1:16" ht="21" customHeight="1" thickBot="1" x14ac:dyDescent="0.25">
      <c r="A9" s="54" t="s">
        <v>6</v>
      </c>
      <c r="B9" s="54" t="s">
        <v>2</v>
      </c>
      <c r="C9" s="56" t="s">
        <v>44</v>
      </c>
      <c r="D9" s="57"/>
      <c r="E9" s="58" t="s">
        <v>3</v>
      </c>
      <c r="F9" s="59"/>
      <c r="G9" s="60"/>
      <c r="H9" s="42" t="s">
        <v>4</v>
      </c>
      <c r="I9" s="45" t="s">
        <v>35</v>
      </c>
      <c r="J9" s="47" t="s">
        <v>36</v>
      </c>
      <c r="K9" s="50" t="s">
        <v>59</v>
      </c>
      <c r="L9" s="45" t="s">
        <v>56</v>
      </c>
      <c r="M9" s="94" t="s">
        <v>63</v>
      </c>
      <c r="N9" s="45" t="s">
        <v>61</v>
      </c>
      <c r="O9" s="58" t="s">
        <v>65</v>
      </c>
      <c r="P9" s="60"/>
    </row>
    <row r="10" spans="1:16" ht="21.75" customHeight="1" x14ac:dyDescent="0.2">
      <c r="A10" s="55"/>
      <c r="B10" s="55"/>
      <c r="C10" s="103" t="s">
        <v>30</v>
      </c>
      <c r="D10" s="104"/>
      <c r="E10" s="103" t="s">
        <v>32</v>
      </c>
      <c r="F10" s="46" t="s">
        <v>33</v>
      </c>
      <c r="G10" s="45" t="s">
        <v>34</v>
      </c>
      <c r="H10" s="43"/>
      <c r="I10" s="46"/>
      <c r="J10" s="48"/>
      <c r="K10" s="51"/>
      <c r="L10" s="46"/>
      <c r="M10" s="95"/>
      <c r="N10" s="55"/>
      <c r="O10" s="30"/>
      <c r="P10" s="30"/>
    </row>
    <row r="11" spans="1:16" ht="50.25" customHeight="1" thickBot="1" x14ac:dyDescent="0.25">
      <c r="A11" s="62"/>
      <c r="B11" s="55"/>
      <c r="C11" s="103"/>
      <c r="D11" s="104"/>
      <c r="E11" s="103"/>
      <c r="F11" s="46"/>
      <c r="G11" s="46"/>
      <c r="H11" s="44"/>
      <c r="I11" s="46"/>
      <c r="J11" s="49"/>
      <c r="K11" s="51"/>
      <c r="L11" s="93"/>
      <c r="M11" s="95"/>
      <c r="N11" s="62"/>
      <c r="O11" s="29" t="s">
        <v>66</v>
      </c>
      <c r="P11" s="29" t="s">
        <v>67</v>
      </c>
    </row>
    <row r="12" spans="1:16" ht="17.25" customHeight="1" thickBot="1" x14ac:dyDescent="0.25">
      <c r="A12" s="36" t="s">
        <v>72</v>
      </c>
      <c r="B12" s="37" t="s">
        <v>73</v>
      </c>
      <c r="C12" s="81" t="s">
        <v>81</v>
      </c>
      <c r="D12" s="82"/>
      <c r="E12" s="39">
        <v>15</v>
      </c>
      <c r="F12" s="39">
        <v>55</v>
      </c>
      <c r="G12" s="37">
        <v>70</v>
      </c>
      <c r="H12" s="37" t="s">
        <v>70</v>
      </c>
      <c r="I12" s="37">
        <v>30</v>
      </c>
      <c r="J12" s="37">
        <v>0.2</v>
      </c>
      <c r="K12" s="38">
        <v>1200</v>
      </c>
      <c r="L12" s="40">
        <v>2569.6999999999998</v>
      </c>
      <c r="M12" s="19"/>
      <c r="N12" s="17">
        <f t="shared" ref="N12:N19" si="0">SUM(M12*G12)</f>
        <v>0</v>
      </c>
      <c r="O12" s="31">
        <v>45313</v>
      </c>
      <c r="P12" s="31">
        <v>45473</v>
      </c>
    </row>
    <row r="13" spans="1:16" ht="16.5" customHeight="1" thickBot="1" x14ac:dyDescent="0.25">
      <c r="A13" s="36" t="s">
        <v>72</v>
      </c>
      <c r="B13" s="37" t="s">
        <v>74</v>
      </c>
      <c r="C13" s="83"/>
      <c r="D13" s="84"/>
      <c r="E13" s="39"/>
      <c r="F13" s="39">
        <v>120</v>
      </c>
      <c r="G13" s="37">
        <v>120</v>
      </c>
      <c r="H13" s="37" t="s">
        <v>70</v>
      </c>
      <c r="I13" s="37">
        <v>50</v>
      </c>
      <c r="J13" s="37">
        <v>0.2</v>
      </c>
      <c r="K13" s="38">
        <v>500</v>
      </c>
      <c r="L13" s="40">
        <v>1716</v>
      </c>
      <c r="M13" s="19"/>
      <c r="N13" s="17">
        <f t="shared" si="0"/>
        <v>0</v>
      </c>
      <c r="O13" s="31">
        <v>45313</v>
      </c>
      <c r="P13" s="31">
        <v>45473</v>
      </c>
    </row>
    <row r="14" spans="1:16" ht="17.25" customHeight="1" thickBot="1" x14ac:dyDescent="0.25">
      <c r="A14" s="36" t="s">
        <v>72</v>
      </c>
      <c r="B14" s="37" t="s">
        <v>75</v>
      </c>
      <c r="C14" s="83"/>
      <c r="D14" s="84"/>
      <c r="E14" s="39"/>
      <c r="F14" s="39">
        <v>35</v>
      </c>
      <c r="G14" s="37">
        <v>35</v>
      </c>
      <c r="H14" s="37" t="s">
        <v>70</v>
      </c>
      <c r="I14" s="37">
        <v>55</v>
      </c>
      <c r="J14" s="37">
        <v>0.1</v>
      </c>
      <c r="K14" s="38">
        <v>700</v>
      </c>
      <c r="L14" s="40">
        <v>1334.55</v>
      </c>
      <c r="M14" s="19"/>
      <c r="N14" s="17">
        <f t="shared" si="0"/>
        <v>0</v>
      </c>
      <c r="O14" s="31">
        <v>45313</v>
      </c>
      <c r="P14" s="31">
        <v>45473</v>
      </c>
    </row>
    <row r="15" spans="1:16" ht="17.25" customHeight="1" thickBot="1" x14ac:dyDescent="0.25">
      <c r="A15" s="36" t="s">
        <v>72</v>
      </c>
      <c r="B15" s="37" t="s">
        <v>76</v>
      </c>
      <c r="C15" s="83"/>
      <c r="D15" s="84"/>
      <c r="E15" s="39"/>
      <c r="F15" s="39">
        <v>90</v>
      </c>
      <c r="G15" s="37">
        <v>90</v>
      </c>
      <c r="H15" s="37" t="s">
        <v>70</v>
      </c>
      <c r="I15" s="37">
        <v>35</v>
      </c>
      <c r="J15" s="37">
        <v>0.12</v>
      </c>
      <c r="K15" s="38">
        <v>400</v>
      </c>
      <c r="L15" s="40">
        <v>3046.5</v>
      </c>
      <c r="M15" s="19"/>
      <c r="N15" s="17">
        <f t="shared" si="0"/>
        <v>0</v>
      </c>
      <c r="O15" s="31">
        <v>45313</v>
      </c>
      <c r="P15" s="31">
        <v>45473</v>
      </c>
    </row>
    <row r="16" spans="1:16" ht="17.25" customHeight="1" thickBot="1" x14ac:dyDescent="0.25">
      <c r="A16" s="36" t="s">
        <v>72</v>
      </c>
      <c r="B16" s="37" t="s">
        <v>77</v>
      </c>
      <c r="C16" s="83"/>
      <c r="D16" s="84"/>
      <c r="E16" s="39"/>
      <c r="F16" s="39">
        <v>35</v>
      </c>
      <c r="G16" s="37">
        <v>35</v>
      </c>
      <c r="H16" s="37" t="s">
        <v>70</v>
      </c>
      <c r="I16" s="37">
        <v>45</v>
      </c>
      <c r="J16" s="37">
        <v>0.13</v>
      </c>
      <c r="K16" s="38">
        <v>500</v>
      </c>
      <c r="L16" s="40">
        <v>1301.3</v>
      </c>
      <c r="M16" s="19"/>
      <c r="N16" s="17">
        <f t="shared" si="0"/>
        <v>0</v>
      </c>
      <c r="O16" s="31">
        <v>45313</v>
      </c>
      <c r="P16" s="31">
        <v>45473</v>
      </c>
    </row>
    <row r="17" spans="1:16" ht="17.25" customHeight="1" thickBot="1" x14ac:dyDescent="0.25">
      <c r="A17" s="36" t="s">
        <v>72</v>
      </c>
      <c r="B17" s="37" t="s">
        <v>78</v>
      </c>
      <c r="C17" s="83"/>
      <c r="D17" s="84"/>
      <c r="E17" s="39">
        <v>5</v>
      </c>
      <c r="F17" s="39">
        <v>55</v>
      </c>
      <c r="G17" s="37">
        <v>60</v>
      </c>
      <c r="H17" s="37" t="s">
        <v>70</v>
      </c>
      <c r="I17" s="37">
        <v>35</v>
      </c>
      <c r="J17" s="37">
        <v>0.13</v>
      </c>
      <c r="K17" s="38">
        <v>1000</v>
      </c>
      <c r="L17" s="40">
        <v>2355</v>
      </c>
      <c r="M17" s="19"/>
      <c r="N17" s="17">
        <f t="shared" si="0"/>
        <v>0</v>
      </c>
      <c r="O17" s="31">
        <v>45313</v>
      </c>
      <c r="P17" s="31">
        <v>45473</v>
      </c>
    </row>
    <row r="18" spans="1:16" ht="16.5" customHeight="1" thickBot="1" x14ac:dyDescent="0.25">
      <c r="A18" s="36" t="s">
        <v>72</v>
      </c>
      <c r="B18" s="37" t="s">
        <v>79</v>
      </c>
      <c r="C18" s="83"/>
      <c r="D18" s="84"/>
      <c r="E18" s="39"/>
      <c r="F18" s="39">
        <v>45</v>
      </c>
      <c r="G18" s="37">
        <v>45</v>
      </c>
      <c r="H18" s="37" t="s">
        <v>82</v>
      </c>
      <c r="I18" s="37">
        <v>55</v>
      </c>
      <c r="J18" s="37">
        <v>0.4</v>
      </c>
      <c r="K18" s="38">
        <v>300</v>
      </c>
      <c r="L18" s="40">
        <v>1042.2</v>
      </c>
      <c r="M18" s="19"/>
      <c r="N18" s="17">
        <f>SUM(M18*G18)</f>
        <v>0</v>
      </c>
      <c r="O18" s="31">
        <v>45313</v>
      </c>
      <c r="P18" s="31">
        <v>45473</v>
      </c>
    </row>
    <row r="19" spans="1:16" ht="17.25" customHeight="1" thickBot="1" x14ac:dyDescent="0.25">
      <c r="A19" s="36" t="s">
        <v>72</v>
      </c>
      <c r="B19" s="37" t="s">
        <v>80</v>
      </c>
      <c r="C19" s="85"/>
      <c r="D19" s="86"/>
      <c r="E19" s="39"/>
      <c r="F19" s="39">
        <v>45</v>
      </c>
      <c r="G19" s="37">
        <v>45</v>
      </c>
      <c r="H19" s="37" t="s">
        <v>82</v>
      </c>
      <c r="I19" s="37">
        <v>45</v>
      </c>
      <c r="J19" s="37">
        <v>0.45</v>
      </c>
      <c r="K19" s="38">
        <v>300</v>
      </c>
      <c r="L19" s="40">
        <v>1030.05</v>
      </c>
      <c r="M19" s="19"/>
      <c r="N19" s="17">
        <f t="shared" si="0"/>
        <v>0</v>
      </c>
      <c r="O19" s="31">
        <v>45313</v>
      </c>
      <c r="P19" s="31">
        <v>45473</v>
      </c>
    </row>
    <row r="20" spans="1:16" ht="15.75" customHeight="1" thickBot="1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</row>
    <row r="21" spans="1:16" ht="15.75" customHeight="1" thickBot="1" x14ac:dyDescent="0.25">
      <c r="A21" s="98" t="s">
        <v>8</v>
      </c>
      <c r="B21" s="99"/>
      <c r="C21" s="99"/>
      <c r="D21" s="99"/>
      <c r="E21" s="99"/>
      <c r="F21" s="99"/>
      <c r="G21" s="99"/>
      <c r="H21" s="99"/>
      <c r="I21" s="99"/>
      <c r="J21" s="99"/>
      <c r="K21" s="100"/>
      <c r="L21" s="26">
        <f>SUM(L12:L19)</f>
        <v>14395.3</v>
      </c>
      <c r="M21" s="25" t="s">
        <v>9</v>
      </c>
      <c r="N21" s="26">
        <f>SUM(N12:N19)</f>
        <v>0</v>
      </c>
      <c r="O21" s="34"/>
      <c r="P21" s="34"/>
    </row>
    <row r="22" spans="1:16" ht="15" thickBot="1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9"/>
      <c r="M22" s="25" t="s">
        <v>10</v>
      </c>
      <c r="N22" s="26">
        <f>N23-N21</f>
        <v>0</v>
      </c>
      <c r="O22" s="34"/>
      <c r="P22" s="34"/>
    </row>
    <row r="23" spans="1:16" ht="15" thickBot="1" x14ac:dyDescent="0.2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2"/>
      <c r="M23" s="25" t="s">
        <v>11</v>
      </c>
      <c r="N23" s="26">
        <f>IF("nie"=MID(H31,1,3),N21,(N21*1.2))</f>
        <v>0</v>
      </c>
      <c r="O23" s="34"/>
      <c r="P23" s="34"/>
    </row>
    <row r="24" spans="1:16" x14ac:dyDescent="0.2">
      <c r="A24" s="69"/>
      <c r="B24" s="69"/>
      <c r="C24" s="69"/>
      <c r="D24" s="9"/>
      <c r="E24" s="9"/>
      <c r="F24" s="9"/>
      <c r="G24" s="9"/>
      <c r="H24" s="9"/>
      <c r="I24" s="9" t="s">
        <v>41</v>
      </c>
      <c r="J24" s="9"/>
      <c r="K24" s="9"/>
      <c r="L24" s="9"/>
      <c r="M24" s="9"/>
      <c r="N24" s="9"/>
      <c r="O24" s="9"/>
      <c r="P24" s="9"/>
    </row>
    <row r="25" spans="1:16" ht="15" x14ac:dyDescent="0.2">
      <c r="A25" s="80" t="s">
        <v>58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35"/>
      <c r="P25" s="35"/>
    </row>
    <row r="26" spans="1:16" ht="25.5" customHeight="1" x14ac:dyDescent="0.2">
      <c r="A26" s="28" t="s">
        <v>39</v>
      </c>
      <c r="B26" s="14"/>
      <c r="C26" s="14"/>
      <c r="D26" s="14"/>
      <c r="E26" s="14"/>
      <c r="F26" s="14"/>
      <c r="G26" s="13" t="s">
        <v>38</v>
      </c>
      <c r="H26" s="14"/>
      <c r="I26" s="14"/>
      <c r="J26" s="10"/>
      <c r="K26" s="10"/>
      <c r="L26" s="10"/>
      <c r="M26" s="10"/>
      <c r="N26" s="10"/>
      <c r="O26" s="10"/>
      <c r="P26" s="10"/>
    </row>
    <row r="27" spans="1:16" ht="15" customHeight="1" x14ac:dyDescent="0.2">
      <c r="A27" s="71" t="s">
        <v>71</v>
      </c>
      <c r="B27" s="72"/>
      <c r="C27" s="72"/>
      <c r="D27" s="72"/>
      <c r="E27" s="73"/>
      <c r="F27" s="70" t="s">
        <v>43</v>
      </c>
      <c r="G27" s="11" t="s">
        <v>12</v>
      </c>
      <c r="H27" s="64"/>
      <c r="I27" s="65"/>
      <c r="J27" s="65"/>
      <c r="K27" s="65"/>
      <c r="L27" s="65"/>
      <c r="M27" s="65"/>
      <c r="N27" s="66"/>
      <c r="O27" s="35"/>
      <c r="P27" s="35"/>
    </row>
    <row r="28" spans="1:16" x14ac:dyDescent="0.2">
      <c r="A28" s="74"/>
      <c r="B28" s="75"/>
      <c r="C28" s="75"/>
      <c r="D28" s="75"/>
      <c r="E28" s="76"/>
      <c r="F28" s="70"/>
      <c r="G28" s="11" t="s">
        <v>13</v>
      </c>
      <c r="H28" s="64"/>
      <c r="I28" s="65"/>
      <c r="J28" s="65"/>
      <c r="K28" s="65"/>
      <c r="L28" s="65"/>
      <c r="M28" s="65"/>
      <c r="N28" s="66"/>
      <c r="O28" s="35"/>
      <c r="P28" s="35"/>
    </row>
    <row r="29" spans="1:16" ht="18" customHeight="1" x14ac:dyDescent="0.2">
      <c r="A29" s="74"/>
      <c r="B29" s="75"/>
      <c r="C29" s="75"/>
      <c r="D29" s="75"/>
      <c r="E29" s="76"/>
      <c r="F29" s="70"/>
      <c r="G29" s="11" t="s">
        <v>14</v>
      </c>
      <c r="H29" s="64"/>
      <c r="I29" s="65"/>
      <c r="J29" s="65"/>
      <c r="K29" s="65"/>
      <c r="L29" s="65"/>
      <c r="M29" s="65"/>
      <c r="N29" s="66"/>
      <c r="O29" s="35"/>
      <c r="P29" s="35"/>
    </row>
    <row r="30" spans="1:16" x14ac:dyDescent="0.2">
      <c r="A30" s="74"/>
      <c r="B30" s="75"/>
      <c r="C30" s="75"/>
      <c r="D30" s="75"/>
      <c r="E30" s="76"/>
      <c r="F30" s="70"/>
      <c r="G30" s="11" t="s">
        <v>15</v>
      </c>
      <c r="H30" s="64"/>
      <c r="I30" s="65"/>
      <c r="J30" s="65"/>
      <c r="K30" s="65"/>
      <c r="L30" s="65"/>
      <c r="M30" s="65"/>
      <c r="N30" s="66"/>
      <c r="O30" s="35"/>
      <c r="P30" s="35"/>
    </row>
    <row r="31" spans="1:16" x14ac:dyDescent="0.2">
      <c r="A31" s="74"/>
      <c r="B31" s="75"/>
      <c r="C31" s="75"/>
      <c r="D31" s="75"/>
      <c r="E31" s="76"/>
      <c r="F31" s="70"/>
      <c r="G31" s="11" t="s">
        <v>16</v>
      </c>
      <c r="H31" s="64"/>
      <c r="I31" s="65"/>
      <c r="J31" s="65"/>
      <c r="K31" s="65"/>
      <c r="L31" s="65"/>
      <c r="M31" s="65"/>
      <c r="N31" s="66"/>
      <c r="O31" s="35"/>
      <c r="P31" s="35"/>
    </row>
    <row r="32" spans="1:16" x14ac:dyDescent="0.2">
      <c r="A32" s="74"/>
      <c r="B32" s="75"/>
      <c r="C32" s="75"/>
      <c r="D32" s="75"/>
      <c r="E32" s="76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x14ac:dyDescent="0.2">
      <c r="A33" s="74"/>
      <c r="B33" s="75"/>
      <c r="C33" s="75"/>
      <c r="D33" s="75"/>
      <c r="E33" s="76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x14ac:dyDescent="0.2">
      <c r="A34" s="77"/>
      <c r="B34" s="78"/>
      <c r="C34" s="78"/>
      <c r="D34" s="78"/>
      <c r="E34" s="79"/>
      <c r="F34" s="10"/>
      <c r="G34" s="24"/>
      <c r="H34" s="21"/>
      <c r="I34" s="24"/>
      <c r="J34" s="24" t="s">
        <v>40</v>
      </c>
      <c r="K34" s="24"/>
      <c r="L34" s="67"/>
      <c r="M34" s="68"/>
      <c r="N34" s="24"/>
      <c r="O34" s="24"/>
      <c r="P34" s="24"/>
    </row>
    <row r="35" spans="1:16" x14ac:dyDescent="0.2">
      <c r="A35" s="10"/>
      <c r="B35" s="10"/>
      <c r="C35" s="10"/>
      <c r="D35" s="10"/>
      <c r="E35" s="10"/>
      <c r="F35" s="10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">
      <c r="A36" s="27"/>
      <c r="B36" s="27"/>
      <c r="C36" s="27"/>
      <c r="D36" s="27"/>
      <c r="E36" s="27"/>
      <c r="F36" s="27"/>
      <c r="G36" s="24"/>
      <c r="H36" s="24"/>
      <c r="I36" s="24"/>
      <c r="J36" s="24"/>
      <c r="K36" s="24"/>
      <c r="L36" s="24"/>
      <c r="M36" s="24"/>
      <c r="N36" s="24"/>
      <c r="O36" s="24"/>
      <c r="P36" s="24"/>
    </row>
  </sheetData>
  <mergeCells count="38">
    <mergeCell ref="C12:D19"/>
    <mergeCell ref="A22:L23"/>
    <mergeCell ref="A6:B6"/>
    <mergeCell ref="L9:L11"/>
    <mergeCell ref="M9:M11"/>
    <mergeCell ref="A20:P20"/>
    <mergeCell ref="A21:K21"/>
    <mergeCell ref="A8:D8"/>
    <mergeCell ref="O9:P9"/>
    <mergeCell ref="C6:P6"/>
    <mergeCell ref="N9:N11"/>
    <mergeCell ref="C10:D11"/>
    <mergeCell ref="E10:E11"/>
    <mergeCell ref="F10:F11"/>
    <mergeCell ref="G10:G11"/>
    <mergeCell ref="H31:N31"/>
    <mergeCell ref="L34:M34"/>
    <mergeCell ref="A24:C24"/>
    <mergeCell ref="F27:F31"/>
    <mergeCell ref="H27:N27"/>
    <mergeCell ref="H28:N28"/>
    <mergeCell ref="H29:N29"/>
    <mergeCell ref="H30:N30"/>
    <mergeCell ref="A27:E34"/>
    <mergeCell ref="A25:N25"/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06" t="s">
        <v>27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5">
      <c r="A2" s="2" t="s">
        <v>18</v>
      </c>
      <c r="B2" s="105" t="s">
        <v>45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2" t="s">
        <v>6</v>
      </c>
      <c r="B3" s="105" t="s">
        <v>46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x14ac:dyDescent="0.25">
      <c r="A4" s="2" t="s">
        <v>2</v>
      </c>
      <c r="B4" s="105" t="s">
        <v>19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25">
      <c r="A5" s="2" t="s">
        <v>7</v>
      </c>
      <c r="B5" s="105" t="s">
        <v>47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x14ac:dyDescent="0.25">
      <c r="A6" s="3" t="s">
        <v>49</v>
      </c>
      <c r="B6" s="105" t="s">
        <v>48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25">
      <c r="A7" s="3" t="s">
        <v>50</v>
      </c>
      <c r="B7" s="105" t="s">
        <v>51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4" t="s">
        <v>20</v>
      </c>
      <c r="B8" s="105" t="s">
        <v>52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x14ac:dyDescent="0.25">
      <c r="A9" s="5" t="s">
        <v>21</v>
      </c>
      <c r="B9" s="105" t="s">
        <v>53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x14ac:dyDescent="0.25">
      <c r="A10" s="4" t="s">
        <v>42</v>
      </c>
      <c r="B10" s="105" t="s">
        <v>64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ht="16.5" customHeight="1" x14ac:dyDescent="0.25">
      <c r="A11" s="4" t="s">
        <v>5</v>
      </c>
      <c r="B11" s="105" t="s">
        <v>28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x14ac:dyDescent="0.25">
      <c r="A12" s="4" t="s">
        <v>22</v>
      </c>
      <c r="B12" s="105" t="s">
        <v>23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16.5" customHeight="1" x14ac:dyDescent="0.25">
      <c r="A13" s="6" t="s">
        <v>62</v>
      </c>
      <c r="B13" s="105" t="s">
        <v>24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x14ac:dyDescent="0.25">
      <c r="A14" s="6" t="s">
        <v>25</v>
      </c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5">
      <c r="A15" s="7" t="s">
        <v>26</v>
      </c>
      <c r="B15" s="105" t="s">
        <v>55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 ht="45" x14ac:dyDescent="0.25">
      <c r="A16" s="12" t="s">
        <v>29</v>
      </c>
      <c r="B16" s="107" t="s">
        <v>57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2024-01-04T11:40:08Z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