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754\Desktop\Zákazky 2023\15-2023 Nákup britov na snežné radlice\06 SP finál\"/>
    </mc:Choice>
  </mc:AlternateContent>
  <bookViews>
    <workbookView xWindow="0" yWindow="0" windowWidth="28800" windowHeight="12450" activeTab="2"/>
  </bookViews>
  <sheets>
    <sheet name="Pr. č.1 k časti A.2 pre časť 2" sheetId="3" r:id="rId1"/>
    <sheet name="Pr. č.1 k časti B.2 pre časť 2" sheetId="1" r:id="rId2"/>
    <sheet name="Pr. č.1 k časti B.3 pre časť 2" sheetId="2" r:id="rId3"/>
  </sheets>
  <definedNames>
    <definedName name="_xlnm.Print_Area" localSheetId="0">'Pr. č.1 k časti A.2 pre časť 2'!$A$1:$H$24</definedName>
    <definedName name="_xlnm.Print_Area" localSheetId="1">'Pr. č.1 k časti B.2 pre časť 2'!$A$1:$X$33</definedName>
    <definedName name="_xlnm.Print_Area" localSheetId="2">'Pr. č.1 k časti B.3 pre časť 2'!$A$1:$I$39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9" i="2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8" i="1"/>
  <c r="W26" i="1" l="1"/>
  <c r="W28" i="1"/>
  <c r="D9" i="3" s="1"/>
  <c r="W27" i="1"/>
  <c r="C9" i="3" s="1"/>
  <c r="B9" i="3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25" i="1" l="1"/>
</calcChain>
</file>

<file path=xl/sharedStrings.xml><?xml version="1.0" encoding="utf-8"?>
<sst xmlns="http://schemas.openxmlformats.org/spreadsheetml/2006/main" count="194" uniqueCount="92">
  <si>
    <t>Kritérium</t>
  </si>
  <si>
    <t>Celková cena v € bez DPH</t>
  </si>
  <si>
    <t>20 % DPH v €</t>
  </si>
  <si>
    <t>Celková cena v € s DPH</t>
  </si>
  <si>
    <t>Uchádzačom navrhovaná celková cena za celý predmet zákazky zahŕňajúca všetky náklady súvisiace s predmetom zákazky vyjadrená v eurách (€).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</si>
  <si>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</si>
  <si>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</si>
  <si>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</si>
  <si>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........................................................... 
Podpis oprávnenej osoby uchádzača
</t>
  </si>
  <si>
    <t>*uchádzač označí či je alebo nie je platiteľom DPH.</t>
  </si>
  <si>
    <t>Časť č. 2- Nákup polyuretánových britov na snežné radlice</t>
  </si>
  <si>
    <t>P.č.</t>
  </si>
  <si>
    <t xml:space="preserve">Špecifikácia britu </t>
  </si>
  <si>
    <t>Rozmer
(D x V x H)
v mm</t>
  </si>
  <si>
    <t>Merná
 jednotka
(ks/sada)</t>
  </si>
  <si>
    <t>Počet kusov/sád podľa strediska *</t>
  </si>
  <si>
    <t>Spolu
(ks/sád)</t>
  </si>
  <si>
    <t>SSÚD
MA</t>
  </si>
  <si>
    <t>Polyuretánový brit  s úkosom a s kopýtkom na uchytenie</t>
  </si>
  <si>
    <t>ks</t>
  </si>
  <si>
    <t>4 000 x 200/60-30</t>
  </si>
  <si>
    <t>1 000 x 200/65-30</t>
  </si>
  <si>
    <t>3.</t>
  </si>
  <si>
    <t>1 200 x 200/65-30</t>
  </si>
  <si>
    <t>4.</t>
  </si>
  <si>
    <t xml:space="preserve">ks </t>
  </si>
  <si>
    <t>5.</t>
  </si>
  <si>
    <t>2 200 x 200/65-30</t>
  </si>
  <si>
    <t>6.</t>
  </si>
  <si>
    <t>4 000 x 200/65-30</t>
  </si>
  <si>
    <t>7.</t>
  </si>
  <si>
    <t>1 000 x 200/80-40</t>
  </si>
  <si>
    <t>8.</t>
  </si>
  <si>
    <t>4 000 x 200/80-40</t>
  </si>
  <si>
    <t>Polyuretánový brit s úkosom</t>
  </si>
  <si>
    <t>900 x 200 x 30</t>
  </si>
  <si>
    <t>1 000 x 240 x 30</t>
  </si>
  <si>
    <t>1 200 x 240 x 30</t>
  </si>
  <si>
    <t>4 000 x 240 x 30</t>
  </si>
  <si>
    <t>1 000 x 250 x 30</t>
  </si>
  <si>
    <t>1 000 x 250 x 40</t>
  </si>
  <si>
    <t>4 000 x 250 x 40</t>
  </si>
  <si>
    <t>4 000 x 260 x 30</t>
  </si>
  <si>
    <t xml:space="preserve">Spolu počet kusov/sád podľa strediska </t>
  </si>
  <si>
    <t>∑</t>
  </si>
  <si>
    <t>SSÚD
BA</t>
  </si>
  <si>
    <t>SSÚD
TT</t>
  </si>
  <si>
    <t>SSÚD
TN</t>
  </si>
  <si>
    <t>SSÚD
PB</t>
  </si>
  <si>
    <t>SSÚD
MT</t>
  </si>
  <si>
    <t>SSÚD
LM</t>
  </si>
  <si>
    <t>SSÚD
MG</t>
  </si>
  <si>
    <t>SSÚD
BH</t>
  </si>
  <si>
    <t>SSÚD
PO</t>
  </si>
  <si>
    <t>SSÚR
GA</t>
  </si>
  <si>
    <t>SSÚR
NB</t>
  </si>
  <si>
    <t>SSÚR
ZV</t>
  </si>
  <si>
    <t>SSÚR
KE</t>
  </si>
  <si>
    <t>SSÚR
CA</t>
  </si>
  <si>
    <t xml:space="preserve">P.č. k opisu predmetu </t>
  </si>
  <si>
    <t>1 200 x 200/60-30</t>
  </si>
  <si>
    <t>1.</t>
  </si>
  <si>
    <t>2.6.</t>
  </si>
  <si>
    <t>2.</t>
  </si>
  <si>
    <t>2.7.</t>
  </si>
  <si>
    <t>2 000 x 200/65-30</t>
  </si>
  <si>
    <t>2.8.</t>
  </si>
  <si>
    <t>2.1.</t>
  </si>
  <si>
    <t>2.2.</t>
  </si>
  <si>
    <t>2.3.</t>
  </si>
  <si>
    <t>2.4.</t>
  </si>
  <si>
    <t>2.5.</t>
  </si>
  <si>
    <t>Časť č. 2 - Nákup polyuretánových britov na snežné radlice</t>
  </si>
  <si>
    <t>Uchádzač vyplňuje žlto označené bunky</t>
  </si>
  <si>
    <t>Jednotkové ceny sú vrátane všetkých ostatných nákladov spojených s plnením predmetu zákazky v mieste dodania alebo plnenia.</t>
  </si>
  <si>
    <t>* Technická špecifikácia ako aj ďalšie informácie sú definované v Opisnom formulári.</t>
  </si>
  <si>
    <t>V ...............................................,dňa...............................................</t>
  </si>
  <si>
    <t>.....................................................................................
Podpis oprávnenej osoby uchádzača</t>
  </si>
  <si>
    <t>Časť 2- Nákup polyuretánových britov na snežné radlice</t>
  </si>
  <si>
    <t xml:space="preserve">Príloha č.1 k časti A.2 </t>
  </si>
  <si>
    <t>Návrh na plnenie kritéria pre časť 2</t>
  </si>
  <si>
    <t xml:space="preserve">Príloha č. 1 k časti B.2 </t>
  </si>
  <si>
    <t>Špecifikácia ceny pre časť 2</t>
  </si>
  <si>
    <t xml:space="preserve">Príloha č. 1 k časti B.3 </t>
  </si>
  <si>
    <t>Jednotkové ceny pre časť 2</t>
  </si>
  <si>
    <t>Názov Položky</t>
  </si>
  <si>
    <t>Jednotková cena 
v € bez DPH</t>
  </si>
  <si>
    <t>Jednotková cena
v € bez DPH</t>
  </si>
  <si>
    <t>Celková cena 
v € bez DPH</t>
  </si>
  <si>
    <t>Celková cena bez DPH</t>
  </si>
  <si>
    <t>DPH 20 %</t>
  </si>
  <si>
    <t>Celková cena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</si>
</sst>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0" fillId="0" borderId="0" xfId="0" applyBorder="1"/>
    <xf numFmtId="0" fontId="8" fillId="0" borderId="0" xfId="0" applyFont="1" applyAlignment="1">
      <alignment horizontal="left"/>
    </xf>
    <xf numFmtId="0" fontId="0" fillId="0" borderId="13" xfId="0" applyFill="1" applyBorder="1"/>
    <xf numFmtId="0" fontId="0" fillId="0" borderId="16" xfId="0" applyFill="1" applyBorder="1"/>
    <xf numFmtId="0" fontId="0" fillId="0" borderId="18" xfId="0" applyFill="1" applyBorder="1"/>
    <xf numFmtId="0" fontId="10" fillId="0" borderId="31" xfId="0" applyFont="1" applyBorder="1" applyAlignment="1" applyProtection="1">
      <alignment horizontal="center"/>
    </xf>
    <xf numFmtId="0" fontId="9" fillId="0" borderId="24" xfId="0" applyFont="1" applyBorder="1" applyAlignment="1" applyProtection="1">
      <alignment horizontal="center"/>
    </xf>
    <xf numFmtId="0" fontId="0" fillId="0" borderId="1" xfId="0" applyBorder="1"/>
    <xf numFmtId="0" fontId="5" fillId="6" borderId="3" xfId="0" applyFont="1" applyFill="1" applyBorder="1" applyAlignment="1" applyProtection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5" borderId="1" xfId="0" applyNumberFormat="1" applyFill="1" applyBorder="1"/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44" fontId="9" fillId="2" borderId="3" xfId="1" applyFont="1" applyFill="1" applyBorder="1" applyAlignment="1" applyProtection="1">
      <alignment horizontal="center" vertical="center" wrapText="1"/>
    </xf>
    <xf numFmtId="44" fontId="9" fillId="2" borderId="4" xfId="1" applyFont="1" applyFill="1" applyBorder="1" applyAlignment="1" applyProtection="1">
      <alignment horizontal="center" vertical="center" wrapText="1"/>
    </xf>
    <xf numFmtId="0" fontId="0" fillId="0" borderId="32" xfId="0" applyBorder="1" applyAlignment="1"/>
    <xf numFmtId="0" fontId="0" fillId="0" borderId="2" xfId="0" applyBorder="1" applyAlignment="1"/>
    <xf numFmtId="0" fontId="2" fillId="0" borderId="32" xfId="0" applyFont="1" applyBorder="1" applyAlignment="1"/>
    <xf numFmtId="0" fontId="2" fillId="0" borderId="5" xfId="0" applyFont="1" applyBorder="1" applyAlignment="1"/>
    <xf numFmtId="0" fontId="2" fillId="0" borderId="2" xfId="0" applyFont="1" applyBorder="1" applyAlignment="1"/>
    <xf numFmtId="0" fontId="9" fillId="0" borderId="3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E46" sqref="E46"/>
    </sheetView>
  </sheetViews>
  <sheetFormatPr defaultRowHeight="14.5" x14ac:dyDescent="0.35"/>
  <cols>
    <col min="1" max="1" width="47.7265625" customWidth="1"/>
    <col min="2" max="2" width="22.453125" customWidth="1"/>
    <col min="3" max="3" width="23.54296875" customWidth="1"/>
    <col min="4" max="4" width="23.26953125" customWidth="1"/>
  </cols>
  <sheetData>
    <row r="1" spans="1:8" ht="18.5" x14ac:dyDescent="0.45">
      <c r="A1" s="56" t="s">
        <v>79</v>
      </c>
      <c r="B1" s="57"/>
      <c r="C1" s="57"/>
      <c r="D1" s="57"/>
      <c r="E1" s="57"/>
      <c r="F1" s="57"/>
      <c r="G1" s="57"/>
      <c r="H1" s="57"/>
    </row>
    <row r="2" spans="1:8" x14ac:dyDescent="0.35">
      <c r="A2" s="58" t="s">
        <v>80</v>
      </c>
      <c r="B2" s="58"/>
      <c r="C2" s="58"/>
      <c r="D2" s="58"/>
      <c r="E2" s="58"/>
      <c r="F2" s="58"/>
      <c r="G2" s="58"/>
      <c r="H2" s="58"/>
    </row>
    <row r="4" spans="1:8" x14ac:dyDescent="0.35">
      <c r="A4" s="59" t="s">
        <v>10</v>
      </c>
      <c r="B4" s="59"/>
      <c r="C4" s="59"/>
      <c r="D4" s="59"/>
    </row>
    <row r="5" spans="1:8" x14ac:dyDescent="0.35">
      <c r="A5" s="59"/>
      <c r="B5" s="59"/>
      <c r="C5" s="59"/>
      <c r="D5" s="59"/>
    </row>
    <row r="7" spans="1:8" ht="15" thickBot="1" x14ac:dyDescent="0.4"/>
    <row r="8" spans="1:8" ht="15" thickBot="1" x14ac:dyDescent="0.4">
      <c r="A8" s="1" t="s">
        <v>0</v>
      </c>
      <c r="B8" s="2" t="s">
        <v>1</v>
      </c>
      <c r="C8" s="2" t="s">
        <v>2</v>
      </c>
      <c r="D8" s="2" t="s">
        <v>3</v>
      </c>
    </row>
    <row r="9" spans="1:8" x14ac:dyDescent="0.35">
      <c r="A9" s="60" t="s">
        <v>4</v>
      </c>
      <c r="B9" s="62">
        <f>'Pr. č.1 k časti B.2 pre časť 2'!W26</f>
        <v>0</v>
      </c>
      <c r="C9" s="64">
        <f>'Pr. č.1 k časti B.2 pre časť 2'!W27</f>
        <v>0</v>
      </c>
      <c r="D9" s="64">
        <f>'Pr. č.1 k časti B.2 pre časť 2'!W28</f>
        <v>0</v>
      </c>
    </row>
    <row r="10" spans="1:8" ht="48" customHeight="1" thickBot="1" x14ac:dyDescent="0.4">
      <c r="A10" s="61"/>
      <c r="B10" s="63"/>
      <c r="C10" s="65"/>
      <c r="D10" s="65"/>
    </row>
    <row r="13" spans="1:8" x14ac:dyDescent="0.35">
      <c r="A13" s="3" t="s">
        <v>5</v>
      </c>
      <c r="B13" s="4"/>
      <c r="C13" s="4"/>
      <c r="D13" s="4"/>
    </row>
    <row r="14" spans="1:8" x14ac:dyDescent="0.35">
      <c r="A14" s="52" t="s">
        <v>6</v>
      </c>
      <c r="B14" s="52"/>
      <c r="C14" s="52"/>
      <c r="D14" s="52"/>
    </row>
    <row r="15" spans="1:8" x14ac:dyDescent="0.35">
      <c r="A15" s="5"/>
      <c r="B15" s="4"/>
      <c r="C15" s="4"/>
      <c r="D15" s="4"/>
    </row>
    <row r="16" spans="1:8" x14ac:dyDescent="0.35">
      <c r="A16" s="43"/>
      <c r="B16" s="44"/>
      <c r="C16" s="44"/>
      <c r="D16" s="44"/>
    </row>
    <row r="17" spans="1:4" x14ac:dyDescent="0.35">
      <c r="A17" s="45"/>
      <c r="B17" s="46"/>
      <c r="C17" s="44"/>
      <c r="D17" s="44"/>
    </row>
    <row r="18" spans="1:4" x14ac:dyDescent="0.35">
      <c r="A18" s="53" t="s">
        <v>7</v>
      </c>
      <c r="B18" s="53"/>
      <c r="C18" s="44"/>
      <c r="D18" s="44"/>
    </row>
    <row r="19" spans="1:4" x14ac:dyDescent="0.35">
      <c r="A19" s="45"/>
      <c r="B19" s="44"/>
      <c r="C19" s="44"/>
      <c r="D19" s="44"/>
    </row>
    <row r="20" spans="1:4" x14ac:dyDescent="0.35">
      <c r="A20" s="45"/>
      <c r="B20" s="44"/>
      <c r="C20" s="54"/>
      <c r="D20" s="54"/>
    </row>
    <row r="21" spans="1:4" ht="54.75" customHeight="1" x14ac:dyDescent="0.35">
      <c r="A21" s="45"/>
      <c r="B21" s="44"/>
      <c r="C21" s="55" t="s">
        <v>8</v>
      </c>
      <c r="D21" s="55"/>
    </row>
    <row r="22" spans="1:4" x14ac:dyDescent="0.35">
      <c r="A22" s="7" t="s">
        <v>9</v>
      </c>
      <c r="B22" s="6"/>
      <c r="C22" s="6"/>
      <c r="D22" s="6"/>
    </row>
    <row r="23" spans="1:4" x14ac:dyDescent="0.35">
      <c r="A23" s="6"/>
      <c r="B23" s="6"/>
      <c r="C23" s="6"/>
      <c r="D23" s="6"/>
    </row>
  </sheetData>
  <sheetProtection algorithmName="SHA-512" hashValue="gx2i8dLA5AruXpa7ZY53oHZUvkoHJRnR2Fp9kc7WYykGGm1YmC+7AR2Ff+8d6tHaqmfA2Wn6ovrh/QfGiDE1SQ==" saltValue="9xLEpvGXwgwoHX7IpjG8dw==" spinCount="100000" sheet="1" objects="1" scenarios="1"/>
  <mergeCells count="11">
    <mergeCell ref="A14:D14"/>
    <mergeCell ref="A18:B18"/>
    <mergeCell ref="C20:D20"/>
    <mergeCell ref="C21:D21"/>
    <mergeCell ref="A1:H1"/>
    <mergeCell ref="A2:H2"/>
    <mergeCell ref="A4:D5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zoomScaleNormal="100" workbookViewId="0">
      <selection activeCell="C39" sqref="C39:C40"/>
    </sheetView>
  </sheetViews>
  <sheetFormatPr defaultRowHeight="14.5" x14ac:dyDescent="0.35"/>
  <cols>
    <col min="3" max="3" width="47.7265625" customWidth="1"/>
    <col min="4" max="4" width="17.54296875" customWidth="1"/>
    <col min="6" max="9" width="5.54296875" bestFit="1" customWidth="1"/>
    <col min="10" max="10" width="5.54296875" customWidth="1"/>
    <col min="11" max="15" width="5.54296875" bestFit="1" customWidth="1"/>
    <col min="16" max="20" width="5.453125" bestFit="1" customWidth="1"/>
    <col min="22" max="23" width="18.6328125" customWidth="1"/>
  </cols>
  <sheetData>
    <row r="1" spans="1:23" ht="18.5" x14ac:dyDescent="0.45">
      <c r="A1" s="56" t="s">
        <v>81</v>
      </c>
      <c r="B1" s="56"/>
      <c r="C1" s="56"/>
      <c r="D1" s="56"/>
      <c r="E1" s="56"/>
      <c r="F1" s="56"/>
      <c r="G1" s="56"/>
      <c r="H1" s="56"/>
      <c r="I1" s="56"/>
    </row>
    <row r="2" spans="1:23" x14ac:dyDescent="0.35">
      <c r="A2" s="58" t="s">
        <v>82</v>
      </c>
      <c r="B2" s="58"/>
      <c r="C2" s="58"/>
      <c r="D2" s="58"/>
      <c r="E2" s="58"/>
      <c r="F2" s="58"/>
      <c r="G2" s="58"/>
      <c r="H2" s="58"/>
      <c r="I2" s="58"/>
    </row>
    <row r="3" spans="1:23" x14ac:dyDescent="0.35">
      <c r="A3" s="59" t="s">
        <v>72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3" x14ac:dyDescent="0.3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3" ht="15" thickBot="1" x14ac:dyDescent="0.4"/>
    <row r="6" spans="1:23" ht="15.75" customHeight="1" thickBot="1" x14ac:dyDescent="0.4">
      <c r="A6" s="68" t="s">
        <v>11</v>
      </c>
      <c r="B6" s="68" t="s">
        <v>59</v>
      </c>
      <c r="C6" s="74" t="s">
        <v>12</v>
      </c>
      <c r="D6" s="68" t="s">
        <v>13</v>
      </c>
      <c r="E6" s="68" t="s">
        <v>14</v>
      </c>
      <c r="F6" s="70" t="s">
        <v>15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2"/>
      <c r="U6" s="68" t="s">
        <v>16</v>
      </c>
      <c r="V6" s="76" t="s">
        <v>87</v>
      </c>
      <c r="W6" s="76" t="s">
        <v>88</v>
      </c>
    </row>
    <row r="7" spans="1:23" ht="26.5" thickBot="1" x14ac:dyDescent="0.4">
      <c r="A7" s="69"/>
      <c r="B7" s="73"/>
      <c r="C7" s="75"/>
      <c r="D7" s="69"/>
      <c r="E7" s="69"/>
      <c r="F7" s="8" t="s">
        <v>17</v>
      </c>
      <c r="G7" s="9" t="s">
        <v>45</v>
      </c>
      <c r="H7" s="9" t="s">
        <v>46</v>
      </c>
      <c r="I7" s="9" t="s">
        <v>47</v>
      </c>
      <c r="J7" s="9" t="s">
        <v>48</v>
      </c>
      <c r="K7" s="9" t="s">
        <v>49</v>
      </c>
      <c r="L7" s="9" t="s">
        <v>50</v>
      </c>
      <c r="M7" s="9" t="s">
        <v>51</v>
      </c>
      <c r="N7" s="9" t="s">
        <v>52</v>
      </c>
      <c r="O7" s="9" t="s">
        <v>53</v>
      </c>
      <c r="P7" s="9" t="s">
        <v>54</v>
      </c>
      <c r="Q7" s="9" t="s">
        <v>55</v>
      </c>
      <c r="R7" s="9" t="s">
        <v>56</v>
      </c>
      <c r="S7" s="9" t="s">
        <v>57</v>
      </c>
      <c r="T7" s="10" t="s">
        <v>58</v>
      </c>
      <c r="U7" s="69"/>
      <c r="V7" s="77"/>
      <c r="W7" s="77"/>
    </row>
    <row r="8" spans="1:23" x14ac:dyDescent="0.35">
      <c r="A8" s="87" t="s">
        <v>61</v>
      </c>
      <c r="B8" s="85" t="s">
        <v>62</v>
      </c>
      <c r="C8" s="18" t="s">
        <v>18</v>
      </c>
      <c r="D8" s="19" t="s">
        <v>60</v>
      </c>
      <c r="E8" s="19" t="s">
        <v>19</v>
      </c>
      <c r="F8" s="19"/>
      <c r="G8" s="19"/>
      <c r="H8" s="19"/>
      <c r="I8" s="19"/>
      <c r="J8" s="19"/>
      <c r="K8" s="19">
        <v>12</v>
      </c>
      <c r="L8" s="19"/>
      <c r="M8" s="19"/>
      <c r="N8" s="19"/>
      <c r="O8" s="19"/>
      <c r="P8" s="19"/>
      <c r="Q8" s="19"/>
      <c r="R8" s="19"/>
      <c r="S8" s="19"/>
      <c r="T8" s="20"/>
      <c r="U8" s="13">
        <f t="shared" ref="U8" si="0">SUM(F8:T8)</f>
        <v>12</v>
      </c>
      <c r="V8" s="48"/>
      <c r="W8" s="41">
        <f>ROUND(U8*V8,2)</f>
        <v>0</v>
      </c>
    </row>
    <row r="9" spans="1:23" x14ac:dyDescent="0.35">
      <c r="A9" s="67"/>
      <c r="B9" s="86"/>
      <c r="C9" s="11" t="s">
        <v>18</v>
      </c>
      <c r="D9" s="14" t="s">
        <v>20</v>
      </c>
      <c r="E9" s="14" t="s">
        <v>19</v>
      </c>
      <c r="F9" s="14"/>
      <c r="G9" s="14"/>
      <c r="H9" s="14"/>
      <c r="I9" s="14"/>
      <c r="J9" s="14"/>
      <c r="K9" s="14">
        <v>12</v>
      </c>
      <c r="L9" s="14"/>
      <c r="M9" s="14"/>
      <c r="N9" s="14"/>
      <c r="O9" s="14"/>
      <c r="P9" s="14"/>
      <c r="Q9" s="14"/>
      <c r="R9" s="14"/>
      <c r="S9" s="14"/>
      <c r="T9" s="21"/>
      <c r="U9" s="13">
        <f t="shared" ref="U9:U24" si="1">SUM(F9:T9)</f>
        <v>12</v>
      </c>
      <c r="V9" s="49"/>
      <c r="W9" s="41">
        <f t="shared" ref="W9:W24" si="2">ROUND(U9*V9,2)</f>
        <v>0</v>
      </c>
    </row>
    <row r="10" spans="1:23" x14ac:dyDescent="0.35">
      <c r="A10" s="66" t="s">
        <v>63</v>
      </c>
      <c r="B10" s="88" t="s">
        <v>64</v>
      </c>
      <c r="C10" s="11" t="s">
        <v>18</v>
      </c>
      <c r="D10" s="12" t="s">
        <v>21</v>
      </c>
      <c r="E10" s="12" t="s">
        <v>19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>
        <v>40</v>
      </c>
      <c r="T10" s="22"/>
      <c r="U10" s="13">
        <f t="shared" si="1"/>
        <v>40</v>
      </c>
      <c r="V10" s="49"/>
      <c r="W10" s="41">
        <f t="shared" si="2"/>
        <v>0</v>
      </c>
    </row>
    <row r="11" spans="1:23" x14ac:dyDescent="0.35">
      <c r="A11" s="90"/>
      <c r="B11" s="89"/>
      <c r="C11" s="15" t="s">
        <v>18</v>
      </c>
      <c r="D11" s="16" t="s">
        <v>23</v>
      </c>
      <c r="E11" s="16" t="s">
        <v>19</v>
      </c>
      <c r="F11" s="16"/>
      <c r="G11" s="16"/>
      <c r="H11" s="16"/>
      <c r="I11" s="16"/>
      <c r="J11" s="16">
        <v>40</v>
      </c>
      <c r="K11" s="16"/>
      <c r="L11" s="16">
        <v>50</v>
      </c>
      <c r="M11" s="16">
        <v>40</v>
      </c>
      <c r="N11" s="16">
        <v>40</v>
      </c>
      <c r="O11" s="16"/>
      <c r="P11" s="16"/>
      <c r="Q11" s="16"/>
      <c r="R11" s="16"/>
      <c r="S11" s="16">
        <v>60</v>
      </c>
      <c r="T11" s="23">
        <v>8</v>
      </c>
      <c r="U11" s="13">
        <f>SUM(F11:T11)</f>
        <v>238</v>
      </c>
      <c r="V11" s="49"/>
      <c r="W11" s="41">
        <f t="shared" si="2"/>
        <v>0</v>
      </c>
    </row>
    <row r="12" spans="1:23" x14ac:dyDescent="0.35">
      <c r="A12" s="90"/>
      <c r="B12" s="89"/>
      <c r="C12" s="15" t="s">
        <v>18</v>
      </c>
      <c r="D12" s="16" t="s">
        <v>65</v>
      </c>
      <c r="E12" s="16" t="s">
        <v>25</v>
      </c>
      <c r="F12" s="16"/>
      <c r="G12" s="16"/>
      <c r="H12" s="16"/>
      <c r="I12" s="16"/>
      <c r="J12" s="16">
        <v>30</v>
      </c>
      <c r="K12" s="16"/>
      <c r="L12" s="16">
        <v>30</v>
      </c>
      <c r="M12" s="16">
        <v>30</v>
      </c>
      <c r="N12" s="16">
        <v>30</v>
      </c>
      <c r="O12" s="16"/>
      <c r="P12" s="16"/>
      <c r="Q12" s="16"/>
      <c r="R12" s="16"/>
      <c r="S12" s="16">
        <v>40</v>
      </c>
      <c r="T12" s="23"/>
      <c r="U12" s="13">
        <f t="shared" si="1"/>
        <v>160</v>
      </c>
      <c r="V12" s="49"/>
      <c r="W12" s="41">
        <f t="shared" si="2"/>
        <v>0</v>
      </c>
    </row>
    <row r="13" spans="1:23" x14ac:dyDescent="0.35">
      <c r="A13" s="90"/>
      <c r="B13" s="89"/>
      <c r="C13" s="15" t="s">
        <v>18</v>
      </c>
      <c r="D13" s="16" t="s">
        <v>27</v>
      </c>
      <c r="E13" s="16" t="s">
        <v>25</v>
      </c>
      <c r="F13" s="16"/>
      <c r="G13" s="16"/>
      <c r="H13" s="16"/>
      <c r="I13" s="16"/>
      <c r="J13" s="16">
        <v>30</v>
      </c>
      <c r="K13" s="16"/>
      <c r="L13" s="16">
        <v>30</v>
      </c>
      <c r="M13" s="16">
        <v>30</v>
      </c>
      <c r="N13" s="16">
        <v>30</v>
      </c>
      <c r="O13" s="16"/>
      <c r="P13" s="16"/>
      <c r="Q13" s="16"/>
      <c r="R13" s="16"/>
      <c r="S13" s="16">
        <v>40</v>
      </c>
      <c r="T13" s="23"/>
      <c r="U13" s="13">
        <f t="shared" si="1"/>
        <v>160</v>
      </c>
      <c r="V13" s="49"/>
      <c r="W13" s="41">
        <f t="shared" si="2"/>
        <v>0</v>
      </c>
    </row>
    <row r="14" spans="1:23" x14ac:dyDescent="0.35">
      <c r="A14" s="67"/>
      <c r="B14" s="86"/>
      <c r="C14" s="11" t="s">
        <v>18</v>
      </c>
      <c r="D14" s="12" t="s">
        <v>29</v>
      </c>
      <c r="E14" s="12" t="s">
        <v>19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>
        <v>40</v>
      </c>
      <c r="T14" s="22">
        <v>152</v>
      </c>
      <c r="U14" s="13">
        <f t="shared" si="1"/>
        <v>192</v>
      </c>
      <c r="V14" s="49"/>
      <c r="W14" s="41">
        <f t="shared" si="2"/>
        <v>0</v>
      </c>
    </row>
    <row r="15" spans="1:23" x14ac:dyDescent="0.35">
      <c r="A15" s="66" t="s">
        <v>22</v>
      </c>
      <c r="B15" s="88" t="s">
        <v>66</v>
      </c>
      <c r="C15" s="11" t="s">
        <v>18</v>
      </c>
      <c r="D15" s="12" t="s">
        <v>31</v>
      </c>
      <c r="E15" s="12" t="s">
        <v>19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>
        <v>90</v>
      </c>
      <c r="S15" s="12"/>
      <c r="T15" s="22"/>
      <c r="U15" s="13">
        <f t="shared" si="1"/>
        <v>90</v>
      </c>
      <c r="V15" s="49"/>
      <c r="W15" s="41">
        <f t="shared" si="2"/>
        <v>0</v>
      </c>
    </row>
    <row r="16" spans="1:23" x14ac:dyDescent="0.35">
      <c r="A16" s="67"/>
      <c r="B16" s="86"/>
      <c r="C16" s="11" t="s">
        <v>18</v>
      </c>
      <c r="D16" s="12" t="s">
        <v>33</v>
      </c>
      <c r="E16" s="12" t="s">
        <v>19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>
        <v>15</v>
      </c>
      <c r="S16" s="12"/>
      <c r="T16" s="22"/>
      <c r="U16" s="13">
        <f t="shared" si="1"/>
        <v>15</v>
      </c>
      <c r="V16" s="49"/>
      <c r="W16" s="41">
        <f t="shared" si="2"/>
        <v>0</v>
      </c>
    </row>
    <row r="17" spans="1:23" x14ac:dyDescent="0.35">
      <c r="A17" s="29" t="s">
        <v>24</v>
      </c>
      <c r="B17" s="27" t="s">
        <v>67</v>
      </c>
      <c r="C17" s="17" t="s">
        <v>34</v>
      </c>
      <c r="D17" s="12" t="s">
        <v>35</v>
      </c>
      <c r="E17" s="12" t="s">
        <v>19</v>
      </c>
      <c r="F17" s="12"/>
      <c r="G17" s="12"/>
      <c r="H17" s="12"/>
      <c r="I17" s="12"/>
      <c r="J17" s="12">
        <v>32</v>
      </c>
      <c r="K17" s="12"/>
      <c r="L17" s="12">
        <v>32</v>
      </c>
      <c r="M17" s="12">
        <v>32</v>
      </c>
      <c r="N17" s="12">
        <v>32</v>
      </c>
      <c r="O17" s="12"/>
      <c r="P17" s="12"/>
      <c r="Q17" s="12"/>
      <c r="R17" s="12"/>
      <c r="S17" s="12">
        <v>32</v>
      </c>
      <c r="T17" s="22"/>
      <c r="U17" s="13">
        <f t="shared" si="1"/>
        <v>160</v>
      </c>
      <c r="V17" s="49"/>
      <c r="W17" s="41">
        <f t="shared" si="2"/>
        <v>0</v>
      </c>
    </row>
    <row r="18" spans="1:23" x14ac:dyDescent="0.35">
      <c r="A18" s="66" t="s">
        <v>26</v>
      </c>
      <c r="B18" s="88" t="s">
        <v>68</v>
      </c>
      <c r="C18" s="17" t="s">
        <v>34</v>
      </c>
      <c r="D18" s="16" t="s">
        <v>36</v>
      </c>
      <c r="E18" s="16" t="s">
        <v>19</v>
      </c>
      <c r="F18" s="16">
        <v>8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>
        <v>20</v>
      </c>
      <c r="T18" s="23"/>
      <c r="U18" s="13">
        <f t="shared" si="1"/>
        <v>28</v>
      </c>
      <c r="V18" s="49"/>
      <c r="W18" s="41">
        <f t="shared" si="2"/>
        <v>0</v>
      </c>
    </row>
    <row r="19" spans="1:23" ht="15" thickBot="1" x14ac:dyDescent="0.4">
      <c r="A19" s="90"/>
      <c r="B19" s="89"/>
      <c r="C19" s="17" t="s">
        <v>34</v>
      </c>
      <c r="D19" s="16" t="s">
        <v>37</v>
      </c>
      <c r="E19" s="16" t="s">
        <v>19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>
        <v>12</v>
      </c>
      <c r="R19" s="16"/>
      <c r="S19" s="16"/>
      <c r="T19" s="23"/>
      <c r="U19" s="13">
        <f t="shared" si="1"/>
        <v>12</v>
      </c>
      <c r="V19" s="50"/>
      <c r="W19" s="41">
        <f t="shared" si="2"/>
        <v>0</v>
      </c>
    </row>
    <row r="20" spans="1:23" x14ac:dyDescent="0.35">
      <c r="A20" s="67"/>
      <c r="B20" s="86"/>
      <c r="C20" s="17" t="s">
        <v>34</v>
      </c>
      <c r="D20" s="16" t="s">
        <v>38</v>
      </c>
      <c r="E20" s="16" t="s">
        <v>19</v>
      </c>
      <c r="F20" s="16">
        <v>10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>
        <v>12</v>
      </c>
      <c r="R20" s="16"/>
      <c r="S20" s="16">
        <v>20</v>
      </c>
      <c r="T20" s="23"/>
      <c r="U20" s="13">
        <f t="shared" si="1"/>
        <v>42</v>
      </c>
      <c r="V20" s="49"/>
      <c r="W20" s="41">
        <f t="shared" si="2"/>
        <v>0</v>
      </c>
    </row>
    <row r="21" spans="1:23" x14ac:dyDescent="0.35">
      <c r="A21" s="29" t="s">
        <v>28</v>
      </c>
      <c r="B21" s="27" t="s">
        <v>69</v>
      </c>
      <c r="C21" s="17" t="s">
        <v>34</v>
      </c>
      <c r="D21" s="16" t="s">
        <v>39</v>
      </c>
      <c r="E21" s="16" t="s">
        <v>19</v>
      </c>
      <c r="F21" s="16"/>
      <c r="G21" s="16"/>
      <c r="H21" s="16">
        <v>24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23"/>
      <c r="U21" s="13">
        <f t="shared" si="1"/>
        <v>24</v>
      </c>
      <c r="V21" s="49"/>
      <c r="W21" s="41">
        <f t="shared" si="2"/>
        <v>0</v>
      </c>
    </row>
    <row r="22" spans="1:23" x14ac:dyDescent="0.35">
      <c r="A22" s="66" t="s">
        <v>30</v>
      </c>
      <c r="B22" s="88" t="s">
        <v>70</v>
      </c>
      <c r="C22" s="17" t="s">
        <v>34</v>
      </c>
      <c r="D22" s="16" t="s">
        <v>40</v>
      </c>
      <c r="E22" s="16" t="s">
        <v>19</v>
      </c>
      <c r="F22" s="16"/>
      <c r="G22" s="16"/>
      <c r="H22" s="16">
        <v>24</v>
      </c>
      <c r="I22" s="16"/>
      <c r="J22" s="16">
        <v>70</v>
      </c>
      <c r="K22" s="16"/>
      <c r="L22" s="16"/>
      <c r="M22" s="16"/>
      <c r="N22" s="16"/>
      <c r="O22" s="16"/>
      <c r="P22" s="16"/>
      <c r="Q22" s="16"/>
      <c r="R22" s="16">
        <v>70</v>
      </c>
      <c r="S22" s="16"/>
      <c r="T22" s="23"/>
      <c r="U22" s="13">
        <f t="shared" si="1"/>
        <v>164</v>
      </c>
      <c r="V22" s="49"/>
      <c r="W22" s="41">
        <f t="shared" si="2"/>
        <v>0</v>
      </c>
    </row>
    <row r="23" spans="1:23" x14ac:dyDescent="0.35">
      <c r="A23" s="67"/>
      <c r="B23" s="86"/>
      <c r="C23" s="17" t="s">
        <v>34</v>
      </c>
      <c r="D23" s="16" t="s">
        <v>41</v>
      </c>
      <c r="E23" s="16" t="s">
        <v>19</v>
      </c>
      <c r="F23" s="16"/>
      <c r="G23" s="16"/>
      <c r="H23" s="16"/>
      <c r="I23" s="16"/>
      <c r="J23" s="16">
        <v>70</v>
      </c>
      <c r="K23" s="16"/>
      <c r="L23" s="16"/>
      <c r="M23" s="16"/>
      <c r="N23" s="16"/>
      <c r="O23" s="16"/>
      <c r="P23" s="16"/>
      <c r="Q23" s="16"/>
      <c r="R23" s="16">
        <v>20</v>
      </c>
      <c r="S23" s="16"/>
      <c r="T23" s="23"/>
      <c r="U23" s="13">
        <f t="shared" si="1"/>
        <v>90</v>
      </c>
      <c r="V23" s="49"/>
      <c r="W23" s="41">
        <f t="shared" si="2"/>
        <v>0</v>
      </c>
    </row>
    <row r="24" spans="1:23" ht="15" thickBot="1" x14ac:dyDescent="0.4">
      <c r="A24" s="30" t="s">
        <v>32</v>
      </c>
      <c r="B24" s="28" t="s">
        <v>71</v>
      </c>
      <c r="C24" s="24" t="s">
        <v>34</v>
      </c>
      <c r="D24" s="25" t="s">
        <v>42</v>
      </c>
      <c r="E24" s="25" t="s">
        <v>19</v>
      </c>
      <c r="F24" s="25"/>
      <c r="G24" s="25"/>
      <c r="H24" s="25">
        <v>20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13">
        <f t="shared" si="1"/>
        <v>20</v>
      </c>
      <c r="V24" s="51"/>
      <c r="W24" s="41">
        <f t="shared" si="2"/>
        <v>0</v>
      </c>
    </row>
    <row r="25" spans="1:23" ht="15" thickBot="1" x14ac:dyDescent="0.4">
      <c r="A25" s="83" t="s">
        <v>43</v>
      </c>
      <c r="B25" s="84"/>
      <c r="C25" s="84"/>
      <c r="D25" s="84"/>
      <c r="E25" s="37" t="s">
        <v>44</v>
      </c>
      <c r="F25" s="38">
        <f t="shared" ref="F25:U25" si="3">SUM(F8:F24)</f>
        <v>18</v>
      </c>
      <c r="G25" s="38">
        <f t="shared" si="3"/>
        <v>0</v>
      </c>
      <c r="H25" s="38">
        <f t="shared" si="3"/>
        <v>68</v>
      </c>
      <c r="I25" s="38">
        <f t="shared" si="3"/>
        <v>0</v>
      </c>
      <c r="J25" s="38">
        <f t="shared" si="3"/>
        <v>272</v>
      </c>
      <c r="K25" s="38">
        <f t="shared" si="3"/>
        <v>24</v>
      </c>
      <c r="L25" s="38">
        <f t="shared" si="3"/>
        <v>142</v>
      </c>
      <c r="M25" s="38">
        <f t="shared" si="3"/>
        <v>132</v>
      </c>
      <c r="N25" s="38">
        <f t="shared" si="3"/>
        <v>132</v>
      </c>
      <c r="O25" s="38">
        <f t="shared" si="3"/>
        <v>0</v>
      </c>
      <c r="P25" s="38">
        <f t="shared" si="3"/>
        <v>0</v>
      </c>
      <c r="Q25" s="38">
        <f t="shared" si="3"/>
        <v>24</v>
      </c>
      <c r="R25" s="38">
        <f t="shared" si="3"/>
        <v>195</v>
      </c>
      <c r="S25" s="38">
        <f t="shared" si="3"/>
        <v>292</v>
      </c>
      <c r="T25" s="38">
        <f t="shared" si="3"/>
        <v>160</v>
      </c>
      <c r="U25" s="40">
        <f t="shared" si="3"/>
        <v>1459</v>
      </c>
      <c r="V25" s="78"/>
      <c r="W25" s="79"/>
    </row>
    <row r="26" spans="1:23" ht="15" thickBot="1" x14ac:dyDescent="0.4">
      <c r="A26" s="80" t="s">
        <v>89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42">
        <f>SUM(W8:W24)</f>
        <v>0</v>
      </c>
    </row>
    <row r="27" spans="1:23" ht="15" thickBot="1" x14ac:dyDescent="0.4">
      <c r="A27" s="80" t="s">
        <v>90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39">
        <f>W26*0.2</f>
        <v>0</v>
      </c>
    </row>
    <row r="28" spans="1:23" ht="15" thickBot="1" x14ac:dyDescent="0.4">
      <c r="A28" s="80" t="s">
        <v>91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39">
        <f>W26*1.2</f>
        <v>0</v>
      </c>
    </row>
    <row r="44" spans="20:20" x14ac:dyDescent="0.35">
      <c r="T44" s="47"/>
    </row>
  </sheetData>
  <sheetProtection algorithmName="SHA-512" hashValue="nZdsssreLdXVVfWK9687XhgSfYWxsKxaPUEM6zqyBRvtC6nH68Fw1oO8b8Wjoe/GNJv8TaJR3moqfORhvwqNag==" saltValue="J4+GBwX6rqvaHMvs3B3ALg==" spinCount="100000" sheet="1" objects="1" scenarios="1"/>
  <mergeCells count="27">
    <mergeCell ref="W6:W7"/>
    <mergeCell ref="V25:W25"/>
    <mergeCell ref="A26:V26"/>
    <mergeCell ref="A27:V27"/>
    <mergeCell ref="A28:V28"/>
    <mergeCell ref="V6:V7"/>
    <mergeCell ref="A25:D25"/>
    <mergeCell ref="B8:B9"/>
    <mergeCell ref="A8:A9"/>
    <mergeCell ref="B10:B14"/>
    <mergeCell ref="A10:A14"/>
    <mergeCell ref="B15:B16"/>
    <mergeCell ref="A15:A16"/>
    <mergeCell ref="B18:B20"/>
    <mergeCell ref="A18:A20"/>
    <mergeCell ref="B22:B23"/>
    <mergeCell ref="A22:A23"/>
    <mergeCell ref="A1:I1"/>
    <mergeCell ref="A2:I2"/>
    <mergeCell ref="A3:U4"/>
    <mergeCell ref="E6:E7"/>
    <mergeCell ref="F6:T6"/>
    <mergeCell ref="U6:U7"/>
    <mergeCell ref="B6:B7"/>
    <mergeCell ref="A6:A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activeCell="D48" sqref="D48"/>
    </sheetView>
  </sheetViews>
  <sheetFormatPr defaultRowHeight="14.5" x14ac:dyDescent="0.35"/>
  <cols>
    <col min="3" max="4" width="51" customWidth="1"/>
    <col min="6" max="6" width="17" customWidth="1"/>
  </cols>
  <sheetData>
    <row r="1" spans="1:6" ht="18.5" x14ac:dyDescent="0.45">
      <c r="A1" s="56" t="s">
        <v>83</v>
      </c>
      <c r="B1" s="56"/>
      <c r="C1" s="56"/>
      <c r="D1" s="56"/>
      <c r="E1" s="56"/>
      <c r="F1" s="56"/>
    </row>
    <row r="2" spans="1:6" x14ac:dyDescent="0.35">
      <c r="A2" s="58" t="s">
        <v>84</v>
      </c>
      <c r="B2" s="58"/>
      <c r="C2" s="58"/>
      <c r="D2" s="58"/>
      <c r="E2" s="58"/>
      <c r="F2" s="58"/>
    </row>
    <row r="4" spans="1:6" x14ac:dyDescent="0.35">
      <c r="A4" s="59" t="s">
        <v>78</v>
      </c>
      <c r="B4" s="59"/>
      <c r="C4" s="59"/>
      <c r="D4" s="59"/>
      <c r="E4" s="59"/>
      <c r="F4" s="59"/>
    </row>
    <row r="5" spans="1:6" x14ac:dyDescent="0.35">
      <c r="A5" s="59"/>
      <c r="B5" s="59"/>
      <c r="C5" s="59"/>
      <c r="D5" s="59"/>
      <c r="E5" s="59"/>
      <c r="F5" s="59"/>
    </row>
    <row r="6" spans="1:6" ht="15" thickBot="1" x14ac:dyDescent="0.4"/>
    <row r="7" spans="1:6" ht="15" customHeight="1" x14ac:dyDescent="0.35">
      <c r="A7" s="68" t="s">
        <v>11</v>
      </c>
      <c r="B7" s="68" t="s">
        <v>59</v>
      </c>
      <c r="C7" s="74" t="s">
        <v>85</v>
      </c>
      <c r="D7" s="68" t="s">
        <v>13</v>
      </c>
      <c r="E7" s="68" t="s">
        <v>14</v>
      </c>
      <c r="F7" s="76" t="s">
        <v>86</v>
      </c>
    </row>
    <row r="8" spans="1:6" ht="25.5" customHeight="1" thickBot="1" x14ac:dyDescent="0.4">
      <c r="A8" s="73"/>
      <c r="B8" s="73"/>
      <c r="C8" s="91"/>
      <c r="D8" s="75"/>
      <c r="E8" s="73"/>
      <c r="F8" s="77"/>
    </row>
    <row r="9" spans="1:6" x14ac:dyDescent="0.35">
      <c r="A9" s="87" t="s">
        <v>61</v>
      </c>
      <c r="B9" s="85" t="s">
        <v>62</v>
      </c>
      <c r="C9" s="18" t="s">
        <v>18</v>
      </c>
      <c r="D9" s="19" t="s">
        <v>60</v>
      </c>
      <c r="E9" s="19" t="s">
        <v>19</v>
      </c>
      <c r="F9" s="34">
        <f>'Pr. č.1 k časti B.2 pre časť 2'!V8</f>
        <v>0</v>
      </c>
    </row>
    <row r="10" spans="1:6" x14ac:dyDescent="0.35">
      <c r="A10" s="67"/>
      <c r="B10" s="86"/>
      <c r="C10" s="11" t="s">
        <v>18</v>
      </c>
      <c r="D10" s="14" t="s">
        <v>20</v>
      </c>
      <c r="E10" s="14" t="s">
        <v>19</v>
      </c>
      <c r="F10" s="35">
        <f>'Pr. č.1 k časti B.2 pre časť 2'!V9</f>
        <v>0</v>
      </c>
    </row>
    <row r="11" spans="1:6" x14ac:dyDescent="0.35">
      <c r="A11" s="66" t="s">
        <v>63</v>
      </c>
      <c r="B11" s="88" t="s">
        <v>64</v>
      </c>
      <c r="C11" s="11" t="s">
        <v>18</v>
      </c>
      <c r="D11" s="12" t="s">
        <v>21</v>
      </c>
      <c r="E11" s="12" t="s">
        <v>19</v>
      </c>
      <c r="F11" s="35">
        <f>'Pr. č.1 k časti B.2 pre časť 2'!V10</f>
        <v>0</v>
      </c>
    </row>
    <row r="12" spans="1:6" x14ac:dyDescent="0.35">
      <c r="A12" s="90"/>
      <c r="B12" s="89"/>
      <c r="C12" s="15" t="s">
        <v>18</v>
      </c>
      <c r="D12" s="16" t="s">
        <v>23</v>
      </c>
      <c r="E12" s="16" t="s">
        <v>19</v>
      </c>
      <c r="F12" s="35">
        <f>'Pr. č.1 k časti B.2 pre časť 2'!V11</f>
        <v>0</v>
      </c>
    </row>
    <row r="13" spans="1:6" x14ac:dyDescent="0.35">
      <c r="A13" s="90"/>
      <c r="B13" s="89"/>
      <c r="C13" s="15" t="s">
        <v>18</v>
      </c>
      <c r="D13" s="16" t="s">
        <v>65</v>
      </c>
      <c r="E13" s="16" t="s">
        <v>25</v>
      </c>
      <c r="F13" s="35">
        <f>'Pr. č.1 k časti B.2 pre časť 2'!V12</f>
        <v>0</v>
      </c>
    </row>
    <row r="14" spans="1:6" x14ac:dyDescent="0.35">
      <c r="A14" s="90"/>
      <c r="B14" s="89"/>
      <c r="C14" s="15" t="s">
        <v>18</v>
      </c>
      <c r="D14" s="16" t="s">
        <v>27</v>
      </c>
      <c r="E14" s="16" t="s">
        <v>25</v>
      </c>
      <c r="F14" s="35">
        <f>'Pr. č.1 k časti B.2 pre časť 2'!V13</f>
        <v>0</v>
      </c>
    </row>
    <row r="15" spans="1:6" x14ac:dyDescent="0.35">
      <c r="A15" s="67"/>
      <c r="B15" s="86"/>
      <c r="C15" s="11" t="s">
        <v>18</v>
      </c>
      <c r="D15" s="12" t="s">
        <v>29</v>
      </c>
      <c r="E15" s="12" t="s">
        <v>19</v>
      </c>
      <c r="F15" s="35">
        <f>'Pr. č.1 k časti B.2 pre časť 2'!V14</f>
        <v>0</v>
      </c>
    </row>
    <row r="16" spans="1:6" x14ac:dyDescent="0.35">
      <c r="A16" s="66" t="s">
        <v>22</v>
      </c>
      <c r="B16" s="88" t="s">
        <v>66</v>
      </c>
      <c r="C16" s="11" t="s">
        <v>18</v>
      </c>
      <c r="D16" s="12" t="s">
        <v>31</v>
      </c>
      <c r="E16" s="12" t="s">
        <v>19</v>
      </c>
      <c r="F16" s="35">
        <f>'Pr. č.1 k časti B.2 pre časť 2'!V15</f>
        <v>0</v>
      </c>
    </row>
    <row r="17" spans="1:8" x14ac:dyDescent="0.35">
      <c r="A17" s="67"/>
      <c r="B17" s="86"/>
      <c r="C17" s="11" t="s">
        <v>18</v>
      </c>
      <c r="D17" s="12" t="s">
        <v>33</v>
      </c>
      <c r="E17" s="12" t="s">
        <v>19</v>
      </c>
      <c r="F17" s="35">
        <f>'Pr. č.1 k časti B.2 pre časť 2'!V16</f>
        <v>0</v>
      </c>
    </row>
    <row r="18" spans="1:8" x14ac:dyDescent="0.35">
      <c r="A18" s="29" t="s">
        <v>24</v>
      </c>
      <c r="B18" s="27" t="s">
        <v>67</v>
      </c>
      <c r="C18" s="17" t="s">
        <v>34</v>
      </c>
      <c r="D18" s="12" t="s">
        <v>35</v>
      </c>
      <c r="E18" s="12" t="s">
        <v>19</v>
      </c>
      <c r="F18" s="35">
        <f>'Pr. č.1 k časti B.2 pre časť 2'!V17</f>
        <v>0</v>
      </c>
    </row>
    <row r="19" spans="1:8" x14ac:dyDescent="0.35">
      <c r="A19" s="66" t="s">
        <v>26</v>
      </c>
      <c r="B19" s="88" t="s">
        <v>68</v>
      </c>
      <c r="C19" s="17" t="s">
        <v>34</v>
      </c>
      <c r="D19" s="16" t="s">
        <v>36</v>
      </c>
      <c r="E19" s="16" t="s">
        <v>19</v>
      </c>
      <c r="F19" s="35">
        <f>'Pr. č.1 k časti B.2 pre časť 2'!V18</f>
        <v>0</v>
      </c>
    </row>
    <row r="20" spans="1:8" x14ac:dyDescent="0.35">
      <c r="A20" s="90"/>
      <c r="B20" s="89"/>
      <c r="C20" s="17" t="s">
        <v>34</v>
      </c>
      <c r="D20" s="16" t="s">
        <v>37</v>
      </c>
      <c r="E20" s="16" t="s">
        <v>19</v>
      </c>
      <c r="F20" s="35">
        <f>'Pr. č.1 k časti B.2 pre časť 2'!V19</f>
        <v>0</v>
      </c>
    </row>
    <row r="21" spans="1:8" x14ac:dyDescent="0.35">
      <c r="A21" s="67"/>
      <c r="B21" s="86"/>
      <c r="C21" s="17" t="s">
        <v>34</v>
      </c>
      <c r="D21" s="16" t="s">
        <v>38</v>
      </c>
      <c r="E21" s="16" t="s">
        <v>19</v>
      </c>
      <c r="F21" s="35">
        <f>'Pr. č.1 k časti B.2 pre časť 2'!V20</f>
        <v>0</v>
      </c>
    </row>
    <row r="22" spans="1:8" x14ac:dyDescent="0.35">
      <c r="A22" s="29" t="s">
        <v>28</v>
      </c>
      <c r="B22" s="27" t="s">
        <v>69</v>
      </c>
      <c r="C22" s="17" t="s">
        <v>34</v>
      </c>
      <c r="D22" s="16" t="s">
        <v>39</v>
      </c>
      <c r="E22" s="16" t="s">
        <v>19</v>
      </c>
      <c r="F22" s="35">
        <f>'Pr. č.1 k časti B.2 pre časť 2'!V21</f>
        <v>0</v>
      </c>
    </row>
    <row r="23" spans="1:8" x14ac:dyDescent="0.35">
      <c r="A23" s="66" t="s">
        <v>30</v>
      </c>
      <c r="B23" s="88" t="s">
        <v>70</v>
      </c>
      <c r="C23" s="17" t="s">
        <v>34</v>
      </c>
      <c r="D23" s="16" t="s">
        <v>40</v>
      </c>
      <c r="E23" s="16" t="s">
        <v>19</v>
      </c>
      <c r="F23" s="35">
        <f>'Pr. č.1 k časti B.2 pre časť 2'!V22</f>
        <v>0</v>
      </c>
    </row>
    <row r="24" spans="1:8" x14ac:dyDescent="0.35">
      <c r="A24" s="67"/>
      <c r="B24" s="86"/>
      <c r="C24" s="17" t="s">
        <v>34</v>
      </c>
      <c r="D24" s="16" t="s">
        <v>41</v>
      </c>
      <c r="E24" s="16" t="s">
        <v>19</v>
      </c>
      <c r="F24" s="35">
        <f>'Pr. č.1 k časti B.2 pre časť 2'!V23</f>
        <v>0</v>
      </c>
    </row>
    <row r="25" spans="1:8" ht="15" thickBot="1" x14ac:dyDescent="0.4">
      <c r="A25" s="30" t="s">
        <v>32</v>
      </c>
      <c r="B25" s="28" t="s">
        <v>71</v>
      </c>
      <c r="C25" s="24" t="s">
        <v>34</v>
      </c>
      <c r="D25" s="25" t="s">
        <v>42</v>
      </c>
      <c r="E25" s="25" t="s">
        <v>19</v>
      </c>
      <c r="F25" s="36">
        <f>'Pr. č.1 k časti B.2 pre časť 2'!V24</f>
        <v>0</v>
      </c>
    </row>
    <row r="26" spans="1:8" x14ac:dyDescent="0.35">
      <c r="A26" s="94"/>
      <c r="B26" s="94"/>
      <c r="C26" s="94"/>
      <c r="D26" s="94"/>
      <c r="E26" s="94"/>
      <c r="F26" s="32"/>
    </row>
    <row r="28" spans="1:8" x14ac:dyDescent="0.35">
      <c r="A28" s="31" t="s">
        <v>5</v>
      </c>
      <c r="B28" s="31"/>
      <c r="C28" s="31"/>
      <c r="D28" s="31"/>
      <c r="E28" s="31"/>
      <c r="F28" s="31"/>
      <c r="G28" s="31"/>
      <c r="H28" s="31"/>
    </row>
    <row r="29" spans="1:8" x14ac:dyDescent="0.35">
      <c r="A29" s="31" t="s">
        <v>73</v>
      </c>
      <c r="B29" s="31"/>
      <c r="C29" s="31"/>
      <c r="D29" s="31"/>
      <c r="E29" s="31"/>
      <c r="F29" s="31"/>
      <c r="G29" s="31"/>
      <c r="H29" s="31"/>
    </row>
    <row r="30" spans="1:8" x14ac:dyDescent="0.35">
      <c r="A30" s="31" t="s">
        <v>74</v>
      </c>
      <c r="B30" s="31"/>
      <c r="C30" s="31"/>
      <c r="D30" s="31"/>
      <c r="E30" s="31"/>
      <c r="F30" s="31"/>
      <c r="G30" s="31"/>
      <c r="H30" s="31"/>
    </row>
    <row r="31" spans="1:8" x14ac:dyDescent="0.35">
      <c r="A31" s="95" t="s">
        <v>75</v>
      </c>
      <c r="B31" s="95"/>
      <c r="C31" s="95"/>
      <c r="D31" s="95"/>
      <c r="E31" s="95"/>
      <c r="F31" s="95"/>
      <c r="G31" s="95"/>
      <c r="H31" s="95"/>
    </row>
    <row r="32" spans="1:8" x14ac:dyDescent="0.35">
      <c r="A32" s="33"/>
      <c r="B32" s="33"/>
      <c r="C32" s="33"/>
      <c r="D32" s="33"/>
      <c r="E32" s="33"/>
      <c r="F32" s="33"/>
      <c r="G32" s="33"/>
      <c r="H32" s="33"/>
    </row>
    <row r="33" spans="1:8" x14ac:dyDescent="0.35">
      <c r="A33" s="47"/>
      <c r="B33" s="47"/>
      <c r="C33" s="47"/>
      <c r="D33" s="47"/>
      <c r="E33" s="47"/>
      <c r="F33" s="47"/>
      <c r="G33" s="47"/>
      <c r="H33" s="47"/>
    </row>
    <row r="34" spans="1:8" x14ac:dyDescent="0.35">
      <c r="A34" s="47"/>
      <c r="B34" s="47"/>
      <c r="C34" s="47"/>
      <c r="D34" s="47"/>
      <c r="E34" s="47"/>
      <c r="F34" s="47"/>
      <c r="G34" s="47"/>
      <c r="H34" s="47"/>
    </row>
    <row r="35" spans="1:8" x14ac:dyDescent="0.35">
      <c r="A35" s="47" t="s">
        <v>76</v>
      </c>
      <c r="B35" s="47"/>
      <c r="C35" s="47"/>
      <c r="D35" s="47"/>
      <c r="E35" s="47"/>
      <c r="F35" s="92" t="s">
        <v>77</v>
      </c>
      <c r="G35" s="93"/>
      <c r="H35" s="93"/>
    </row>
    <row r="36" spans="1:8" x14ac:dyDescent="0.35">
      <c r="A36" s="47"/>
      <c r="B36" s="47"/>
      <c r="C36" s="47"/>
      <c r="D36" s="47"/>
      <c r="E36" s="47"/>
      <c r="F36" s="93"/>
      <c r="G36" s="93"/>
      <c r="H36" s="93"/>
    </row>
    <row r="37" spans="1:8" x14ac:dyDescent="0.35">
      <c r="A37" s="47"/>
      <c r="B37" s="47"/>
      <c r="C37" s="47"/>
      <c r="D37" s="47"/>
      <c r="E37" s="47"/>
      <c r="F37" s="93"/>
      <c r="G37" s="93"/>
      <c r="H37" s="93"/>
    </row>
    <row r="38" spans="1:8" x14ac:dyDescent="0.35">
      <c r="A38" s="47"/>
      <c r="B38" s="47"/>
      <c r="C38" s="47"/>
      <c r="D38" s="47"/>
      <c r="E38" s="47"/>
      <c r="F38" s="47"/>
      <c r="G38" s="47"/>
      <c r="H38" s="47"/>
    </row>
  </sheetData>
  <sheetProtection algorithmName="SHA-512" hashValue="cOxJF5uj+yy7scyznw+AhxeoslbgD1jEQIWVvUNL7QR9zVeJnLJb9GaGuCkgJzRlLiUB/pry17wKXzNnnyW6xQ==" saltValue="7Xeg5px5fHiANcJ82OvTRQ==" spinCount="100000" sheet="1" objects="1" scenarios="1"/>
  <mergeCells count="22">
    <mergeCell ref="F35:H37"/>
    <mergeCell ref="A1:F1"/>
    <mergeCell ref="A2:F2"/>
    <mergeCell ref="A4:F5"/>
    <mergeCell ref="A26:E26"/>
    <mergeCell ref="A31:H31"/>
    <mergeCell ref="A23:A24"/>
    <mergeCell ref="B23:B24"/>
    <mergeCell ref="F7:F8"/>
    <mergeCell ref="E7:E8"/>
    <mergeCell ref="A11:A15"/>
    <mergeCell ref="A16:A17"/>
    <mergeCell ref="B16:B17"/>
    <mergeCell ref="A9:A10"/>
    <mergeCell ref="B9:B10"/>
    <mergeCell ref="A19:A21"/>
    <mergeCell ref="B19:B21"/>
    <mergeCell ref="A7:A8"/>
    <mergeCell ref="B7:B8"/>
    <mergeCell ref="C7:C8"/>
    <mergeCell ref="D7:D8"/>
    <mergeCell ref="B11:B15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Pr. č.1 k časti A.2 pre časť 2</vt:lpstr>
      <vt:lpstr>Pr. č.1 k časti B.2 pre časť 2</vt:lpstr>
      <vt:lpstr>Pr. č.1 k časti B.3 pre časť 2</vt:lpstr>
      <vt:lpstr>'Pr. č.1 k časti A.2 pre časť 2'!Oblasť_tlače</vt:lpstr>
      <vt:lpstr>'Pr. č.1 k časti B.2 pre časť 2'!Oblasť_tlače</vt:lpstr>
      <vt:lpstr>'Pr. č.1 k časti B.3 pre časť 2'!Oblasť_tlače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Cerovská Eva</dc:creator>
  <cp:lastModifiedBy>Szabo Juhásová Edina</cp:lastModifiedBy>
  <cp:lastPrinted>2023-12-21T08:41:00Z</cp:lastPrinted>
  <dcterms:created xsi:type="dcterms:W3CDTF">2023-10-17T06:45:16Z</dcterms:created>
  <dcterms:modified xsi:type="dcterms:W3CDTF">2023-12-21T08:41:18Z</dcterms:modified>
</cp:coreProperties>
</file>