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firstSheet="19" activeTab="33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01'!$A$1:$I$85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02'!$A$1:$I$66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05.10'!$A$1:$I$31</definedName>
    <definedName name="_xlnm.Print_Area" localSheetId="29">'SO 05.11'!$A$1:$I$67</definedName>
    <definedName name="_xlnm.Print_Area" localSheetId="17">'SO 05.2.1'!$A$1:$I$101</definedName>
    <definedName name="_xlnm.Print_Area" localSheetId="18">'SO 05.2.2'!$A$1:$I$68</definedName>
    <definedName name="_xlnm.Print_Area" localSheetId="19">'SO 05.3.1'!$A$1:$I$101</definedName>
    <definedName name="_xlnm.Print_Area" localSheetId="20">'SO 05.3.2 '!$A$1:$I$56</definedName>
    <definedName name="_xlnm.Print_Area" localSheetId="21">'SO 05.4'!$A$1:$I$94</definedName>
    <definedName name="_xlnm.Print_Area" localSheetId="22">'SO 05.5.1 '!$A$1:$I$99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'!$A$1:$I$94</definedName>
    <definedName name="_xlnm.Print_Area" localSheetId="27">'SO 05.9'!$A$1:$I$99</definedName>
    <definedName name="_xlnm.Print_Area" localSheetId="30">'SO 06.1.1'!$A$1:$I$93</definedName>
    <definedName name="_xlnm.Print_Area" localSheetId="31">'SO 06.1.2'!$A$1:$I$83</definedName>
    <definedName name="_xlnm.Print_Area" localSheetId="32">'SO 06.2 '!$A$1:$I$81</definedName>
    <definedName name="_xlnm.Print_Area" localSheetId="33">'SO 06.3 '!$A$1:$I$105</definedName>
    <definedName name="_xlnm.Print_Area" localSheetId="34">'SO 06.4'!$A$1:$I$75</definedName>
    <definedName name="_xlnm.Print_Area" localSheetId="35">'SO 06.5'!$A$1:$I$97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'!$A$1:$I$115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<sst xmlns="http://schemas.openxmlformats.org/spreadsheetml/2006/main" count="12030" uniqueCount="2436">
  <si>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</si>
  <si>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</si>
  <si>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</si>
  <si>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</si>
  <si>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</si>
  <si>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</si>
  <si>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</si>
  <si>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</si>
  <si>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</si>
  <si>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</si>
  <si>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</si>
  <si>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</si>
  <si>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</si>
  <si>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</si>
  <si>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</si>
  <si>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</si>
  <si>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</si>
  <si>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</si>
  <si>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</si>
  <si>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</si>
  <si>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</si>
  <si>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</si>
  <si>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</si>
  <si>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</si>
  <si>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</si>
  <si>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</si>
  <si>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</si>
  <si>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</si>
  <si>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</si>
  <si>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</si>
  <si>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</si>
  <si>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</si>
  <si>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</si>
  <si>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</si>
  <si>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</si>
  <si>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</si>
  <si>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</si>
  <si>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</si>
  <si>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</si>
  <si>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</si>
  <si>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</si>
  <si>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</si>
  <si>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</si>
  <si>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</si>
  <si>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</si>
  <si>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</si>
  <si>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</si>
  <si>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</si>
  <si>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</si>
  <si>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</si>
  <si>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</si>
  <si>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</si>
  <si>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</si>
  <si>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</si>
  <si>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</si>
  <si>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</si>
  <si>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</si>
  <si>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</si>
  <si>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</si>
  <si>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</si>
  <si>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</si>
  <si>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</si>
  <si>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</si>
  <si>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</si>
  <si>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</si>
  <si>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</si>
  <si>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</si>
  <si>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</si>
  <si>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</si>
  <si>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</si>
  <si>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</si>
  <si>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</si>
  <si>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</si>
  <si>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</si>
  <si>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</si>
  <si>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</si>
  <si>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</si>
  <si>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</si>
  <si>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</si>
  <si>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</si>
  <si>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</si>
  <si>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</si>
  <si>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</si>
  <si>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</si>
  <si>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</si>
  <si>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</si>
  <si>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</si>
  <si>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</si>
  <si>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</si>
  <si>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</si>
  <si>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</si>
  <si>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</si>
  <si>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</si>
  <si>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</si>
  <si>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</si>
  <si>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</si>
  <si>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</si>
  <si>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</si>
  <si>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</si>
  <si>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</si>
  <si>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</si>
  <si>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</si>
  <si>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</si>
  <si>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</si>
  <si>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</si>
  <si>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</si>
  <si>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</si>
  <si>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</si>
  <si>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</si>
  <si>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</si>
  <si>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</si>
  <si>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</si>
  <si>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</si>
  <si>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</si>
  <si>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</si>
  <si>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</si>
  <si>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</si>
  <si>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</si>
  <si>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</si>
  <si>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</si>
  <si>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</si>
  <si>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</si>
  <si>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</si>
  <si>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</si>
  <si>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</si>
  <si>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</si>
  <si>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</si>
  <si>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</si>
  <si>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</si>
  <si>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</si>
  <si>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</si>
  <si>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</si>
  <si>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</si>
  <si>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</si>
  <si>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</si>
  <si>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</si>
  <si>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</si>
  <si>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</si>
  <si>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</si>
  <si>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</si>
  <si>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</si>
  <si>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</si>
  <si>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</si>
  <si>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</si>
  <si>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</si>
  <si>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</si>
  <si>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</si>
  <si>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</si>
  <si>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</si>
  <si>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</si>
  <si>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</si>
  <si>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</si>
  <si>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</si>
  <si>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</si>
  <si>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</si>
  <si>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</si>
  <si>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</si>
  <si>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</si>
  <si>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</si>
  <si>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</si>
  <si>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</si>
  <si>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</si>
  <si>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</si>
  <si>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</si>
  <si>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</si>
  <si>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</si>
  <si>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</si>
  <si>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</si>
  <si>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</si>
  <si>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</si>
  <si>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</si>
  <si>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</si>
  <si>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</si>
  <si>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</si>
  <si>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</si>
  <si>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</si>
  <si>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</si>
  <si>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</si>
  <si>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</si>
  <si>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</si>
  <si>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</si>
  <si>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</si>
  <si>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</si>
  <si>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</si>
  <si>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</si>
  <si>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</si>
  <si>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</si>
  <si>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</si>
  <si>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</si>
  <si>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</si>
  <si>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</si>
  <si>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</si>
  <si>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</si>
  <si>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</si>
  <si>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</si>
  <si>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</si>
  <si>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</si>
  <si>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</si>
  <si>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</si>
  <si>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</si>
  <si>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</si>
  <si>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</si>
  <si>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</si>
  <si>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</si>
  <si>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</si>
  <si>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</si>
  <si>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</si>
  <si>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</si>
  <si>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</si>
  <si>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</si>
  <si>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</si>
  <si>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</si>
  <si>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</si>
  <si>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</si>
  <si>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</si>
  <si>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</si>
  <si>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</si>
  <si>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</si>
  <si>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</si>
  <si>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</si>
  <si>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</si>
  <si>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</si>
  <si>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</si>
  <si>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</si>
  <si>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</si>
  <si>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</si>
  <si>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</si>
  <si>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</si>
  <si>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</si>
  <si>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</si>
  <si>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</si>
  <si>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</si>
  <si>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</si>
  <si>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</si>
  <si>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</si>
  <si>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</si>
  <si>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</si>
  <si>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</si>
  <si>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</si>
  <si>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</si>
  <si>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</si>
  <si>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</si>
  <si>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</si>
  <si>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</si>
  <si>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</si>
  <si>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</si>
  <si>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</si>
  <si>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</si>
  <si>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</si>
  <si>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</si>
  <si>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</si>
  <si>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</si>
  <si>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</si>
  <si>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</si>
  <si>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</si>
  <si>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</si>
  <si>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</si>
  <si>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</si>
  <si>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</si>
  <si>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</si>
  <si>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</si>
  <si>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</si>
  <si>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</si>
  <si>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</si>
  <si>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</si>
  <si>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</si>
  <si>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</si>
  <si>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</si>
  <si>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</si>
  <si>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</si>
  <si>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</si>
  <si>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</si>
  <si>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</si>
  <si>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</si>
  <si>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</si>
  <si>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</si>
  <si>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</si>
  <si>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</si>
  <si>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</si>
  <si>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</si>
  <si>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</si>
  <si>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</si>
  <si>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</si>
  <si>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</si>
  <si>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</si>
  <si>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</si>
  <si>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</si>
  <si>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</si>
  <si>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</si>
  <si>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</si>
  <si>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</si>
  <si>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</si>
  <si>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</si>
  <si>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</si>
  <si>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</si>
  <si>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</si>
  <si>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</si>
  <si>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</si>
  <si>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</si>
  <si>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</si>
  <si>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</si>
  <si>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</si>
  <si>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</si>
  <si>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</si>
  <si>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</si>
  <si>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</si>
  <si>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</si>
  <si>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</si>
  <si>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</si>
  <si>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</si>
  <si>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</si>
  <si>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</si>
  <si>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</si>
  <si>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</si>
  <si>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</si>
  <si>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</si>
  <si>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</si>
  <si>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</si>
  <si>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</si>
  <si>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</si>
  <si>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</si>
  <si>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</si>
  <si>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</si>
  <si>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</si>
  <si>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</si>
  <si>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</si>
  <si>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</si>
  <si>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</si>
  <si>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</si>
  <si>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</si>
  <si>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</si>
  <si>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</si>
  <si>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</si>
  <si>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</si>
  <si>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</si>
  <si>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</si>
  <si>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</si>
  <si>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</si>
  <si>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</si>
  <si>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</si>
  <si>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</si>
  <si>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</si>
  <si>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</si>
  <si>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</si>
  <si>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</si>
  <si>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</si>
  <si>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</si>
  <si>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</si>
  <si>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</si>
  <si>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</si>
  <si>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</si>
  <si>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</si>
  <si>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</si>
  <si>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</si>
  <si>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</si>
  <si>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</si>
  <si>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</si>
  <si>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</si>
  <si>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</si>
  <si>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</si>
  <si>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</si>
  <si>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</si>
  <si>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</si>
  <si>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</si>
  <si>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</si>
  <si>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</si>
  <si>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</si>
  <si>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</si>
  <si>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</si>
  <si>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</si>
  <si>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</si>
  <si>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</si>
  <si>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</si>
  <si>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</si>
  <si>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</si>
  <si>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</si>
  <si>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</si>
  <si>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</si>
  <si>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</si>
  <si>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</si>
  <si>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</si>
  <si>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</si>
  <si>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</si>
  <si>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</si>
  <si>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</si>
  <si>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</si>
  <si>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</si>
  <si>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</si>
  <si>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</si>
  <si>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</si>
  <si>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</si>
  <si>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</si>
  <si>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</si>
  <si>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</si>
  <si>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</si>
  <si>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</si>
  <si>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</si>
  <si>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</si>
  <si>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</si>
  <si>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</si>
  <si>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</si>
  <si>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</si>
  <si>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</si>
  <si>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</si>
  <si>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</si>
  <si>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</si>
  <si>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</si>
  <si>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</si>
  <si>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</si>
  <si>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</si>
  <si>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</si>
  <si>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</si>
  <si>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</si>
  <si>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</si>
  <si>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</si>
  <si>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</si>
  <si>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</si>
  <si>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</si>
  <si>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</si>
  <si>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</si>
  <si>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</si>
  <si>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</si>
  <si>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</si>
  <si>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</si>
  <si>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</si>
  <si>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</si>
  <si>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</si>
  <si>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</si>
  <si>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</si>
  <si>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</si>
  <si>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</si>
  <si>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</si>
  <si>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</si>
  <si>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</si>
  <si>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</si>
  <si>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</si>
  <si>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</si>
  <si>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</si>
  <si>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</si>
  <si>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</si>
  <si>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</si>
  <si>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</si>
  <si>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</si>
  <si>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</si>
  <si>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</si>
  <si>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</si>
  <si>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</si>
  <si>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</si>
  <si>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</si>
  <si>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</si>
  <si>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</si>
  <si>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</si>
  <si>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</si>
  <si>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</si>
  <si>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</si>
  <si>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</si>
  <si>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</si>
  <si>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</si>
  <si>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</si>
  <si>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</si>
  <si>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</si>
  <si>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</si>
  <si>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</si>
  <si>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</si>
  <si>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</si>
  <si>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</si>
  <si>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</si>
  <si>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</si>
  <si>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</si>
  <si>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</si>
  <si>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</si>
  <si>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</si>
  <si>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</si>
  <si>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</si>
  <si>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</si>
  <si>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</si>
  <si>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</si>
  <si>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</si>
  <si>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</si>
  <si>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</si>
  <si>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</si>
  <si>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</si>
  <si>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</si>
  <si>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</si>
  <si>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</si>
  <si>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</si>
  <si>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</si>
  <si>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</si>
  <si>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</si>
  <si>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</si>
  <si>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</si>
  <si>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</si>
  <si>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</si>
  <si>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</si>
  <si>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</si>
  <si>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</si>
  <si>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</si>
  <si>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</si>
  <si>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</si>
  <si>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</si>
  <si>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</si>
  <si>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</si>
  <si>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</si>
  <si>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</si>
  <si>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</si>
  <si>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</si>
  <si>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</si>
  <si>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</si>
  <si>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</si>
  <si>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</si>
  <si>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</si>
  <si>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</si>
  <si>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</si>
  <si>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</si>
  <si>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</si>
  <si>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</si>
  <si>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</si>
  <si>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</si>
  <si>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</si>
  <si>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</si>
  <si>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</si>
  <si>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</si>
  <si>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</si>
  <si>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</si>
  <si>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</si>
  <si>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</si>
  <si>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</si>
  <si>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</si>
  <si>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</si>
  <si>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</si>
  <si>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</si>
  <si>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</si>
  <si>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</si>
  <si>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</si>
  <si>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</si>
  <si>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</si>
  <si>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</si>
  <si>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</si>
  <si>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</si>
  <si>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</si>
  <si>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</si>
  <si>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</si>
  <si>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</si>
  <si>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</si>
  <si>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</si>
  <si>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</si>
  <si>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</si>
  <si>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</si>
  <si>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</si>
  <si>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</si>
  <si>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</si>
  <si>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</si>
  <si>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</si>
  <si>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</si>
  <si>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</si>
  <si>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</si>
  <si>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</si>
  <si>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</si>
  <si>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</si>
  <si>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</si>
  <si>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</si>
  <si>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</si>
  <si>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</si>
  <si>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</si>
  <si>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</si>
  <si>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</si>
  <si>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</si>
  <si>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</si>
  <si>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</si>
  <si>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</si>
  <si>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</si>
  <si>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</si>
  <si>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</si>
  <si>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</si>
  <si>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</si>
  <si>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</si>
  <si>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</si>
  <si>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</si>
  <si>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</si>
  <si>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</si>
  <si>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</si>
  <si>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</si>
  <si>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</si>
  <si>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</si>
  <si>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</si>
  <si>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</si>
  <si>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</si>
  <si>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</si>
  <si>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</si>
  <si>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</si>
  <si>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</si>
  <si>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</si>
  <si>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</si>
  <si>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</si>
  <si>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</si>
  <si>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</si>
  <si>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</si>
  <si>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</si>
  <si>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</si>
  <si>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</si>
  <si>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</si>
  <si>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</si>
  <si>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</si>
  <si>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</si>
  <si>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</si>
  <si>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</si>
  <si>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</si>
  <si>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</si>
  <si>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</si>
  <si>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</si>
  <si>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</si>
  <si>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</si>
  <si>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</si>
  <si>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</si>
  <si>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</si>
  <si>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</si>
  <si>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</si>
  <si>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</si>
  <si>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</si>
  <si>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</si>
  <si>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</si>
  <si>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</si>
  <si>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</si>
  <si>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</si>
  <si>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</si>
  <si>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</si>
  <si>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</si>
  <si>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</si>
  <si>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</si>
  <si>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</si>
  <si>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</si>
  <si>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</si>
  <si>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</si>
  <si>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</si>
  <si>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</si>
  <si>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</si>
  <si>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</si>
  <si>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</si>
  <si>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</si>
  <si>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</si>
  <si>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</si>
  <si>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</si>
  <si>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</si>
  <si>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</si>
  <si>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</si>
  <si>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</si>
  <si>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</si>
  <si>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</si>
  <si>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</si>
  <si>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</si>
  <si>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</si>
  <si>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</si>
  <si>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</si>
  <si>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</si>
  <si>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</si>
  <si>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</si>
  <si>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</si>
  <si>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</si>
  <si>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</si>
  <si>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</si>
  <si>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</si>
  <si>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</si>
  <si>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</si>
  <si>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</si>
  <si>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</si>
  <si>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</si>
  <si>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</si>
  <si>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</si>
  <si>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</si>
  <si>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</si>
  <si>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</si>
  <si>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</si>
  <si>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</si>
  <si>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</si>
  <si>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</si>
  <si>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</si>
  <si>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</si>
  <si>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</si>
  <si>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</si>
  <si>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</si>
  <si>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</si>
  <si>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</si>
  <si>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</si>
  <si>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</si>
  <si>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</si>
  <si>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</si>
  <si>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</si>
  <si>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</si>
  <si>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</si>
  <si>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</si>
  <si>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</si>
  <si>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</si>
  <si>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</si>
  <si>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</si>
  <si>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</si>
  <si>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</si>
  <si>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</si>
  <si>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</si>
  <si>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</si>
  <si>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</si>
  <si>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</si>
  <si>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</si>
  <si>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</si>
  <si>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</si>
  <si>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</si>
  <si>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</si>
  <si>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</si>
  <si>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</si>
  <si>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</si>
  <si>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</si>
  <si>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</si>
  <si>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</si>
  <si>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</si>
  <si>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</si>
  <si>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</si>
  <si>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</si>
  <si>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</si>
  <si>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</si>
  <si>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</si>
  <si>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</si>
  <si>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</si>
  <si>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</si>
  <si>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</si>
  <si>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</si>
  <si>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</si>
  <si>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</si>
  <si>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</si>
  <si>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</si>
  <si>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</si>
  <si>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</si>
  <si>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</si>
  <si>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</si>
  <si>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</si>
  <si>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</si>
  <si>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</si>
  <si>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</si>
  <si>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</si>
  <si>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</si>
  <si>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</si>
  <si>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</si>
  <si>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</si>
  <si>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</si>
  <si>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</si>
  <si>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</si>
  <si>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</si>
  <si>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</si>
  <si>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</si>
  <si>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</si>
  <si>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</si>
  <si>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</si>
  <si>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</si>
  <si>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</si>
  <si>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</si>
  <si>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</si>
  <si>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</si>
  <si>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</si>
  <si>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</si>
  <si>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</si>
  <si>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</si>
  <si>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</si>
  <si>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</si>
  <si>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</si>
  <si>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</si>
  <si>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</si>
  <si>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</si>
  <si>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</si>
  <si>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</si>
  <si>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</si>
  <si>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</si>
  <si>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</si>
  <si>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</si>
  <si>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</si>
  <si>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</si>
  <si>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</si>
  <si>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</si>
  <si>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</si>
  <si>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</si>
  <si>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</si>
  <si>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</si>
  <si>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</si>
  <si>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</si>
  <si>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</si>
  <si>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</si>
  <si>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</si>
  <si>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</si>
  <si>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</si>
  <si>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</si>
  <si>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</si>
  <si>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</si>
  <si>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</si>
  <si>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</si>
  <si>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</si>
  <si>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</si>
  <si>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</si>
  <si>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</si>
  <si>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</si>
  <si>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</si>
  <si>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</si>
  <si>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</si>
  <si>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</si>
  <si>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</si>
  <si>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</si>
  <si>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</si>
  <si>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</si>
  <si>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</si>
  <si>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</si>
  <si>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</si>
  <si>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</si>
  <si>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</si>
  <si>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</si>
  <si>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</si>
  <si>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</si>
  <si>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</si>
  <si>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</si>
  <si>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</si>
  <si>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</si>
  <si>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</si>
  <si>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</si>
  <si>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</si>
  <si>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</si>
  <si>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</si>
  <si>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</si>
  <si>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</si>
  <si>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</si>
  <si>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</si>
  <si>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</si>
  <si>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</si>
  <si>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</si>
  <si>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</si>
  <si>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</si>
  <si>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</si>
  <si>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</si>
  <si>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</si>
  <si>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</si>
  <si>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</si>
  <si>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</si>
  <si>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</si>
  <si>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</si>
  <si>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</si>
  <si>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</si>
  <si>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</si>
  <si>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</si>
  <si>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</si>
  <si>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</si>
  <si>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</si>
  <si>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</si>
  <si>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</si>
  <si>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</si>
  <si>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</si>
  <si>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</si>
  <si>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</si>
  <si>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</si>
  <si>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</si>
  <si>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</si>
  <si>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</si>
  <si>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</si>
  <si>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</si>
  <si>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</si>
  <si>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</si>
  <si>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</si>
  <si>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</si>
  <si>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</si>
  <si>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</si>
  <si>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</si>
  <si>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</si>
  <si>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</si>
  <si>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</si>
  <si>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</si>
  <si>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</si>
  <si>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</si>
  <si>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</si>
  <si>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</si>
  <si>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</si>
  <si>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</si>
  <si>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</si>
  <si>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</si>
  <si>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</si>
  <si>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</si>
  <si>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</si>
  <si>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</si>
  <si>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</si>
  <si>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</si>
  <si>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</si>
  <si>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</si>
  <si>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</si>
  <si>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</si>
  <si>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</si>
  <si>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</si>
  <si>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</si>
  <si>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</si>
  <si>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</si>
  <si>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</si>
  <si>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</si>
  <si>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</si>
  <si>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</si>
  <si>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</si>
  <si>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</si>
  <si>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</si>
  <si>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</si>
  <si>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</si>
  <si>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</si>
  <si>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</si>
  <si>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</si>
  <si>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</si>
  <si>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</si>
  <si>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</si>
  <si>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</si>
  <si>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</si>
  <si>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</si>
  <si>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</si>
  <si>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</si>
  <si>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</si>
  <si>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</si>
  <si>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</si>
  <si>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</si>
  <si>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</si>
  <si>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</si>
  <si>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</si>
  <si>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</si>
  <si>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</si>
  <si>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</si>
  <si>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</si>
  <si>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</si>
  <si>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</si>
  <si>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</si>
  <si>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</si>
  <si>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</si>
  <si>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</si>
  <si>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</si>
  <si>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</si>
  <si>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</si>
  <si>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</si>
  <si>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</si>
  <si>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</si>
  <si>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</si>
  <si>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</si>
  <si>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</si>
  <si>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</si>
  <si>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</si>
  <si>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</si>
  <si>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</si>
  <si>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</si>
  <si>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</si>
  <si>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</si>
  <si>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</si>
  <si>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</si>
  <si>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</si>
  <si>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</si>
  <si>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</si>
  <si>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</si>
  <si>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</si>
  <si>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</si>
  <si>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</si>
  <si>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</si>
  <si>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</si>
  <si>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</si>
  <si>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</si>
  <si>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</si>
  <si>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</si>
  <si>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</si>
  <si>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</si>
  <si>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</si>
  <si>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</si>
  <si>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</si>
  <si>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</si>
  <si>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</si>
  <si>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</si>
  <si>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</si>
  <si>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</si>
  <si>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</si>
  <si>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</si>
  <si>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</si>
  <si>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</si>
  <si>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</si>
  <si>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</si>
  <si>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</si>
  <si>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</si>
  <si>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</si>
  <si>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</si>
  <si>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</si>
  <si>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</si>
  <si>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</si>
  <si>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</si>
  <si>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</si>
  <si>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</si>
  <si>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</si>
  <si>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</si>
  <si>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</si>
  <si>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</si>
  <si>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</si>
  <si>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</si>
  <si>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</si>
  <si>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</si>
  <si>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</si>
  <si>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</si>
  <si>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</si>
  <si>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</si>
  <si>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</si>
  <si>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</si>
  <si>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</si>
  <si>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</si>
  <si>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</si>
  <si>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</si>
  <si>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</si>
  <si>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</si>
  <si>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</si>
  <si>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</si>
  <si>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</si>
  <si>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</si>
  <si>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</si>
  <si>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</si>
  <si>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</si>
  <si>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</si>
  <si>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</si>
  <si>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</si>
  <si>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</si>
  <si>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</si>
  <si>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</si>
  <si>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</si>
  <si>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</si>
  <si>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</si>
  <si>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</si>
  <si>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</si>
  <si>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</si>
  <si>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</si>
  <si>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</si>
  <si>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</si>
  <si>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</si>
  <si>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</si>
  <si>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</si>
  <si>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</si>
  <si>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</si>
  <si>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</si>
  <si>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</si>
  <si>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</si>
  <si>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</si>
  <si>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</si>
  <si>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</si>
  <si>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</si>
  <si>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</si>
  <si>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</si>
  <si>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</si>
  <si>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</si>
  <si>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</si>
  <si>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</si>
  <si>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</si>
  <si>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</si>
  <si>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</si>
  <si>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</si>
  <si>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</si>
  <si>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</si>
  <si>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</si>
  <si>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</si>
  <si>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</si>
  <si>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</si>
  <si>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</si>
  <si>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</si>
  <si>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</si>
  <si>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</si>
  <si>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</si>
  <si>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</si>
  <si>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</si>
  <si>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</si>
  <si>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</si>
  <si>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</si>
  <si>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</si>
  <si>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</si>
  <si>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</si>
  <si>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</si>
  <si>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</si>
  <si>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</si>
  <si>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</si>
  <si>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</si>
  <si>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</si>
  <si>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</si>
  <si>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</si>
  <si>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</si>
  <si>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</si>
  <si>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</si>
  <si>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</si>
  <si>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</si>
  <si>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</si>
  <si>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</si>
  <si>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</si>
  <si>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</si>
  <si>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</si>
  <si>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</si>
  <si>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</si>
  <si>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</si>
  <si>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</si>
  <si>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</si>
  <si>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</si>
  <si>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</si>
  <si>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</si>
  <si>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</si>
  <si>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</si>
  <si>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</si>
  <si>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</si>
  <si>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</si>
  <si>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</si>
  <si>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</si>
  <si>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</si>
  <si>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</si>
  <si>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</si>
  <si>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</si>
  <si>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</si>
  <si>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</si>
  <si>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</si>
  <si>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</si>
  <si>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</si>
  <si>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</si>
  <si>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</si>
  <si>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</si>
  <si>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</si>
  <si>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</si>
  <si>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</si>
  <si>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</si>
  <si>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</si>
  <si>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</si>
  <si>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</si>
  <si>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</si>
  <si>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</si>
  <si>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</si>
  <si>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</si>
  <si>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</si>
  <si>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</si>
  <si>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</si>
  <si>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</si>
  <si>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</si>
  <si>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</si>
  <si>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</si>
  <si>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</si>
  <si>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</si>
  <si>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</si>
  <si>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</si>
  <si>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</si>
  <si>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</si>
  <si>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</si>
  <si>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</si>
  <si>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</si>
  <si>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</si>
  <si>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</si>
  <si>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</si>
  <si>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</si>
  <si>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</si>
  <si>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</si>
  <si>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</si>
  <si>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</si>
  <si>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</si>
  <si>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</si>
  <si>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</si>
  <si>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</si>
  <si>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</si>
  <si>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</si>
  <si>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</si>
  <si>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</si>
  <si>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</si>
  <si>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</si>
  <si>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</si>
  <si>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</si>
  <si>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</si>
  <si>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</si>
  <si>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</si>
  <si>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</si>
  <si>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</si>
  <si>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</si>
  <si>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</si>
  <si>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</si>
  <si>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</si>
  <si>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</si>
  <si>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</si>
  <si>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</si>
  <si>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</si>
  <si>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</si>
  <si>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</si>
  <si>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</si>
  <si>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</si>
  <si>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</si>
  <si>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</si>
  <si>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</si>
  <si>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</si>
  <si>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</si>
  <si>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</si>
  <si>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</si>
  <si>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</si>
  <si>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</si>
  <si>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</si>
  <si>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</si>
  <si>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</si>
  <si>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</si>
  <si>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</si>
  <si>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</si>
  <si>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</si>
  <si>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</si>
  <si>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</si>
  <si>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</si>
  <si>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</si>
  <si>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</si>
  <si>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</si>
  <si>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</si>
  <si>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</si>
  <si>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</si>
  <si>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</si>
  <si>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</si>
  <si>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</si>
  <si>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</si>
  <si>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</si>
  <si>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</si>
  <si>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</si>
  <si>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</si>
  <si>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</si>
  <si>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</si>
  <si>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</si>
  <si>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</si>
  <si>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</si>
  <si>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</si>
  <si>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</si>
  <si>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</si>
  <si>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</si>
  <si>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</si>
  <si>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</si>
  <si>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</si>
  <si>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</si>
  <si>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</si>
  <si>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</si>
  <si>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</si>
  <si>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</si>
  <si>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</si>
  <si>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</si>
  <si>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</si>
  <si>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</si>
  <si>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</si>
  <si>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</si>
  <si>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</si>
  <si>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</si>
  <si>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</si>
  <si>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</si>
  <si>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</si>
  <si>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</si>
  <si>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</si>
  <si>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</si>
  <si>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</si>
  <si>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</si>
  <si>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</si>
  <si>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</si>
  <si>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</si>
  <si>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</si>
  <si>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</si>
  <si>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</si>
  <si>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</si>
  <si>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</si>
  <si>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</si>
  <si>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</si>
  <si>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</si>
  <si>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</si>
  <si>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</si>
  <si>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</si>
  <si>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</si>
  <si>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</si>
  <si>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</si>
  <si>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</si>
  <si>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</si>
  <si>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</si>
  <si>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</si>
  <si>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</si>
  <si>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</si>
  <si>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</si>
  <si>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</si>
  <si>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</si>
  <si>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</si>
  <si>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</si>
  <si>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</si>
  <si>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</si>
  <si>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</si>
  <si>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</si>
  <si>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</si>
  <si>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</si>
  <si>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</si>
  <si>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</si>
  <si>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</si>
  <si>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</si>
  <si>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</si>
  <si>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</si>
  <si>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</si>
  <si>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</si>
  <si>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</si>
  <si>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</si>
  <si>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</si>
  <si>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</si>
  <si>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</si>
  <si>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</si>
  <si>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</si>
  <si>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</si>
  <si>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</si>
  <si>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</si>
  <si>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</si>
  <si>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</si>
  <si>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</si>
  <si>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</si>
  <si>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</si>
  <si>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</si>
  <si>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</si>
  <si>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</si>
  <si>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</si>
  <si>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</si>
  <si>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</si>
  <si>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</si>
  <si>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</si>
  <si>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</si>
  <si>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</si>
  <si>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</si>
  <si>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</si>
  <si>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</si>
  <si>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</si>
  <si>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</si>
  <si>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</si>
  <si>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</si>
  <si>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</si>
  <si>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</si>
  <si>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</si>
  <si>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</si>
  <si>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</si>
  <si>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</si>
  <si>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</si>
  <si>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</si>
  <si>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</si>
  <si>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</si>
  <si>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</si>
  <si>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</si>
  <si>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</si>
  <si>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</si>
  <si>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</si>
  <si>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</si>
  <si>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</si>
  <si>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</si>
  <si>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</si>
  <si>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</si>
  <si>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</si>
  <si>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</si>
  <si>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</si>
  <si>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</si>
  <si>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</si>
  <si>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</si>
  <si>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</si>
  <si>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</si>
  <si>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</si>
  <si>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</si>
  <si>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</si>
  <si>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</si>
  <si>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</si>
  <si>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</si>
  <si>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</si>
  <si>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</si>
  <si>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</si>
  <si>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</si>
  <si>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</si>
  <si>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</si>
  <si>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</si>
  <si>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</si>
  <si>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</si>
  <si>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</si>
  <si>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</si>
  <si>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</si>
  <si>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</si>
  <si>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</si>
  <si>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</si>
  <si>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</si>
  <si>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</si>
  <si>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</si>
  <si>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</si>
  <si>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</si>
  <si>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</si>
  <si>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</si>
  <si>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</si>
  <si>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</si>
  <si>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</si>
  <si>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</si>
  <si>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</si>
  <si>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</si>
  <si>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</si>
  <si>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</si>
  <si>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</si>
  <si>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</si>
  <si>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</si>
  <si>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</si>
  <si>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</si>
  <si>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</si>
  <si>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</si>
  <si>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</si>
  <si>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</si>
  <si>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</si>
  <si>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</si>
  <si>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</si>
  <si>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</si>
  <si>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</si>
  <si>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</si>
  <si>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</si>
  <si>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</si>
  <si>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</si>
  <si>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</si>
  <si>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</si>
  <si>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</si>
  <si>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</si>
  <si>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</si>
  <si>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</si>
  <si>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</si>
  <si>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</si>
  <si>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</si>
  <si>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</si>
  <si>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</si>
  <si>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</si>
  <si>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</si>
  <si>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</si>
  <si>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</si>
  <si>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</si>
  <si>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</si>
  <si>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</si>
  <si>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</si>
  <si>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</si>
  <si>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</si>
  <si>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</si>
  <si>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</si>
  <si>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</si>
  <si>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</si>
  <si>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</si>
  <si>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</si>
  <si>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</si>
  <si>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</si>
  <si>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</si>
  <si>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</si>
  <si>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</si>
  <si>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</si>
  <si>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</si>
  <si>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</si>
  <si>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</si>
  <si>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</si>
  <si>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</si>
  <si>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</si>
  <si>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</si>
  <si>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</si>
  <si>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</si>
  <si>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</si>
  <si>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</si>
  <si>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</si>
  <si>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</si>
  <si>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</si>
  <si>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</si>
  <si>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</si>
  <si>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</si>
  <si>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</si>
  <si>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</si>
  <si>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</si>
  <si>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</si>
  <si>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</si>
  <si>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</si>
  <si>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</si>
  <si>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</si>
  <si>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</si>
  <si>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</si>
  <si>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</si>
  <si>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</si>
  <si>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</si>
  <si>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</si>
  <si>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</si>
  <si>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</si>
  <si>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</si>
  <si>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</si>
  <si>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</si>
  <si>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</si>
  <si>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</si>
  <si>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</si>
  <si>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</si>
  <si>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</si>
  <si>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</si>
  <si>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</si>
  <si>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</si>
  <si>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</si>
  <si>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</si>
  <si>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</si>
  <si>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</si>
  <si>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</si>
  <si>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</si>
  <si>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</si>
  <si>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</si>
  <si>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</si>
  <si>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</si>
  <si>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</si>
  <si>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</si>
  <si>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</si>
  <si>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</si>
  <si>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</si>
  <si>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</si>
  <si>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</si>
  <si>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</si>
  <si>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</si>
  <si>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</si>
  <si>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</si>
  <si>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</si>
  <si>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</si>
  <si>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</si>
  <si>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</si>
  <si>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</si>
  <si>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</si>
  <si>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</si>
  <si>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</si>
  <si>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</si>
  <si>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</si>
  <si>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</si>
  <si>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</si>
  <si>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</si>
  <si>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</si>
  <si>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</si>
  <si>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</si>
  <si>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</si>
  <si>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</si>
  <si>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</si>
  <si>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</si>
  <si>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</si>
  <si>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</si>
  <si>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</si>
  <si>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</si>
  <si>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</si>
  <si>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</si>
  <si>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</si>
  <si>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</si>
  <si>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</si>
  <si>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</si>
  <si>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</si>
  <si>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</si>
  <si>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</si>
  <si>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</si>
  <si>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</si>
  <si>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</si>
  <si>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</si>
  <si>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</si>
  <si>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</si>
  <si>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</si>
  <si>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</si>
  <si>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</si>
  <si>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</si>
  <si>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</si>
  <si>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</si>
  <si>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</si>
  <si>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</si>
  <si>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</si>
  <si>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</si>
  <si>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</si>
  <si>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</si>
  <si>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</si>
  <si>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</si>
  <si>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</si>
  <si>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</si>
  <si>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</si>
  <si>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</si>
  <si>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</si>
  <si>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</si>
  <si>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</si>
  <si>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</si>
  <si>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</si>
  <si>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</si>
  <si>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</si>
  <si>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</si>
  <si>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</si>
  <si>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</si>
  <si>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</si>
  <si>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</si>
  <si>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</si>
  <si>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</si>
  <si>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</si>
  <si>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</si>
  <si>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</si>
  <si>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</si>
  <si>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</si>
  <si>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</si>
  <si>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</si>
  <si>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</si>
  <si>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</si>
  <si>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</si>
  <si>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</si>
  <si>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</si>
  <si>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</si>
  <si>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</si>
  <si>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</si>
  <si>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</si>
  <si>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</si>
  <si>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</si>
  <si>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</si>
  <si>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</si>
  <si>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</si>
  <si>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</si>
  <si>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</si>
  <si>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</si>
  <si>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</si>
  <si>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</si>
  <si>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</si>
  <si>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</si>
  <si>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</si>
  <si>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</si>
  <si>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</si>
  <si>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</si>
  <si>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</si>
  <si>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</si>
  <si>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</si>
  <si>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</si>
  <si>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</si>
  <si>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</si>
  <si>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</si>
  <si>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</si>
  <si>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</si>
  <si>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</si>
  <si>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</si>
  <si>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</si>
  <si>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</si>
  <si>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</si>
  <si>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</si>
  <si>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</si>
  <si>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</si>
  <si>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</si>
  <si>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</si>
  <si>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</si>
  <si>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</si>
  <si>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</si>
  <si>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</si>
  <si>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</si>
  <si>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</si>
  <si>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</si>
  <si>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</si>
  <si>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</si>
  <si>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</si>
  <si>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</si>
  <si>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</si>
  <si>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</si>
  <si>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</si>
  <si>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</si>
  <si>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</si>
  <si>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</si>
  <si>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</si>
  <si>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</si>
  <si>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</si>
  <si>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</si>
  <si>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</si>
  <si>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</si>
  <si>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</si>
  <si>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</si>
  <si>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</si>
  <si>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</si>
  <si>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</si>
  <si>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</si>
  <si>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</si>
  <si>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</si>
  <si>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</si>
  <si>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</si>
  <si>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</si>
  <si>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</si>
  <si>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</si>
  <si>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</si>
  <si>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</si>
  <si>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</si>
  <si>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</si>
  <si>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</si>
  <si>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</si>
  <si>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</si>
  <si>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</si>
  <si>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</si>
  <si>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</si>
  <si>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</si>
  <si>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</si>
  <si>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</si>
  <si>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</si>
  <si>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</si>
  <si>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</si>
  <si>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</si>
  <si>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</si>
  <si>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</si>
  <si>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</si>
  <si>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</si>
  <si>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</si>
  <si>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</si>
  <si>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</si>
  <si>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</si>
  <si>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</si>
  <si>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</si>
  <si>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</si>
  <si>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</si>
  <si>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</si>
  <si>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</si>
  <si>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</si>
  <si>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</si>
  <si>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</si>
  <si>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</si>
  <si>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</si>
  <si>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</si>
  <si>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</si>
  <si>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</si>
  <si>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</si>
  <si>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</si>
  <si>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</si>
  <si>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</si>
  <si>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</si>
  <si>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</si>
  <si>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</si>
  <si>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</si>
  <si>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</si>
  <si>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</si>
  <si>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</si>
  <si>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</si>
  <si>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</si>
  <si>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</si>
  <si>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</si>
  <si>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</si>
  <si>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</si>
  <si>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</si>
  <si>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</si>
  <si>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</si>
  <si>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</si>
  <si>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</si>
  <si>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</si>
  <si>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</si>
  <si>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</si>
  <si>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</si>
  <si>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</si>
  <si>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</si>
  <si>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</si>
  <si>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</si>
  <si>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</si>
  <si>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</si>
  <si>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</si>
  <si>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</si>
  <si>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</si>
  <si>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</si>
  <si>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</si>
  <si>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</si>
  <si>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</si>
  <si>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</si>
  <si>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</si>
  <si>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</si>
  <si>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</si>
  <si>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</si>
  <si>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</si>
  <si>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</si>
  <si>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</si>
  <si>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</si>
  <si>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</si>
  <si>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</si>
  <si>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</si>
  <si>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</si>
  <si>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</si>
  <si>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</si>
  <si>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</si>
  <si>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</si>
  <si>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</si>
  <si>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</si>
  <si>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</si>
  <si>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</si>
  <si>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</si>
  <si>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</si>
  <si>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</si>
  <si>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</si>
  <si>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</si>
  <si>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</si>
  <si>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</si>
  <si>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</si>
  <si>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</si>
  <si>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</si>
  <si>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</si>
  <si>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</si>
  <si>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</si>
  <si>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</si>
  <si>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</si>
  <si>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</si>
  <si>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</si>
  <si>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</si>
  <si>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</si>
  <si>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</si>
  <si>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</si>
  <si>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</si>
  <si>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</si>
  <si>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</si>
  <si>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</si>
  <si>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</si>
  <si>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</si>
  <si>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</si>
  <si>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</si>
  <si>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</si>
  <si>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</si>
  <si>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</si>
  <si>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</si>
  <si>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</si>
  <si>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</si>
  <si>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</si>
  <si>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</si>
  <si>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</si>
  <si>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</si>
  <si>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</si>
  <si>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</si>
  <si>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</si>
  <si>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</si>
  <si>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</si>
  <si>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</si>
  <si>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</si>
  <si>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</si>
  <si>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</si>
  <si>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</si>
  <si>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</si>
  <si>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</si>
  <si>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</si>
  <si>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</si>
  <si>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</si>
  <si>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</si>
  <si>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</si>
  <si>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</si>
  <si>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</si>
  <si>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</si>
  <si>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</si>
  <si>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</si>
  <si>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</si>
  <si>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</si>
  <si>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</si>
  <si>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</si>
  <si>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</si>
  <si>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</si>
  <si>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</si>
  <si>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</si>
  <si>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</si>
  <si>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</si>
  <si>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</si>
  <si>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</si>
  <si>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</si>
  <si>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</si>
  <si>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</si>
  <si>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</si>
  <si>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</si>
  <si>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</si>
  <si>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</si>
  <si>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</si>
  <si>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</si>
  <si>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</si>
  <si>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</si>
  <si>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</si>
  <si>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</si>
  <si>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</si>
  <si>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</si>
  <si>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</si>
  <si>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</si>
  <si>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</si>
  <si>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</si>
  <si>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</si>
  <si>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</si>
  <si>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</si>
  <si>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</si>
  <si>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</si>
  <si>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</si>
  <si>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</si>
  <si>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</si>
  <si>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</si>
  <si>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</si>
  <si>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</si>
  <si>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</si>
  <si>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</si>
  <si>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</si>
  <si>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</si>
  <si>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</si>
  <si>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</si>
  <si>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</si>
  <si>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</si>
  <si>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</si>
  <si>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</si>
  <si>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</si>
  <si>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</si>
  <si>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</si>
  <si>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</si>
  <si>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</si>
  <si>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</si>
  <si>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</si>
  <si>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</si>
  <si>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</si>
  <si>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</si>
  <si>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</si>
  <si>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</si>
  <si>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</si>
  <si>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</si>
  <si>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</si>
  <si>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</si>
  <si>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</si>
  <si>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</si>
  <si>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</si>
  <si>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</si>
  <si>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</si>
  <si>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</si>
  <si>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</si>
  <si>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</si>
  <si>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</si>
  <si>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</si>
  <si>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</si>
  <si>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</si>
  <si>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</si>
  <si>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</si>
  <si>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</si>
  <si>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</si>
  <si>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</si>
  <si>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</si>
  <si>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</si>
  <si>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</si>
  <si>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</si>
  <si>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</si>
  <si>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</si>
  <si>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</si>
  <si>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</si>
  <si>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</si>
  <si>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</si>
  <si>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</si>
  <si>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</si>
  <si>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</si>
  <si>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</si>
  <si>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</si>
  <si>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</si>
  <si>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</si>
  <si>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</si>
  <si>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</si>
  <si>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</si>
  <si>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</si>
  <si>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</si>
  <si>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</si>
  <si>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</si>
  <si>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</si>
  <si>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</si>
  <si>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</si>
  <si>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</si>
  <si>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</si>
  <si>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</si>
  <si>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</si>
  <si>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</si>
  <si>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</si>
  <si>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</si>
  <si>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</si>
  <si>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</si>
  <si>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</si>
  <si>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</si>
  <si>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</si>
  <si>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</si>
  <si>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</si>
  <si>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</si>
  <si>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</si>
  <si>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</si>
  <si>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</si>
  <si>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</si>
  <si>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</si>
  <si>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</si>
  <si>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</si>
  <si>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</si>
  <si>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</si>
  <si>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</si>
  <si>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</si>
  <si>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</si>
  <si>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</si>
  <si>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</si>
  <si>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</si>
  <si>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</si>
  <si>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</si>
  <si>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</si>
  <si>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</si>
  <si>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</si>
  <si>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</si>
  <si>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</si>
  <si>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</si>
  <si>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</si>
  <si>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</si>
  <si>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</si>
  <si>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</si>
  <si>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</si>
  <si>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</si>
  <si>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</si>
  <si>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</si>
  <si>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</si>
  <si>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</si>
  <si>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</si>
  <si>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</si>
  <si>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</si>
  <si>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</si>
  <si>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</si>
  <si>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</si>
  <si>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</si>
  <si>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</si>
  <si>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</si>
  <si>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</si>
  <si>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</si>
  <si>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</si>
  <si>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</si>
  <si>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</si>
  <si>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</si>
  <si>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</si>
  <si>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</si>
  <si>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</si>
  <si>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</si>
  <si>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</si>
  <si>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</si>
  <si>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</si>
  <si>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</si>
  <si>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</si>
  <si>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</si>
  <si>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</si>
  <si>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</si>
  <si>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</si>
  <si>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</si>
  <si>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</si>
  <si>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</si>
  <si>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</si>
  <si>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</si>
  <si>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</si>
  <si>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</si>
  <si>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</si>
  <si>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</si>
  <si>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</si>
  <si>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</si>
  <si>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</si>
  <si>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</si>
  <si>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</si>
  <si>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</si>
  <si>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</si>
  <si>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</si>
  <si>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</si>
  <si>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</si>
  <si>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</si>
  <si>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</si>
  <si>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</si>
  <si>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</si>
  <si>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</si>
  <si>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</si>
  <si>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</si>
  <si>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</si>
  <si>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</si>
  <si>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</si>
  <si>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</si>
  <si>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</si>
  <si>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</si>
  <si>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</si>
  <si>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</si>
  <si>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</si>
  <si>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</si>
  <si>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</si>
  <si>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</si>
  <si>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</si>
  <si>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</si>
  <si>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</si>
  <si>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</si>
  <si>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</si>
  <si>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</si>
  <si>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</si>
  <si>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</si>
  <si>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</si>
  <si>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</si>
  <si>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</si>
  <si>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</si>
  <si>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</si>
  <si>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</si>
  <si>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</si>
  <si>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</si>
  <si>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</si>
  <si>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</si>
  <si>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</si>
  <si>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</si>
  <si>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</si>
  <si>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</si>
  <si>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</si>
  <si>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</si>
  <si>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</si>
  <si>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</si>
  <si>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</si>
  <si>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</si>
  <si>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</si>
  <si>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</si>
  <si>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</si>
  <si>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</si>
  <si>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</si>
  <si>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</si>
  <si>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</si>
  <si>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</si>
  <si>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</si>
  <si>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</si>
  <si>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</si>
  <si>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</si>
  <si>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</si>
  <si>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</si>
  <si>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</si>
  <si>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</si>
  <si>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</si>
  <si>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</si>
  <si>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</si>
  <si>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</si>
  <si>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</si>
  <si>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</si>
  <si>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</si>
  <si>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</si>
  <si>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</si>
  <si>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</si>
  <si>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</si>
  <si>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</si>
  <si>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</si>
  <si>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</si>
  <si>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</si>
  <si>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</si>
  <si>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</si>
  <si>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</si>
  <si>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</si>
  <si>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</si>
  <si>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</si>
  <si>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</si>
  <si>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</si>
  <si>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</si>
  <si>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</si>
  <si>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</si>
  <si>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</si>
  <si>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</si>
  <si>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</si>
  <si>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</si>
  <si>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</si>
  <si>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</si>
  <si>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</si>
  <si>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</si>
  <si>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</si>
  <si>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</si>
  <si>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</si>
  <si>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</si>
  <si>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</si>
  <si>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</si>
  <si>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</si>
  <si>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</si>
  <si>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</si>
  <si>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</si>
  <si>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</si>
  <si>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</si>
  <si>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</si>
  <si>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</si>
  <si>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</si>
  <si>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</si>
  <si>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</si>
  <si>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</si>
  <si>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</si>
  <si>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</si>
  <si>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</si>
  <si>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</si>
  <si>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</si>
  <si>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</si>
  <si>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</si>
  <si>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</si>
  <si>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</si>
  <si>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</si>
  <si>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</si>
  <si>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</si>
  <si>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</si>
  <si>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</si>
  <si>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</si>
  <si>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</si>
  <si>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</si>
  <si>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</si>
  <si>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</si>
  <si>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</si>
  <si>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</si>
  <si>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</si>
  <si>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</si>
  <si>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</si>
  <si>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</si>
  <si>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</si>
  <si>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</si>
  <si>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</si>
  <si>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</si>
  <si>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</si>
  <si>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</si>
  <si>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</si>
  <si>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</si>
  <si>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</si>
  <si>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</si>
  <si>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</si>
  <si>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</si>
  <si>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</si>
  <si>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</si>
  <si>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</si>
  <si>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</si>
  <si>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</si>
  <si>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</si>
  <si>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</si>
  <si>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</si>
  <si>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</si>
  <si>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</si>
  <si>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</si>
  <si>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</si>
  <si>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</si>
  <si>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</si>
  <si>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</si>
  <si>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</si>
  <si>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</si>
  <si>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</si>
  <si>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</si>
  <si>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</si>
  <si>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</si>
  <si>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</si>
  <si>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</si>
  <si>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</si>
  <si>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</si>
  <si>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</si>
  <si>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</si>
  <si>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</si>
  <si>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</si>
  <si>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</si>
  <si>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</si>
  <si>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</si>
  <si>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</si>
  <si>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</si>
  <si>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</si>
  <si>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</si>
  <si>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</si>
  <si>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</si>
  <si>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</si>
  <si>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</si>
  <si>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</si>
  <si>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</si>
  <si>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</si>
  <si>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</si>
  <si>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</si>
  <si>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</si>
  <si>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</si>
  <si>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</si>
  <si>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</si>
  <si>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</si>
  <si>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</si>
  <si>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</si>
  <si>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</si>
  <si>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</si>
  <si>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</si>
  <si>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</si>
  <si>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</si>
  <si>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</si>
  <si>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</si>
  <si>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</si>
  <si>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</si>
  <si>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</si>
  <si>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</si>
  <si>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</si>
  <si>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</si>
  <si>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</si>
  <si>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</si>
  <si>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</si>
  <si>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</si>
  <si>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</si>
  <si>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</si>
  <si>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</si>
  <si>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</si>
  <si>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</si>
  <si>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</si>
  <si>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</si>
  <si>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</si>
  <si>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</si>
  <si>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</si>
  <si>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</si>
  <si>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</si>
  <si>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</si>
  <si>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</si>
  <si>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</si>
  <si>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</si>
  <si>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</si>
  <si>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</si>
  <si>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</si>
  <si>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</si>
  <si>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</si>
  <si>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</si>
  <si>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</si>
  <si>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</si>
  <si>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</si>
  <si>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</si>
  <si>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</si>
  <si>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</si>
  <si>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</si>
  <si>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</si>
  <si>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</si>
  <si>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</si>
  <si>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</si>
  <si>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</si>
  <si>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</si>
  <si>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</si>
  <si>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</si>
  <si>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</si>
  <si>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</si>
  <si>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</si>
  <si>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</si>
  <si>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</si>
  <si>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</si>
  <si>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</si>
  <si>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</si>
  <si>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</si>
  <si>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</si>
  <si>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</si>
  <si>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</si>
  <si>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</si>
  <si>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</si>
  <si>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</si>
  <si>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</si>
  <si>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</si>
  <si>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</si>
  <si>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</si>
  <si>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</si>
  <si>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</si>
  <si>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</si>
  <si>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</si>
  <si>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</si>
  <si>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</si>
  <si>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</si>
  <si>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</si>
  <si>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</si>
  <si>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</si>
  <si>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</si>
  <si>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</si>
  <si>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</si>
  <si>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</si>
  <si>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</si>
  <si>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</si>
  <si>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</si>
  <si>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</si>
  <si>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</si>
  <si>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</si>
  <si>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</si>
  <si>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</si>
  <si>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</si>
  <si>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</si>
  <si>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</si>
  <si>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</si>
  <si>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</si>
  <si>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</si>
  <si>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</si>
  <si>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</si>
  <si>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</si>
  <si>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</si>
  <si>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</si>
  <si>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</si>
  <si>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</si>
  <si>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</si>
  <si>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</si>
  <si>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</si>
  <si>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</si>
  <si>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</si>
  <si>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</si>
  <si>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</si>
  <si>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</si>
  <si>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</si>
  <si>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</si>
  <si>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</si>
  <si>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</si>
  <si>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</si>
  <si>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</si>
  <si>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</si>
  <si>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</si>
  <si>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</si>
  <si>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</si>
  <si>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</si>
  <si>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</si>
  <si>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</si>
  <si>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</si>
  <si>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</si>
  <si>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</si>
  <si>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</si>
  <si>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</si>
  <si>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</si>
  <si>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</si>
  <si>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</si>
  <si>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</si>
  <si>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</si>
  <si>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</si>
  <si>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</si>
  <si>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</si>
  <si>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</si>
  <si>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</si>
  <si>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</si>
  <si>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</si>
  <si>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</si>
  <si>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</si>
  <si>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</si>
  <si>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</si>
  <si>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</si>
  <si>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</si>
  <si>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</si>
  <si>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</si>
  <si>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</si>
  <si>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</si>
  <si>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</si>
  <si>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</si>
  <si>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</si>
  <si>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</si>
  <si>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</si>
  <si>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</si>
  <si>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</si>
  <si>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</si>
  <si>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</si>
  <si>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</si>
  <si>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</si>
  <si>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</si>
  <si>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</si>
  <si>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</si>
  <si>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</si>
  <si>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</si>
  <si>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</si>
  <si>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</si>
  <si>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</si>
  <si>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</si>
  <si>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</si>
  <si>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</si>
  <si>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</si>
  <si>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</si>
  <si>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</si>
  <si>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</si>
  <si>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</si>
  <si>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</si>
  <si>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</si>
  <si>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</si>
  <si>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</si>
  <si>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</si>
  <si>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</si>
  <si>
    <t>936171112.S</t>
  </si>
  <si>
    <t>Zhotovenie poistných uholníkov na železničných mostoch v koľajnici tvaru R 65 s otv. mostovkou</t>
  </si>
  <si>
    <t>134320000300.R</t>
  </si>
  <si>
    <t>Tyč oceľová prierezu L nerovnoramenný uholník 200x100x14 mm, ozn. 11 373, podľa EN ISO S235JRG1</t>
  </si>
  <si>
    <t>Rozprestretie ornice na svahu so sklonom nad 1:5, plocha do 500 m2, hr.do 100 mm</t>
  </si>
  <si>
    <t>Zemina pre terénne úpravy - ornica</t>
  </si>
  <si>
    <t>Výsev trávniku hydroosevom na ornicu</t>
  </si>
  <si>
    <t>Osivá tráv - trávové semeno</t>
  </si>
  <si>
    <t>Štrkodrva frakcia 0-32 mm</t>
  </si>
  <si>
    <t>Osadenie a montáž cestnej zvislej dopravnej značky na stĺpik, stĺp, konzolu alebo objekt</t>
  </si>
  <si>
    <t>Zákazová značka, rozmer 700 mm, fólia RA1, pozinkovaná</t>
  </si>
  <si>
    <t>Montáž stĺpika zvislej dopravnej značky dĺžky do 3,5 m do betónového základu</t>
  </si>
  <si>
    <t>Stĺpik Zn, d 60 mm/1 bm, pre dopravné značky</t>
  </si>
  <si>
    <t>914001111.S</t>
  </si>
  <si>
    <t>404410044800.S</t>
  </si>
  <si>
    <t>914501121.S</t>
  </si>
  <si>
    <t>404490008400.S</t>
  </si>
  <si>
    <t>Steny baranené z oceľových štetovníc z terénu nastraženie pri dĺžke štetovníc do 10 m</t>
  </si>
  <si>
    <t>Steny baranené z oceľových štetovníc z terénu zabaranenie na dĺžku do 10 m</t>
  </si>
  <si>
    <t>Profil oceľový hrubý na štetovnice (neopracovaný) LARSEN (10 370) 3n - dočasné</t>
  </si>
  <si>
    <t>Vytiahnutie štetovnicových stien z oceľových štetovníc zabaranených do 2 rokov, do 10m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</si>
</sst>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48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48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4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167" fontId="5" fillId="37" borderId="12" xfId="0" applyNumberFormat="1" applyFont="1" applyFill="1" applyBorder="1" applyAlignment="1" applyProtection="1">
      <alignment horizontal="right"/>
      <protection/>
    </xf>
    <xf numFmtId="165" fontId="17" fillId="37" borderId="11" xfId="0" applyNumberFormat="1" applyFont="1" applyFill="1" applyBorder="1" applyAlignment="1" applyProtection="1">
      <alignment horizontal="right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167" fontId="17" fillId="37" borderId="12" xfId="0" applyNumberFormat="1" applyFont="1" applyFill="1" applyBorder="1" applyAlignment="1" applyProtection="1">
      <alignment horizontal="right"/>
      <protection/>
    </xf>
    <xf numFmtId="165" fontId="5" fillId="35" borderId="11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167" fontId="5" fillId="35" borderId="12" xfId="0" applyNumberFormat="1" applyFont="1" applyFill="1" applyBorder="1" applyAlignment="1" applyProtection="1">
      <alignment horizontal="right"/>
      <protection/>
    </xf>
    <xf numFmtId="165" fontId="5" fillId="36" borderId="11" xfId="0" applyNumberFormat="1" applyFont="1" applyFill="1" applyBorder="1" applyAlignment="1" applyProtection="1">
      <alignment horizontal="right"/>
      <protection/>
    </xf>
    <xf numFmtId="0" fontId="5" fillId="36" borderId="12" xfId="0" applyFont="1" applyFill="1" applyBorder="1" applyAlignment="1" applyProtection="1">
      <alignment horizontal="left" wrapText="1"/>
      <protection/>
    </xf>
    <xf numFmtId="167" fontId="5" fillId="36" borderId="12" xfId="0" applyNumberFormat="1" applyFont="1" applyFill="1" applyBorder="1" applyAlignment="1" applyProtection="1">
      <alignment horizontal="right"/>
      <protection/>
    </xf>
    <xf numFmtId="165" fontId="17" fillId="36" borderId="11" xfId="0" applyNumberFormat="1" applyFont="1" applyFill="1" applyBorder="1" applyAlignment="1" applyProtection="1">
      <alignment horizontal="right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167" fontId="17" fillId="36" borderId="12" xfId="0" applyNumberFormat="1" applyFont="1" applyFill="1" applyBorder="1" applyAlignment="1" applyProtection="1">
      <alignment horizontal="right"/>
      <protection/>
    </xf>
    <xf numFmtId="165" fontId="17" fillId="35" borderId="11" xfId="0" applyNumberFormat="1" applyFont="1" applyFill="1" applyBorder="1" applyAlignment="1" applyProtection="1">
      <alignment horizontal="right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7" fontId="17" fillId="35" borderId="12" xfId="0" applyNumberFormat="1" applyFont="1" applyFill="1" applyBorder="1" applyAlignment="1" applyProtection="1">
      <alignment horizontal="right"/>
      <protection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69" t="s">
        <v>2310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91.5" customHeight="1">
      <c r="A21" s="168" t="s">
        <v>2300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L103" sqref="L10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56">
        <v>78</v>
      </c>
      <c r="B87" s="157" t="s">
        <v>2258</v>
      </c>
      <c r="C87" s="157" t="s">
        <v>1033</v>
      </c>
      <c r="D87" s="157" t="s">
        <v>1034</v>
      </c>
      <c r="E87" s="157" t="s">
        <v>91</v>
      </c>
      <c r="F87" s="158">
        <v>420</v>
      </c>
      <c r="G87" s="122"/>
      <c r="H87" s="123">
        <f t="shared" si="2"/>
        <v>0</v>
      </c>
      <c r="I87" s="124"/>
    </row>
    <row r="88" spans="1:9" s="28" customFormat="1" ht="22.5">
      <c r="A88" s="165">
        <v>79</v>
      </c>
      <c r="B88" s="166" t="s">
        <v>270</v>
      </c>
      <c r="C88" s="166" t="s">
        <v>1035</v>
      </c>
      <c r="D88" s="166" t="s">
        <v>1036</v>
      </c>
      <c r="E88" s="166" t="s">
        <v>74</v>
      </c>
      <c r="F88" s="167">
        <v>23.52</v>
      </c>
      <c r="G88" s="122"/>
      <c r="H88" s="123">
        <f t="shared" si="2"/>
        <v>0</v>
      </c>
      <c r="I88" s="129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5" sqref="L6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56">
        <v>56</v>
      </c>
      <c r="B65" s="157" t="s">
        <v>2258</v>
      </c>
      <c r="C65" s="157" t="s">
        <v>1033</v>
      </c>
      <c r="D65" s="157" t="s">
        <v>1034</v>
      </c>
      <c r="E65" s="157" t="s">
        <v>91</v>
      </c>
      <c r="F65" s="158">
        <v>700</v>
      </c>
      <c r="G65" s="122"/>
      <c r="H65" s="123">
        <f t="shared" si="0"/>
        <v>0</v>
      </c>
      <c r="I65" s="124"/>
    </row>
    <row r="66" spans="1:9" s="28" customFormat="1" ht="22.5">
      <c r="A66" s="165">
        <v>57</v>
      </c>
      <c r="B66" s="166" t="s">
        <v>270</v>
      </c>
      <c r="C66" s="166" t="s">
        <v>1035</v>
      </c>
      <c r="D66" s="166" t="s">
        <v>1036</v>
      </c>
      <c r="E66" s="166" t="s">
        <v>74</v>
      </c>
      <c r="F66" s="167">
        <v>39.2</v>
      </c>
      <c r="G66" s="122"/>
      <c r="H66" s="123">
        <f t="shared" si="0"/>
        <v>0</v>
      </c>
      <c r="I66" s="129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L93" sqref="L9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K94" sqref="K9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65">
        <v>44</v>
      </c>
      <c r="B54" s="166" t="s">
        <v>270</v>
      </c>
      <c r="C54" s="166" t="s">
        <v>1201</v>
      </c>
      <c r="D54" s="166" t="s">
        <v>1202</v>
      </c>
      <c r="E54" s="166" t="s">
        <v>173</v>
      </c>
      <c r="F54" s="167">
        <v>267.699</v>
      </c>
      <c r="G54" s="122"/>
      <c r="H54" s="123">
        <f t="shared" si="0"/>
        <v>0</v>
      </c>
      <c r="I54" s="129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6">
        <v>50</v>
      </c>
      <c r="B62" s="17" t="s">
        <v>2258</v>
      </c>
      <c r="C62" s="17" t="s">
        <v>1312</v>
      </c>
      <c r="D62" s="17" t="s">
        <v>1313</v>
      </c>
      <c r="E62" s="17" t="s">
        <v>170</v>
      </c>
      <c r="F62" s="42">
        <v>56.5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98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850</v>
      </c>
      <c r="D69" s="17" t="s">
        <v>851</v>
      </c>
      <c r="E69" s="17" t="s">
        <v>71</v>
      </c>
      <c r="F69" s="42">
        <v>2.84</v>
      </c>
      <c r="G69" s="51"/>
      <c r="H69" s="52">
        <f t="shared" si="1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852</v>
      </c>
      <c r="D70" s="17" t="s">
        <v>853</v>
      </c>
      <c r="E70" s="17" t="s">
        <v>74</v>
      </c>
      <c r="F70" s="42">
        <v>0.005</v>
      </c>
      <c r="G70" s="51"/>
      <c r="H70" s="52">
        <f t="shared" si="1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854</v>
      </c>
      <c r="D71" s="17" t="s">
        <v>855</v>
      </c>
      <c r="E71" s="17" t="s">
        <v>170</v>
      </c>
      <c r="F71" s="42">
        <v>1</v>
      </c>
      <c r="G71" s="51"/>
      <c r="H71" s="52">
        <f t="shared" si="1"/>
        <v>0</v>
      </c>
      <c r="I71" s="88"/>
    </row>
    <row r="72" spans="1:9" s="28" customFormat="1" ht="26.25">
      <c r="A72" s="11"/>
      <c r="B72" s="12"/>
      <c r="C72" s="13" t="s">
        <v>67</v>
      </c>
      <c r="D72" s="14" t="s">
        <v>68</v>
      </c>
      <c r="E72" s="12"/>
      <c r="F72" s="41"/>
      <c r="I72" s="86"/>
    </row>
    <row r="73" spans="1:9" s="28" customFormat="1" ht="33.75">
      <c r="A73" s="16">
        <v>59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16</v>
      </c>
      <c r="G73" s="51"/>
      <c r="H73" s="52">
        <f t="shared" si="1"/>
        <v>0</v>
      </c>
      <c r="I73" s="88"/>
    </row>
    <row r="74" spans="1:9" s="28" customFormat="1" ht="22.5">
      <c r="A74" s="16">
        <v>60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t="shared" si="1"/>
        <v>0</v>
      </c>
      <c r="I74" s="88"/>
    </row>
    <row r="75" spans="1:9" s="28" customFormat="1" ht="33.75">
      <c r="A75" s="16">
        <v>61</v>
      </c>
      <c r="B75" s="17" t="s">
        <v>2258</v>
      </c>
      <c r="C75" s="17" t="s">
        <v>1318</v>
      </c>
      <c r="D75" s="17" t="s">
        <v>1319</v>
      </c>
      <c r="E75" s="17" t="s">
        <v>91</v>
      </c>
      <c r="F75" s="42">
        <v>7</v>
      </c>
      <c r="G75" s="51"/>
      <c r="H75" s="52">
        <f t="shared" si="1"/>
        <v>0</v>
      </c>
      <c r="I75" s="88"/>
    </row>
    <row r="76" spans="1:9" s="28" customFormat="1" ht="33.75">
      <c r="A76" s="16">
        <v>62</v>
      </c>
      <c r="B76" s="17" t="s">
        <v>2258</v>
      </c>
      <c r="C76" s="17" t="s">
        <v>1320</v>
      </c>
      <c r="D76" s="17" t="s">
        <v>1321</v>
      </c>
      <c r="E76" s="17" t="s">
        <v>71</v>
      </c>
      <c r="F76" s="42">
        <v>3.75</v>
      </c>
      <c r="G76" s="51"/>
      <c r="H76" s="52">
        <f t="shared" si="1"/>
        <v>0</v>
      </c>
      <c r="I76" s="88"/>
    </row>
    <row r="77" spans="1:9" s="28" customFormat="1" ht="33.75">
      <c r="A77" s="16">
        <v>63</v>
      </c>
      <c r="B77" s="17" t="s">
        <v>2258</v>
      </c>
      <c r="C77" s="17" t="s">
        <v>1322</v>
      </c>
      <c r="D77" s="17" t="s">
        <v>1323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64</v>
      </c>
      <c r="B78" s="17" t="s">
        <v>2258</v>
      </c>
      <c r="C78" s="17" t="s">
        <v>1324</v>
      </c>
      <c r="D78" s="17" t="s">
        <v>1325</v>
      </c>
      <c r="E78" s="17" t="s">
        <v>1173</v>
      </c>
      <c r="F78" s="42">
        <v>480</v>
      </c>
      <c r="G78" s="51"/>
      <c r="H78" s="52">
        <f t="shared" si="1"/>
        <v>0</v>
      </c>
      <c r="I78" s="88"/>
    </row>
    <row r="79" spans="1:9" s="28" customFormat="1" ht="33.75">
      <c r="A79" s="16">
        <v>65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10.531</v>
      </c>
      <c r="G79" s="51"/>
      <c r="H79" s="52">
        <f t="shared" si="1"/>
        <v>0</v>
      </c>
      <c r="I79" s="88"/>
    </row>
    <row r="80" spans="1:9" s="28" customFormat="1" ht="33.75">
      <c r="A80" s="16">
        <v>66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305.399</v>
      </c>
      <c r="G80" s="51"/>
      <c r="H80" s="52">
        <f t="shared" si="1"/>
        <v>0</v>
      </c>
      <c r="I80" s="88"/>
    </row>
    <row r="81" spans="1:9" s="28" customFormat="1" ht="22.5">
      <c r="A81" s="16">
        <v>67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15">
      <c r="A82" s="11"/>
      <c r="B82" s="12"/>
      <c r="C82" s="13" t="s">
        <v>258</v>
      </c>
      <c r="D82" s="14" t="s">
        <v>259</v>
      </c>
      <c r="E82" s="12"/>
      <c r="F82" s="41"/>
      <c r="G82" s="53"/>
      <c r="H82" s="53"/>
      <c r="I82" s="92"/>
    </row>
    <row r="83" spans="1:9" s="28" customFormat="1" ht="33.75">
      <c r="A83" s="156">
        <v>68</v>
      </c>
      <c r="B83" s="157" t="s">
        <v>2258</v>
      </c>
      <c r="C83" s="157" t="s">
        <v>1245</v>
      </c>
      <c r="D83" s="157" t="s">
        <v>1246</v>
      </c>
      <c r="E83" s="157" t="s">
        <v>74</v>
      </c>
      <c r="F83" s="158">
        <v>4082.799</v>
      </c>
      <c r="G83" s="122"/>
      <c r="H83" s="123">
        <f t="shared" si="1"/>
        <v>0</v>
      </c>
      <c r="I83" s="124"/>
    </row>
    <row r="84" spans="1:9" s="28" customFormat="1" ht="11.25">
      <c r="A84" s="11"/>
      <c r="B84" s="12"/>
      <c r="C84" s="15" t="s">
        <v>732</v>
      </c>
      <c r="D84" s="15" t="s">
        <v>733</v>
      </c>
      <c r="E84" s="12"/>
      <c r="F84" s="41"/>
      <c r="G84" s="53"/>
      <c r="H84" s="53"/>
      <c r="I84" s="92"/>
    </row>
    <row r="85" spans="1:9" s="28" customFormat="1" ht="11.25">
      <c r="A85" s="11"/>
      <c r="B85" s="12"/>
      <c r="C85" s="82" t="s">
        <v>734</v>
      </c>
      <c r="D85" s="82" t="s">
        <v>735</v>
      </c>
      <c r="E85" s="12"/>
      <c r="F85" s="41"/>
      <c r="G85" s="53"/>
      <c r="H85" s="53"/>
      <c r="I85" s="92"/>
    </row>
    <row r="86" spans="1:9" s="28" customFormat="1" ht="33.75">
      <c r="A86" s="16">
        <v>69</v>
      </c>
      <c r="B86" s="17" t="s">
        <v>2258</v>
      </c>
      <c r="C86" s="17" t="s">
        <v>1326</v>
      </c>
      <c r="D86" s="17" t="s">
        <v>1327</v>
      </c>
      <c r="E86" s="17" t="s">
        <v>170</v>
      </c>
      <c r="F86" s="42">
        <v>3.8</v>
      </c>
      <c r="G86" s="51"/>
      <c r="H86" s="52">
        <f t="shared" si="1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738</v>
      </c>
      <c r="D87" s="19" t="s">
        <v>739</v>
      </c>
      <c r="E87" s="19" t="s">
        <v>74</v>
      </c>
      <c r="F87" s="43">
        <v>0.001</v>
      </c>
      <c r="G87" s="51"/>
      <c r="H87" s="52">
        <f t="shared" si="1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1328</v>
      </c>
      <c r="D88" s="17" t="s">
        <v>1329</v>
      </c>
      <c r="E88" s="17" t="s">
        <v>170</v>
      </c>
      <c r="F88" s="42">
        <v>7.6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1249</v>
      </c>
      <c r="D89" s="19" t="s">
        <v>1250</v>
      </c>
      <c r="E89" s="19" t="s">
        <v>74</v>
      </c>
      <c r="F89" s="43">
        <v>0.006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736</v>
      </c>
      <c r="D90" s="17" t="s">
        <v>737</v>
      </c>
      <c r="E90" s="17" t="s">
        <v>170</v>
      </c>
      <c r="F90" s="42">
        <v>50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0.018</v>
      </c>
      <c r="G91" s="51"/>
      <c r="H91" s="52">
        <f t="shared" si="1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1247</v>
      </c>
      <c r="D92" s="17" t="s">
        <v>1248</v>
      </c>
      <c r="E92" s="17" t="s">
        <v>170</v>
      </c>
      <c r="F92" s="42">
        <v>100</v>
      </c>
      <c r="G92" s="51"/>
      <c r="H92" s="52">
        <f t="shared" si="1"/>
        <v>0</v>
      </c>
      <c r="I92" s="88"/>
    </row>
    <row r="93" spans="1:9" s="28" customFormat="1" ht="11.25">
      <c r="A93" s="18">
        <v>76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0.085</v>
      </c>
      <c r="G93" s="51"/>
      <c r="H93" s="52">
        <f t="shared" si="1"/>
        <v>0</v>
      </c>
      <c r="I93" s="90"/>
    </row>
    <row r="94" spans="1:9" ht="22.5">
      <c r="A94" s="16">
        <v>77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142.12</v>
      </c>
      <c r="G94" s="51"/>
      <c r="H94" s="52">
        <f t="shared" si="1"/>
        <v>0</v>
      </c>
      <c r="I94" s="88"/>
    </row>
    <row r="95" spans="1:9" ht="22.5">
      <c r="A95" s="18">
        <v>78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144.962</v>
      </c>
      <c r="G95" s="51"/>
      <c r="H95" s="52">
        <f t="shared" si="1"/>
        <v>0</v>
      </c>
      <c r="I95" s="90"/>
    </row>
    <row r="96" spans="1:9" ht="33.75">
      <c r="A96" s="16">
        <v>79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71.06</v>
      </c>
      <c r="G96" s="51"/>
      <c r="H96" s="52">
        <f t="shared" si="1"/>
        <v>0</v>
      </c>
      <c r="I96" s="88"/>
    </row>
    <row r="97" spans="1:9" ht="33.75">
      <c r="A97" s="18">
        <v>80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81.719</v>
      </c>
      <c r="G97" s="51"/>
      <c r="H97" s="52">
        <f t="shared" si="1"/>
        <v>0</v>
      </c>
      <c r="I97" s="90"/>
    </row>
    <row r="98" spans="1:9" ht="22.5">
      <c r="A98" s="16">
        <v>81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0.348</v>
      </c>
      <c r="G98" s="51"/>
      <c r="H98" s="52">
        <f t="shared" si="1"/>
        <v>0</v>
      </c>
      <c r="I98" s="88"/>
    </row>
    <row r="99" spans="4:8" ht="12.75">
      <c r="D99" s="23" t="s">
        <v>231</v>
      </c>
      <c r="E99" s="21"/>
      <c r="F99" s="44"/>
      <c r="G99" s="55"/>
      <c r="H99" s="38">
        <f>SUM(H7:H98)</f>
        <v>0</v>
      </c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65:G71 G61:G63 H61 G15:G16 H16 G73:G81">
      <formula1>ROUND(G65:G150,2)</formula1>
    </dataValidation>
    <dataValidation type="decimal" operator="equal" allowBlank="1" showInputMessage="1" showErrorMessage="1" error="Neplatný počet desatinných miest" sqref="G82:G98 G13:G14 H82 H84:H85">
      <formula1>ROUND(G82:G168,2)</formula1>
    </dataValidation>
    <dataValidation type="decimal" operator="equal" allowBlank="1" showInputMessage="1" showErrorMessage="1" error="Neplatný počet desatinných miest" sqref="G56:G60 G45 G18:G43 G47:G54">
      <formula1>ROUND(G56:G140,2)</formula1>
    </dataValidation>
    <dataValidation type="decimal" operator="equal" allowBlank="1" showInputMessage="1" showErrorMessage="1" error="Neplatný počet desatinných miest" sqref="G12">
      <formula1>ROUND(G12:G99,2)</formula1>
    </dataValidation>
    <dataValidation type="decimal" operator="equal" allowBlank="1" showInputMessage="1" showErrorMessage="1" error="Neplatný počet desatinných miest" sqref="G11">
      <formula1>ROUND(G11:G99,2)</formula1>
    </dataValidation>
    <dataValidation type="decimal" operator="equal" allowBlank="1" showInputMessage="1" showErrorMessage="1" error="Neplatný počet desatinných miest" sqref="G9:G10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7">
      <formula1>ROUND(G7:G98,2)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Normal="85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I84" sqref="I8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6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22.5">
      <c r="A15" s="150">
        <v>48</v>
      </c>
      <c r="B15" s="151" t="s">
        <v>2258</v>
      </c>
      <c r="C15" s="151" t="s">
        <v>1149</v>
      </c>
      <c r="D15" s="151" t="s">
        <v>2419</v>
      </c>
      <c r="E15" s="151" t="s">
        <v>170</v>
      </c>
      <c r="F15" s="152">
        <v>20</v>
      </c>
      <c r="G15" s="139"/>
      <c r="H15" s="140">
        <f t="shared" si="0"/>
        <v>0</v>
      </c>
      <c r="I15" s="149"/>
    </row>
    <row r="16" spans="1:9" s="28" customFormat="1" ht="11.25">
      <c r="A16" s="153">
        <v>49</v>
      </c>
      <c r="B16" s="154" t="s">
        <v>270</v>
      </c>
      <c r="C16" s="154" t="s">
        <v>1151</v>
      </c>
      <c r="D16" s="154" t="s">
        <v>2420</v>
      </c>
      <c r="E16" s="154" t="s">
        <v>74</v>
      </c>
      <c r="F16" s="155">
        <v>2.7</v>
      </c>
      <c r="G16" s="139"/>
      <c r="H16" s="140">
        <f t="shared" si="0"/>
        <v>0</v>
      </c>
      <c r="I16" s="141"/>
    </row>
    <row r="17" spans="1:9" s="28" customFormat="1" ht="11.25">
      <c r="A17" s="150">
        <v>50</v>
      </c>
      <c r="B17" s="151" t="s">
        <v>2258</v>
      </c>
      <c r="C17" s="151" t="s">
        <v>470</v>
      </c>
      <c r="D17" s="151" t="s">
        <v>2421</v>
      </c>
      <c r="E17" s="151" t="s">
        <v>170</v>
      </c>
      <c r="F17" s="152">
        <v>20</v>
      </c>
      <c r="G17" s="139"/>
      <c r="H17" s="140">
        <f t="shared" si="0"/>
        <v>0</v>
      </c>
      <c r="I17" s="149"/>
    </row>
    <row r="18" spans="1:9" s="28" customFormat="1" ht="11.25">
      <c r="A18" s="153">
        <v>51</v>
      </c>
      <c r="B18" s="154" t="s">
        <v>270</v>
      </c>
      <c r="C18" s="154" t="s">
        <v>1153</v>
      </c>
      <c r="D18" s="154" t="s">
        <v>2422</v>
      </c>
      <c r="E18" s="154" t="s">
        <v>173</v>
      </c>
      <c r="F18" s="155">
        <v>0.618</v>
      </c>
      <c r="G18" s="139"/>
      <c r="H18" s="140">
        <f t="shared" si="0"/>
        <v>0</v>
      </c>
      <c r="I18" s="141"/>
    </row>
    <row r="19" spans="1:9" s="28" customFormat="1" ht="15">
      <c r="A19" s="11"/>
      <c r="B19" s="12"/>
      <c r="C19" s="13" t="s">
        <v>58</v>
      </c>
      <c r="D19" s="14" t="s">
        <v>235</v>
      </c>
      <c r="E19" s="12"/>
      <c r="F19" s="41"/>
      <c r="I19" s="86"/>
    </row>
    <row r="20" spans="1:9" s="28" customFormat="1" ht="22.5">
      <c r="A20" s="16">
        <v>9</v>
      </c>
      <c r="B20" s="17" t="s">
        <v>2258</v>
      </c>
      <c r="C20" s="17" t="s">
        <v>662</v>
      </c>
      <c r="D20" s="17" t="s">
        <v>663</v>
      </c>
      <c r="E20" s="17" t="s">
        <v>71</v>
      </c>
      <c r="F20" s="42">
        <v>2.9</v>
      </c>
      <c r="G20" s="51"/>
      <c r="H20" s="52">
        <f t="shared" si="0"/>
        <v>0</v>
      </c>
      <c r="I20" s="88"/>
    </row>
    <row r="21" spans="1:9" s="28" customFormat="1" ht="45">
      <c r="A21" s="16">
        <v>10</v>
      </c>
      <c r="B21" s="17" t="s">
        <v>2258</v>
      </c>
      <c r="C21" s="17" t="s">
        <v>1280</v>
      </c>
      <c r="D21" s="17" t="s">
        <v>1281</v>
      </c>
      <c r="E21" s="17" t="s">
        <v>1173</v>
      </c>
      <c r="F21" s="42">
        <v>4600</v>
      </c>
      <c r="G21" s="51"/>
      <c r="H21" s="52">
        <f t="shared" si="0"/>
        <v>0</v>
      </c>
      <c r="I21" s="88"/>
    </row>
    <row r="22" spans="1:9" s="28" customFormat="1" ht="22.5">
      <c r="A22" s="16">
        <v>11</v>
      </c>
      <c r="B22" s="17" t="s">
        <v>2258</v>
      </c>
      <c r="C22" s="17" t="s">
        <v>1282</v>
      </c>
      <c r="D22" s="17" t="s">
        <v>1283</v>
      </c>
      <c r="E22" s="17" t="s">
        <v>71</v>
      </c>
      <c r="F22" s="42">
        <v>1.1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1176</v>
      </c>
      <c r="D23" s="17" t="s">
        <v>1177</v>
      </c>
      <c r="E23" s="17" t="s">
        <v>71</v>
      </c>
      <c r="F23" s="42">
        <v>1.44</v>
      </c>
      <c r="G23" s="51"/>
      <c r="H23" s="52">
        <f t="shared" si="0"/>
        <v>0</v>
      </c>
      <c r="I23" s="88"/>
    </row>
    <row r="24" spans="1:9" s="28" customFormat="1" ht="22.5">
      <c r="A24" s="16">
        <v>13</v>
      </c>
      <c r="B24" s="17" t="s">
        <v>2258</v>
      </c>
      <c r="C24" s="17" t="s">
        <v>1178</v>
      </c>
      <c r="D24" s="17" t="s">
        <v>1179</v>
      </c>
      <c r="E24" s="17" t="s">
        <v>170</v>
      </c>
      <c r="F24" s="42">
        <v>3.39</v>
      </c>
      <c r="G24" s="51"/>
      <c r="H24" s="52">
        <f t="shared" si="0"/>
        <v>0</v>
      </c>
      <c r="I24" s="88"/>
    </row>
    <row r="25" spans="1:9" s="28" customFormat="1" ht="22.5">
      <c r="A25" s="16">
        <v>14</v>
      </c>
      <c r="B25" s="17" t="s">
        <v>2258</v>
      </c>
      <c r="C25" s="17" t="s">
        <v>1180</v>
      </c>
      <c r="D25" s="17" t="s">
        <v>1181</v>
      </c>
      <c r="E25" s="17" t="s">
        <v>170</v>
      </c>
      <c r="F25" s="42">
        <v>3.39</v>
      </c>
      <c r="G25" s="51"/>
      <c r="H25" s="52">
        <f t="shared" si="0"/>
        <v>0</v>
      </c>
      <c r="I25" s="88"/>
    </row>
    <row r="26" spans="1:9" s="28" customFormat="1" ht="33.75">
      <c r="A26" s="16">
        <v>15</v>
      </c>
      <c r="B26" s="17" t="s">
        <v>2258</v>
      </c>
      <c r="C26" s="17" t="s">
        <v>1182</v>
      </c>
      <c r="D26" s="17" t="s">
        <v>1183</v>
      </c>
      <c r="E26" s="17" t="s">
        <v>74</v>
      </c>
      <c r="F26" s="42">
        <v>0.461</v>
      </c>
      <c r="G26" s="51"/>
      <c r="H26" s="52">
        <f t="shared" si="0"/>
        <v>0</v>
      </c>
      <c r="I26" s="88"/>
    </row>
    <row r="27" spans="1:9" s="28" customFormat="1" ht="15">
      <c r="A27" s="11"/>
      <c r="B27" s="12"/>
      <c r="C27" s="13" t="s">
        <v>59</v>
      </c>
      <c r="D27" s="14" t="s">
        <v>1188</v>
      </c>
      <c r="E27" s="12"/>
      <c r="F27" s="41"/>
      <c r="I27" s="86"/>
    </row>
    <row r="28" spans="1:9" s="28" customFormat="1" ht="22.5">
      <c r="A28" s="16">
        <v>16</v>
      </c>
      <c r="B28" s="17" t="s">
        <v>2258</v>
      </c>
      <c r="C28" s="17" t="s">
        <v>1189</v>
      </c>
      <c r="D28" s="17" t="s">
        <v>1190</v>
      </c>
      <c r="E28" s="17" t="s">
        <v>71</v>
      </c>
      <c r="F28" s="42">
        <v>0.86</v>
      </c>
      <c r="G28" s="51"/>
      <c r="H28" s="52">
        <f t="shared" si="0"/>
        <v>0</v>
      </c>
      <c r="I28" s="88"/>
    </row>
    <row r="29" spans="1:9" s="28" customFormat="1" ht="22.5">
      <c r="A29" s="16">
        <v>17</v>
      </c>
      <c r="B29" s="17" t="s">
        <v>2258</v>
      </c>
      <c r="C29" s="17" t="s">
        <v>1191</v>
      </c>
      <c r="D29" s="17" t="s">
        <v>1192</v>
      </c>
      <c r="E29" s="17" t="s">
        <v>170</v>
      </c>
      <c r="F29" s="42">
        <v>4.42</v>
      </c>
      <c r="G29" s="51"/>
      <c r="H29" s="52">
        <f t="shared" si="0"/>
        <v>0</v>
      </c>
      <c r="I29" s="88"/>
    </row>
    <row r="30" spans="1:9" s="28" customFormat="1" ht="22.5">
      <c r="A30" s="16">
        <v>18</v>
      </c>
      <c r="B30" s="17" t="s">
        <v>2258</v>
      </c>
      <c r="C30" s="17" t="s">
        <v>1193</v>
      </c>
      <c r="D30" s="17" t="s">
        <v>1194</v>
      </c>
      <c r="E30" s="17" t="s">
        <v>170</v>
      </c>
      <c r="F30" s="42">
        <v>4.42</v>
      </c>
      <c r="G30" s="51"/>
      <c r="H30" s="52">
        <f t="shared" si="0"/>
        <v>0</v>
      </c>
      <c r="I30" s="88"/>
    </row>
    <row r="31" spans="1:9" s="28" customFormat="1" ht="22.5">
      <c r="A31" s="16">
        <v>19</v>
      </c>
      <c r="B31" s="17" t="s">
        <v>2258</v>
      </c>
      <c r="C31" s="17" t="s">
        <v>1195</v>
      </c>
      <c r="D31" s="17" t="s">
        <v>1196</v>
      </c>
      <c r="E31" s="17" t="s">
        <v>74</v>
      </c>
      <c r="F31" s="42">
        <v>0.191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1199</v>
      </c>
      <c r="D32" s="17" t="s">
        <v>1200</v>
      </c>
      <c r="E32" s="17" t="s">
        <v>91</v>
      </c>
      <c r="F32" s="42">
        <v>5.805</v>
      </c>
      <c r="G32" s="51"/>
      <c r="H32" s="52">
        <f t="shared" si="0"/>
        <v>0</v>
      </c>
      <c r="I32" s="88"/>
    </row>
    <row r="33" spans="1:9" s="28" customFormat="1" ht="22.5">
      <c r="A33" s="165">
        <v>21</v>
      </c>
      <c r="B33" s="166" t="s">
        <v>270</v>
      </c>
      <c r="C33" s="166" t="s">
        <v>1201</v>
      </c>
      <c r="D33" s="166" t="s">
        <v>1202</v>
      </c>
      <c r="E33" s="166" t="s">
        <v>173</v>
      </c>
      <c r="F33" s="167">
        <v>211.451</v>
      </c>
      <c r="G33" s="122"/>
      <c r="H33" s="123">
        <f t="shared" si="0"/>
        <v>0</v>
      </c>
      <c r="I33" s="129"/>
    </row>
    <row r="34" spans="1:9" s="28" customFormat="1" ht="15">
      <c r="A34" s="11"/>
      <c r="B34" s="12"/>
      <c r="C34" s="13" t="s">
        <v>60</v>
      </c>
      <c r="D34" s="14" t="s">
        <v>672</v>
      </c>
      <c r="E34" s="12"/>
      <c r="F34" s="41"/>
      <c r="I34" s="86"/>
    </row>
    <row r="35" spans="1:9" s="28" customFormat="1" ht="22.5">
      <c r="A35" s="16">
        <v>22</v>
      </c>
      <c r="B35" s="17" t="s">
        <v>2258</v>
      </c>
      <c r="C35" s="17" t="s">
        <v>1304</v>
      </c>
      <c r="D35" s="17" t="s">
        <v>1305</v>
      </c>
      <c r="E35" s="17" t="s">
        <v>71</v>
      </c>
      <c r="F35" s="42">
        <v>15.41</v>
      </c>
      <c r="G35" s="51"/>
      <c r="H35" s="52">
        <f t="shared" si="0"/>
        <v>0</v>
      </c>
      <c r="I35" s="88"/>
    </row>
    <row r="36" spans="1:9" s="28" customFormat="1" ht="33.75">
      <c r="A36" s="16">
        <v>23</v>
      </c>
      <c r="B36" s="17" t="s">
        <v>2258</v>
      </c>
      <c r="C36" s="17" t="s">
        <v>1306</v>
      </c>
      <c r="D36" s="17" t="s">
        <v>1307</v>
      </c>
      <c r="E36" s="17" t="s">
        <v>170</v>
      </c>
      <c r="F36" s="42">
        <v>14.49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1308</v>
      </c>
      <c r="D37" s="17" t="s">
        <v>1309</v>
      </c>
      <c r="E37" s="17" t="s">
        <v>170</v>
      </c>
      <c r="F37" s="42">
        <v>14.49</v>
      </c>
      <c r="G37" s="51"/>
      <c r="H37" s="52">
        <f t="shared" si="0"/>
        <v>0</v>
      </c>
      <c r="I37" s="88"/>
    </row>
    <row r="38" spans="1:9" s="28" customFormat="1" ht="22.5">
      <c r="A38" s="16">
        <v>25</v>
      </c>
      <c r="B38" s="17" t="s">
        <v>2258</v>
      </c>
      <c r="C38" s="17" t="s">
        <v>1310</v>
      </c>
      <c r="D38" s="17" t="s">
        <v>1311</v>
      </c>
      <c r="E38" s="17" t="s">
        <v>74</v>
      </c>
      <c r="F38" s="42">
        <v>0.384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1207</v>
      </c>
      <c r="D39" s="17" t="s">
        <v>1208</v>
      </c>
      <c r="E39" s="17" t="s">
        <v>170</v>
      </c>
      <c r="F39" s="42">
        <v>3.2</v>
      </c>
      <c r="G39" s="51"/>
      <c r="H39" s="52">
        <f t="shared" si="0"/>
        <v>0</v>
      </c>
      <c r="I39" s="88"/>
    </row>
    <row r="40" spans="1:9" s="28" customFormat="1" ht="15">
      <c r="A40" s="11"/>
      <c r="B40" s="12"/>
      <c r="C40" s="13" t="s">
        <v>61</v>
      </c>
      <c r="D40" s="14" t="s">
        <v>249</v>
      </c>
      <c r="E40" s="12"/>
      <c r="F40" s="41"/>
      <c r="I40" s="86"/>
    </row>
    <row r="41" spans="1:9" s="28" customFormat="1" ht="22.5">
      <c r="A41" s="16">
        <v>27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28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6.25">
      <c r="A43" s="11"/>
      <c r="B43" s="12"/>
      <c r="C43" s="13" t="s">
        <v>62</v>
      </c>
      <c r="D43" s="14" t="s">
        <v>685</v>
      </c>
      <c r="E43" s="12"/>
      <c r="F43" s="41"/>
      <c r="I43" s="86"/>
    </row>
    <row r="44" spans="1:9" s="28" customFormat="1" ht="11.25">
      <c r="A44" s="16">
        <v>29</v>
      </c>
      <c r="B44" s="17" t="s">
        <v>2258</v>
      </c>
      <c r="C44" s="17" t="s">
        <v>1209</v>
      </c>
      <c r="D44" s="17" t="s">
        <v>1210</v>
      </c>
      <c r="E44" s="17" t="s">
        <v>170</v>
      </c>
      <c r="F44" s="42">
        <v>16</v>
      </c>
      <c r="G44" s="51"/>
      <c r="H44" s="52">
        <f t="shared" si="0"/>
        <v>0</v>
      </c>
      <c r="I44" s="88"/>
    </row>
    <row r="45" spans="1:9" s="28" customFormat="1" ht="26.25">
      <c r="A45" s="11"/>
      <c r="B45" s="12"/>
      <c r="C45" s="13" t="s">
        <v>67</v>
      </c>
      <c r="D45" s="14" t="s">
        <v>68</v>
      </c>
      <c r="E45" s="12"/>
      <c r="F45" s="41"/>
      <c r="I45" s="86"/>
    </row>
    <row r="46" spans="1:9" s="28" customFormat="1" ht="33.75">
      <c r="A46" s="156">
        <v>30</v>
      </c>
      <c r="B46" s="157" t="s">
        <v>2258</v>
      </c>
      <c r="C46" s="157" t="s">
        <v>1331</v>
      </c>
      <c r="D46" s="157" t="s">
        <v>1332</v>
      </c>
      <c r="E46" s="157" t="s">
        <v>91</v>
      </c>
      <c r="F46" s="158">
        <v>35</v>
      </c>
      <c r="G46" s="122"/>
      <c r="H46" s="123">
        <f t="shared" si="0"/>
        <v>0</v>
      </c>
      <c r="I46" s="124"/>
    </row>
    <row r="47" spans="1:9" s="28" customFormat="1" ht="22.5">
      <c r="A47" s="165">
        <v>31</v>
      </c>
      <c r="B47" s="166" t="s">
        <v>270</v>
      </c>
      <c r="C47" s="166" t="s">
        <v>2351</v>
      </c>
      <c r="D47" s="166" t="s">
        <v>2352</v>
      </c>
      <c r="E47" s="166" t="s">
        <v>91</v>
      </c>
      <c r="F47" s="167">
        <v>35</v>
      </c>
      <c r="G47" s="122"/>
      <c r="H47" s="123">
        <f t="shared" si="0"/>
        <v>0</v>
      </c>
      <c r="I47" s="129"/>
    </row>
    <row r="48" spans="1:9" s="28" customFormat="1" ht="22.5">
      <c r="A48" s="16">
        <v>32</v>
      </c>
      <c r="B48" s="17" t="s">
        <v>2258</v>
      </c>
      <c r="C48" s="17" t="s">
        <v>1233</v>
      </c>
      <c r="D48" s="17" t="s">
        <v>1234</v>
      </c>
      <c r="E48" s="17" t="s">
        <v>84</v>
      </c>
      <c r="F48" s="42">
        <v>2</v>
      </c>
      <c r="G48" s="51"/>
      <c r="H48" s="52">
        <f t="shared" si="0"/>
        <v>0</v>
      </c>
      <c r="I48" s="88"/>
    </row>
    <row r="49" spans="1:9" s="28" customFormat="1" ht="33.75">
      <c r="A49" s="16">
        <v>33</v>
      </c>
      <c r="B49" s="17" t="s">
        <v>2258</v>
      </c>
      <c r="C49" s="17" t="s">
        <v>1320</v>
      </c>
      <c r="D49" s="17" t="s">
        <v>1321</v>
      </c>
      <c r="E49" s="17" t="s">
        <v>71</v>
      </c>
      <c r="F49" s="42">
        <v>2.35</v>
      </c>
      <c r="G49" s="51"/>
      <c r="H49" s="52">
        <f t="shared" si="0"/>
        <v>0</v>
      </c>
      <c r="I49" s="88"/>
    </row>
    <row r="50" spans="1:9" s="28" customFormat="1" ht="33.75">
      <c r="A50" s="16">
        <v>34</v>
      </c>
      <c r="B50" s="17" t="s">
        <v>2258</v>
      </c>
      <c r="C50" s="17" t="s">
        <v>1241</v>
      </c>
      <c r="D50" s="17" t="s">
        <v>1242</v>
      </c>
      <c r="E50" s="17" t="s">
        <v>74</v>
      </c>
      <c r="F50" s="42">
        <v>5.64</v>
      </c>
      <c r="G50" s="51"/>
      <c r="H50" s="52">
        <f t="shared" si="0"/>
        <v>0</v>
      </c>
      <c r="I50" s="88"/>
    </row>
    <row r="51" spans="1:9" s="28" customFormat="1" ht="33.75">
      <c r="A51" s="16">
        <v>35</v>
      </c>
      <c r="B51" s="17" t="s">
        <v>2258</v>
      </c>
      <c r="C51" s="17" t="s">
        <v>1243</v>
      </c>
      <c r="D51" s="17" t="s">
        <v>1244</v>
      </c>
      <c r="E51" s="17" t="s">
        <v>74</v>
      </c>
      <c r="F51" s="42">
        <v>163.56</v>
      </c>
      <c r="G51" s="51"/>
      <c r="H51" s="52">
        <f t="shared" si="0"/>
        <v>0</v>
      </c>
      <c r="I51" s="88"/>
    </row>
    <row r="52" spans="1:9" s="28" customFormat="1" ht="22.5">
      <c r="A52" s="16">
        <v>36</v>
      </c>
      <c r="B52" s="17" t="s">
        <v>2258</v>
      </c>
      <c r="C52" s="17" t="s">
        <v>77</v>
      </c>
      <c r="D52" s="17" t="s">
        <v>78</v>
      </c>
      <c r="E52" s="17" t="s">
        <v>74</v>
      </c>
      <c r="F52" s="42">
        <v>5.64</v>
      </c>
      <c r="G52" s="51"/>
      <c r="H52" s="52">
        <f t="shared" si="0"/>
        <v>0</v>
      </c>
      <c r="I52" s="88"/>
    </row>
    <row r="53" spans="1:9" s="28" customFormat="1" ht="15">
      <c r="A53" s="11"/>
      <c r="B53" s="12"/>
      <c r="C53" s="13" t="s">
        <v>258</v>
      </c>
      <c r="D53" s="14" t="s">
        <v>259</v>
      </c>
      <c r="E53" s="12"/>
      <c r="F53" s="41"/>
      <c r="I53" s="86"/>
    </row>
    <row r="54" spans="1:9" s="28" customFormat="1" ht="33.75">
      <c r="A54" s="156">
        <v>37</v>
      </c>
      <c r="B54" s="157" t="s">
        <v>2258</v>
      </c>
      <c r="C54" s="157" t="s">
        <v>1245</v>
      </c>
      <c r="D54" s="157" t="s">
        <v>1246</v>
      </c>
      <c r="E54" s="157" t="s">
        <v>74</v>
      </c>
      <c r="F54" s="158">
        <v>243.542</v>
      </c>
      <c r="G54" s="122"/>
      <c r="H54" s="123">
        <f t="shared" si="0"/>
        <v>0</v>
      </c>
      <c r="I54" s="124"/>
    </row>
    <row r="55" spans="1:9" s="28" customFormat="1" ht="15">
      <c r="A55" s="11"/>
      <c r="B55" s="12"/>
      <c r="C55" s="13" t="s">
        <v>732</v>
      </c>
      <c r="D55" s="14" t="s">
        <v>733</v>
      </c>
      <c r="E55" s="12"/>
      <c r="F55" s="41"/>
      <c r="G55" s="53"/>
      <c r="H55" s="53"/>
      <c r="I55" s="92"/>
    </row>
    <row r="56" spans="1:9" s="28" customFormat="1" ht="11.25">
      <c r="A56" s="11"/>
      <c r="B56" s="12"/>
      <c r="C56" s="15" t="s">
        <v>734</v>
      </c>
      <c r="D56" s="15" t="s">
        <v>735</v>
      </c>
      <c r="E56" s="12"/>
      <c r="F56" s="41"/>
      <c r="I56" s="86"/>
    </row>
    <row r="57" spans="1:9" s="28" customFormat="1" ht="33.75">
      <c r="A57" s="16">
        <v>38</v>
      </c>
      <c r="B57" s="17" t="s">
        <v>2258</v>
      </c>
      <c r="C57" s="17" t="s">
        <v>1326</v>
      </c>
      <c r="D57" s="17" t="s">
        <v>1327</v>
      </c>
      <c r="E57" s="17" t="s">
        <v>170</v>
      </c>
      <c r="F57" s="42">
        <v>1.8</v>
      </c>
      <c r="G57" s="51"/>
      <c r="H57" s="52">
        <f t="shared" si="0"/>
        <v>0</v>
      </c>
      <c r="I57" s="88"/>
    </row>
    <row r="58" spans="1:9" s="28" customFormat="1" ht="11.25">
      <c r="A58" s="18">
        <v>39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0.001</v>
      </c>
      <c r="G58" s="51"/>
      <c r="H58" s="52">
        <f t="shared" si="0"/>
        <v>0</v>
      </c>
      <c r="I58" s="90"/>
    </row>
    <row r="59" spans="1:9" s="28" customFormat="1" ht="22.5">
      <c r="A59" s="16">
        <v>40</v>
      </c>
      <c r="B59" s="17" t="s">
        <v>2258</v>
      </c>
      <c r="C59" s="17" t="s">
        <v>1328</v>
      </c>
      <c r="D59" s="17" t="s">
        <v>1329</v>
      </c>
      <c r="E59" s="17" t="s">
        <v>170</v>
      </c>
      <c r="F59" s="42">
        <v>3.6</v>
      </c>
      <c r="G59" s="51"/>
      <c r="H59" s="52">
        <f t="shared" si="0"/>
        <v>0</v>
      </c>
      <c r="I59" s="88"/>
    </row>
    <row r="60" spans="1:9" ht="11.25">
      <c r="A60" s="18">
        <v>41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0.003</v>
      </c>
      <c r="G60" s="51"/>
      <c r="H60" s="52">
        <f t="shared" si="0"/>
        <v>0</v>
      </c>
      <c r="I60" s="90"/>
    </row>
    <row r="61" spans="1:9" ht="22.5">
      <c r="A61" s="16">
        <v>42</v>
      </c>
      <c r="B61" s="17" t="s">
        <v>2258</v>
      </c>
      <c r="C61" s="17" t="s">
        <v>736</v>
      </c>
      <c r="D61" s="17" t="s">
        <v>737</v>
      </c>
      <c r="E61" s="17" t="s">
        <v>170</v>
      </c>
      <c r="F61" s="42">
        <v>9.5</v>
      </c>
      <c r="G61" s="51"/>
      <c r="H61" s="52">
        <f t="shared" si="0"/>
        <v>0</v>
      </c>
      <c r="I61" s="88"/>
    </row>
    <row r="62" spans="1:9" ht="11.25">
      <c r="A62" s="18">
        <v>43</v>
      </c>
      <c r="B62" s="19" t="s">
        <v>270</v>
      </c>
      <c r="C62" s="19" t="s">
        <v>738</v>
      </c>
      <c r="D62" s="19" t="s">
        <v>739</v>
      </c>
      <c r="E62" s="19" t="s">
        <v>74</v>
      </c>
      <c r="F62" s="43">
        <v>0.003</v>
      </c>
      <c r="G62" s="51"/>
      <c r="H62" s="52">
        <f t="shared" si="0"/>
        <v>0</v>
      </c>
      <c r="I62" s="90"/>
    </row>
    <row r="63" spans="1:9" ht="22.5">
      <c r="A63" s="16">
        <v>44</v>
      </c>
      <c r="B63" s="17" t="s">
        <v>2258</v>
      </c>
      <c r="C63" s="17" t="s">
        <v>1247</v>
      </c>
      <c r="D63" s="17" t="s">
        <v>1248</v>
      </c>
      <c r="E63" s="17" t="s">
        <v>170</v>
      </c>
      <c r="F63" s="42">
        <v>19</v>
      </c>
      <c r="G63" s="51"/>
      <c r="H63" s="52">
        <f t="shared" si="0"/>
        <v>0</v>
      </c>
      <c r="I63" s="88"/>
    </row>
    <row r="64" spans="1:9" ht="11.25">
      <c r="A64" s="18">
        <v>45</v>
      </c>
      <c r="B64" s="19" t="s">
        <v>270</v>
      </c>
      <c r="C64" s="19" t="s">
        <v>1249</v>
      </c>
      <c r="D64" s="19" t="s">
        <v>1250</v>
      </c>
      <c r="E64" s="19" t="s">
        <v>74</v>
      </c>
      <c r="F64" s="43">
        <v>0.016</v>
      </c>
      <c r="G64" s="51"/>
      <c r="H64" s="52">
        <f t="shared" si="0"/>
        <v>0</v>
      </c>
      <c r="I64" s="90"/>
    </row>
    <row r="65" spans="1:9" ht="22.5">
      <c r="A65" s="16">
        <v>46</v>
      </c>
      <c r="B65" s="17" t="s">
        <v>2258</v>
      </c>
      <c r="C65" s="17" t="s">
        <v>1333</v>
      </c>
      <c r="D65" s="17" t="s">
        <v>1334</v>
      </c>
      <c r="E65" s="17" t="s">
        <v>91</v>
      </c>
      <c r="F65" s="42">
        <v>1.6</v>
      </c>
      <c r="G65" s="51"/>
      <c r="H65" s="52">
        <f t="shared" si="0"/>
        <v>0</v>
      </c>
      <c r="I65" s="88"/>
    </row>
    <row r="66" spans="1:9" ht="22.5">
      <c r="A66" s="16">
        <v>47</v>
      </c>
      <c r="B66" s="17" t="s">
        <v>2258</v>
      </c>
      <c r="C66" s="17" t="s">
        <v>748</v>
      </c>
      <c r="D66" s="17" t="s">
        <v>749</v>
      </c>
      <c r="E66" s="17" t="s">
        <v>74</v>
      </c>
      <c r="F66" s="42">
        <v>0.023</v>
      </c>
      <c r="G66" s="51"/>
      <c r="H66" s="52">
        <f t="shared" si="0"/>
        <v>0</v>
      </c>
      <c r="I66" s="88"/>
    </row>
    <row r="67" spans="4:9" ht="12.75">
      <c r="D67" s="23" t="s">
        <v>231</v>
      </c>
      <c r="G67" s="55"/>
      <c r="H67" s="38">
        <f>SUM(H7:H66)</f>
        <v>0</v>
      </c>
      <c r="I67" s="86"/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57:G66 G46:G52 G41:G42 G54 G24:G26 G35:G39 G44 G28:G33">
      <formula1>ROUND(G57:G104,2)</formula1>
    </dataValidation>
    <dataValidation type="decimal" operator="equal" allowBlank="1" showInputMessage="1" showErrorMessage="1" error="Neplatný počet desatinných miest" sqref="G55:H55 G22:G23">
      <formula1>ROUND(G55:G103,2)</formula1>
    </dataValidation>
    <dataValidation type="decimal" operator="equal" allowBlank="1" showInputMessage="1" showErrorMessage="1" error="Neplatný počet desatinných miest" sqref="G20:G21">
      <formula1>ROUND(G20:G69,2)</formula1>
    </dataValidation>
    <dataValidation type="decimal" operator="equal" allowBlank="1" showInputMessage="1" showErrorMessage="1" error="Neplatný počet desatinných miest" sqref="G9">
      <formula1>ROUND(G9:G67,2)</formula1>
    </dataValidation>
    <dataValidation type="decimal" operator="equal" allowBlank="1" showInputMessage="1" showErrorMessage="1" error="Neplatný počet desatinných miest" sqref="G18">
      <formula1>ROUND(G18:G72,2)</formula1>
    </dataValidation>
    <dataValidation type="decimal" operator="equal" allowBlank="1" showInputMessage="1" showErrorMessage="1" error="Neplatný počet desatinných miest" sqref="G10:G16">
      <formula1>ROUND(G10:G67,2)</formula1>
    </dataValidation>
    <dataValidation type="decimal" operator="equal" allowBlank="1" showInputMessage="1" showErrorMessage="1" error="Neplatný počet desatinných miest" sqref="G17">
      <formula1>ROUND(G17:G72,2)</formula1>
    </dataValidation>
    <dataValidation type="decimal" operator="equal" allowBlank="1" showInputMessage="1" showErrorMessage="1" error="Neplatný počet desatinných miest" sqref="G7:G8">
      <formula1>ROUND(G7:G66,2)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17" activePane="bottomLeft" state="frozen"/>
      <selection pane="topLeft" activeCell="S36" sqref="S36"/>
      <selection pane="bottomLeft" activeCell="A26" sqref="A26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70" t="s">
        <v>0</v>
      </c>
      <c r="C1" s="170"/>
      <c r="D1" s="170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71" t="s">
        <v>2300</v>
      </c>
      <c r="D3" s="172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01'!H85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02'!H66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05.2.1'!H99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05.2.2'!H67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05.3.1'!H99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'!H54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05.4'!H91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'!H97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'!H92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05.9'!H93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05.10'!H31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06.1.1'!H93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06.1.2'!H80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'!H80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'!H104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06.4'!H74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06.5'!H95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'!H115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K101" sqref="K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8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1379</v>
      </c>
      <c r="D84" s="17" t="s">
        <v>1380</v>
      </c>
      <c r="E84" s="17" t="s">
        <v>74</v>
      </c>
      <c r="F84" s="42">
        <v>2.92</v>
      </c>
      <c r="G84" s="51"/>
      <c r="H84" s="52">
        <f t="shared" si="1"/>
        <v>0</v>
      </c>
      <c r="I84" s="88"/>
    </row>
    <row r="85" spans="1:9" s="28" customFormat="1" ht="11.25">
      <c r="A85" s="11"/>
      <c r="B85" s="12"/>
      <c r="C85" s="15" t="s">
        <v>258</v>
      </c>
      <c r="D85" s="15" t="s">
        <v>259</v>
      </c>
      <c r="E85" s="12"/>
      <c r="F85" s="41"/>
      <c r="G85" s="53"/>
      <c r="H85" s="53"/>
      <c r="I85" s="92"/>
    </row>
    <row r="86" spans="1:9" s="28" customFormat="1" ht="33.75">
      <c r="A86" s="16">
        <v>72</v>
      </c>
      <c r="B86" s="17" t="s">
        <v>2258</v>
      </c>
      <c r="C86" s="17" t="s">
        <v>1245</v>
      </c>
      <c r="D86" s="17" t="s">
        <v>1246</v>
      </c>
      <c r="E86" s="17" t="s">
        <v>74</v>
      </c>
      <c r="F86" s="42">
        <v>229.675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732</v>
      </c>
      <c r="D87" s="14" t="s">
        <v>733</v>
      </c>
      <c r="E87" s="12"/>
      <c r="F87" s="41"/>
      <c r="G87" s="53"/>
      <c r="H87" s="53"/>
      <c r="I87" s="92"/>
    </row>
    <row r="88" spans="1:9" s="28" customFormat="1" ht="11.25">
      <c r="A88" s="11"/>
      <c r="B88" s="12"/>
      <c r="C88" s="15" t="s">
        <v>734</v>
      </c>
      <c r="D88" s="15" t="s">
        <v>735</v>
      </c>
      <c r="E88" s="12"/>
      <c r="F88" s="41"/>
      <c r="I88" s="86"/>
    </row>
    <row r="89" spans="1:9" s="28" customFormat="1" ht="33.75">
      <c r="A89" s="16">
        <v>73</v>
      </c>
      <c r="B89" s="17" t="s">
        <v>2258</v>
      </c>
      <c r="C89" s="17" t="s">
        <v>1326</v>
      </c>
      <c r="D89" s="17" t="s">
        <v>1327</v>
      </c>
      <c r="E89" s="17" t="s">
        <v>170</v>
      </c>
      <c r="F89" s="42">
        <v>30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738</v>
      </c>
      <c r="D90" s="19" t="s">
        <v>739</v>
      </c>
      <c r="E90" s="19" t="s">
        <v>74</v>
      </c>
      <c r="F90" s="43">
        <v>0.009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1328</v>
      </c>
      <c r="D91" s="17" t="s">
        <v>1329</v>
      </c>
      <c r="E91" s="17" t="s">
        <v>170</v>
      </c>
      <c r="F91" s="42">
        <v>60</v>
      </c>
      <c r="G91" s="51"/>
      <c r="H91" s="52">
        <f t="shared" si="1"/>
        <v>0</v>
      </c>
      <c r="I91" s="88"/>
    </row>
    <row r="92" spans="1:9" s="28" customFormat="1" ht="11.25">
      <c r="A92" s="18">
        <v>76</v>
      </c>
      <c r="B92" s="19" t="s">
        <v>270</v>
      </c>
      <c r="C92" s="19" t="s">
        <v>1249</v>
      </c>
      <c r="D92" s="19" t="s">
        <v>1250</v>
      </c>
      <c r="E92" s="19" t="s">
        <v>74</v>
      </c>
      <c r="F92" s="43">
        <v>0.045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874</v>
      </c>
      <c r="D93" s="17" t="s">
        <v>875</v>
      </c>
      <c r="E93" s="17" t="s">
        <v>170</v>
      </c>
      <c r="F93" s="42">
        <v>115</v>
      </c>
      <c r="G93" s="51"/>
      <c r="H93" s="52">
        <f t="shared" si="1"/>
        <v>0</v>
      </c>
      <c r="I93" s="88"/>
    </row>
    <row r="94" spans="1:9" s="28" customFormat="1" ht="22.5">
      <c r="A94" s="18">
        <v>78</v>
      </c>
      <c r="B94" s="19" t="s">
        <v>270</v>
      </c>
      <c r="C94" s="19" t="s">
        <v>876</v>
      </c>
      <c r="D94" s="19" t="s">
        <v>877</v>
      </c>
      <c r="E94" s="19" t="s">
        <v>170</v>
      </c>
      <c r="F94" s="43">
        <v>117.3</v>
      </c>
      <c r="G94" s="51"/>
      <c r="H94" s="52">
        <f t="shared" si="1"/>
        <v>0</v>
      </c>
      <c r="I94" s="90"/>
    </row>
    <row r="95" spans="1:9" s="28" customFormat="1" ht="33.75">
      <c r="A95" s="16">
        <v>79</v>
      </c>
      <c r="B95" s="17" t="s">
        <v>2258</v>
      </c>
      <c r="C95" s="17" t="s">
        <v>878</v>
      </c>
      <c r="D95" s="17" t="s">
        <v>879</v>
      </c>
      <c r="E95" s="17" t="s">
        <v>170</v>
      </c>
      <c r="F95" s="42">
        <v>100</v>
      </c>
      <c r="G95" s="51"/>
      <c r="H95" s="52">
        <f t="shared" si="1"/>
        <v>0</v>
      </c>
      <c r="I95" s="88"/>
    </row>
    <row r="96" spans="1:9" s="28" customFormat="1" ht="33.75">
      <c r="A96" s="18">
        <v>80</v>
      </c>
      <c r="B96" s="19" t="s">
        <v>270</v>
      </c>
      <c r="C96" s="19" t="s">
        <v>2331</v>
      </c>
      <c r="D96" s="19" t="s">
        <v>2332</v>
      </c>
      <c r="E96" s="19" t="s">
        <v>170</v>
      </c>
      <c r="F96" s="43">
        <v>115</v>
      </c>
      <c r="G96" s="51"/>
      <c r="H96" s="52">
        <f t="shared" si="1"/>
        <v>0</v>
      </c>
      <c r="I96" s="90"/>
    </row>
    <row r="97" spans="1:9" s="28" customFormat="1" ht="22.5">
      <c r="A97" s="16">
        <v>81</v>
      </c>
      <c r="B97" s="17" t="s">
        <v>2258</v>
      </c>
      <c r="C97" s="17" t="s">
        <v>1333</v>
      </c>
      <c r="D97" s="17" t="s">
        <v>1334</v>
      </c>
      <c r="E97" s="17" t="s">
        <v>91</v>
      </c>
      <c r="F97" s="42">
        <v>2</v>
      </c>
      <c r="G97" s="51"/>
      <c r="H97" s="52">
        <f t="shared" si="1"/>
        <v>0</v>
      </c>
      <c r="I97" s="88"/>
    </row>
    <row r="98" spans="1:9" ht="22.5">
      <c r="A98" s="16">
        <v>82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0.346</v>
      </c>
      <c r="G98" s="51"/>
      <c r="H98" s="52">
        <f t="shared" si="1"/>
        <v>0</v>
      </c>
      <c r="I98" s="88"/>
    </row>
    <row r="99" spans="3:8" ht="12.75">
      <c r="C99" s="36"/>
      <c r="D99" s="23" t="s">
        <v>231</v>
      </c>
      <c r="E99" s="45"/>
      <c r="F99" s="44"/>
      <c r="G99" s="36"/>
      <c r="H99" s="38">
        <f>SUM(H8:H98)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9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18:G86 H85 H38 H49 H55 H58 H68 G89:G98">
      <formula1>ROUND(G18:G105,2)</formula1>
    </dataValidation>
    <dataValidation type="decimal" operator="equal" allowBlank="1" showInputMessage="1" showErrorMessage="1" error="Neplatný počet desatinných miest" sqref="G87:H87 G10:G16">
      <formula1>ROUND(G87:G175,2)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O69" sqref="O6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11.25">
      <c r="A31" s="16">
        <v>19</v>
      </c>
      <c r="B31" s="17" t="s">
        <v>2258</v>
      </c>
      <c r="C31" s="17" t="s">
        <v>1209</v>
      </c>
      <c r="D31" s="17" t="s">
        <v>1210</v>
      </c>
      <c r="E31" s="17" t="s">
        <v>170</v>
      </c>
      <c r="F31" s="42">
        <v>35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1355</v>
      </c>
      <c r="D32" s="17" t="s">
        <v>1356</v>
      </c>
      <c r="E32" s="17" t="s">
        <v>170</v>
      </c>
      <c r="F32" s="42">
        <v>20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1359</v>
      </c>
      <c r="D33" s="17" t="s">
        <v>1360</v>
      </c>
      <c r="E33" s="17" t="s">
        <v>170</v>
      </c>
      <c r="F33" s="42">
        <v>15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854</v>
      </c>
      <c r="D34" s="17" t="s">
        <v>855</v>
      </c>
      <c r="E34" s="17" t="s">
        <v>170</v>
      </c>
      <c r="F34" s="42">
        <v>2</v>
      </c>
      <c r="G34" s="51"/>
      <c r="H34" s="52">
        <f t="shared" si="0"/>
        <v>0</v>
      </c>
      <c r="I34" s="88"/>
    </row>
    <row r="35" spans="1:9" s="28" customFormat="1" ht="11.25">
      <c r="A35" s="11"/>
      <c r="B35" s="12"/>
      <c r="C35" s="15" t="s">
        <v>67</v>
      </c>
      <c r="D35" s="15" t="s">
        <v>68</v>
      </c>
      <c r="E35" s="12"/>
      <c r="F35" s="41"/>
      <c r="G35" s="53"/>
      <c r="H35" s="53"/>
      <c r="I35" s="92"/>
    </row>
    <row r="36" spans="1:9" s="28" customFormat="1" ht="22.5">
      <c r="A36" s="16">
        <v>23</v>
      </c>
      <c r="B36" s="17" t="s">
        <v>2258</v>
      </c>
      <c r="C36" s="17" t="s">
        <v>1369</v>
      </c>
      <c r="D36" s="17" t="s">
        <v>1370</v>
      </c>
      <c r="E36" s="17" t="s">
        <v>170</v>
      </c>
      <c r="F36" s="42">
        <v>15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1373</v>
      </c>
      <c r="D37" s="17" t="s">
        <v>1374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33.75">
      <c r="A38" s="16">
        <v>25</v>
      </c>
      <c r="B38" s="17" t="s">
        <v>2258</v>
      </c>
      <c r="C38" s="17" t="s">
        <v>1383</v>
      </c>
      <c r="D38" s="17" t="s">
        <v>1384</v>
      </c>
      <c r="E38" s="17" t="s">
        <v>91</v>
      </c>
      <c r="F38" s="42">
        <v>20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1233</v>
      </c>
      <c r="D39" s="17" t="s">
        <v>1234</v>
      </c>
      <c r="E39" s="17" t="s">
        <v>84</v>
      </c>
      <c r="F39" s="42">
        <v>2</v>
      </c>
      <c r="G39" s="51"/>
      <c r="H39" s="52">
        <f t="shared" si="0"/>
        <v>0</v>
      </c>
      <c r="I39" s="88"/>
    </row>
    <row r="40" spans="1:9" s="28" customFormat="1" ht="33.75">
      <c r="A40" s="16">
        <v>27</v>
      </c>
      <c r="B40" s="17" t="s">
        <v>2258</v>
      </c>
      <c r="C40" s="17" t="s">
        <v>1320</v>
      </c>
      <c r="D40" s="17" t="s">
        <v>1321</v>
      </c>
      <c r="E40" s="17" t="s">
        <v>71</v>
      </c>
      <c r="F40" s="42">
        <v>1.1</v>
      </c>
      <c r="G40" s="51"/>
      <c r="H40" s="52">
        <f t="shared" si="0"/>
        <v>0</v>
      </c>
      <c r="I40" s="88"/>
    </row>
    <row r="41" spans="1:9" s="28" customFormat="1" ht="33.75">
      <c r="A41" s="16">
        <v>28</v>
      </c>
      <c r="B41" s="17" t="s">
        <v>2258</v>
      </c>
      <c r="C41" s="17" t="s">
        <v>1324</v>
      </c>
      <c r="D41" s="17" t="s">
        <v>1325</v>
      </c>
      <c r="E41" s="17" t="s">
        <v>1173</v>
      </c>
      <c r="F41" s="42">
        <v>60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1241</v>
      </c>
      <c r="D42" s="17" t="s">
        <v>1242</v>
      </c>
      <c r="E42" s="17" t="s">
        <v>74</v>
      </c>
      <c r="F42" s="42">
        <v>4.148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1243</v>
      </c>
      <c r="D43" s="17" t="s">
        <v>1244</v>
      </c>
      <c r="E43" s="17" t="s">
        <v>74</v>
      </c>
      <c r="F43" s="42">
        <v>120.292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77</v>
      </c>
      <c r="D44" s="17" t="s">
        <v>78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11.25">
      <c r="A45" s="11"/>
      <c r="B45" s="12"/>
      <c r="C45" s="15" t="s">
        <v>258</v>
      </c>
      <c r="D45" s="15" t="s">
        <v>259</v>
      </c>
      <c r="E45" s="12"/>
      <c r="F45" s="41"/>
      <c r="G45" s="53"/>
      <c r="H45" s="53"/>
      <c r="I45" s="92"/>
    </row>
    <row r="46" spans="1:9" s="28" customFormat="1" ht="33.75">
      <c r="A46" s="16">
        <v>32</v>
      </c>
      <c r="B46" s="17" t="s">
        <v>2258</v>
      </c>
      <c r="C46" s="17" t="s">
        <v>1245</v>
      </c>
      <c r="D46" s="17" t="s">
        <v>1246</v>
      </c>
      <c r="E46" s="17" t="s">
        <v>74</v>
      </c>
      <c r="F46" s="42">
        <v>36.807</v>
      </c>
      <c r="G46" s="51"/>
      <c r="H46" s="52">
        <f t="shared" si="0"/>
        <v>0</v>
      </c>
      <c r="I46" s="88"/>
    </row>
    <row r="47" spans="1:9" s="28" customFormat="1" ht="15">
      <c r="A47" s="11"/>
      <c r="B47" s="12"/>
      <c r="C47" s="13" t="s">
        <v>732</v>
      </c>
      <c r="D47" s="14" t="s">
        <v>733</v>
      </c>
      <c r="E47" s="12"/>
      <c r="F47" s="41"/>
      <c r="G47" s="53"/>
      <c r="H47" s="53"/>
      <c r="I47" s="92"/>
    </row>
    <row r="48" spans="1:9" s="28" customFormat="1" ht="11.25">
      <c r="A48" s="11"/>
      <c r="B48" s="12"/>
      <c r="C48" s="15" t="s">
        <v>734</v>
      </c>
      <c r="D48" s="15" t="s">
        <v>735</v>
      </c>
      <c r="E48" s="12"/>
      <c r="F48" s="41"/>
      <c r="I48" s="86"/>
    </row>
    <row r="49" spans="1:9" s="28" customFormat="1" ht="33.75">
      <c r="A49" s="16">
        <v>33</v>
      </c>
      <c r="B49" s="17" t="s">
        <v>2258</v>
      </c>
      <c r="C49" s="17" t="s">
        <v>1326</v>
      </c>
      <c r="D49" s="17" t="s">
        <v>1327</v>
      </c>
      <c r="E49" s="17" t="s">
        <v>170</v>
      </c>
      <c r="F49" s="42">
        <v>0.5</v>
      </c>
      <c r="G49" s="51"/>
      <c r="H49" s="52">
        <f t="shared" si="0"/>
        <v>0</v>
      </c>
      <c r="I49" s="88"/>
    </row>
    <row r="50" spans="1:9" s="28" customFormat="1" ht="11.25">
      <c r="A50" s="18">
        <v>34</v>
      </c>
      <c r="B50" s="19" t="s">
        <v>270</v>
      </c>
      <c r="C50" s="19" t="s">
        <v>738</v>
      </c>
      <c r="D50" s="19" t="s">
        <v>739</v>
      </c>
      <c r="E50" s="19" t="s">
        <v>74</v>
      </c>
      <c r="F50" s="43">
        <v>0.001</v>
      </c>
      <c r="G50" s="51"/>
      <c r="H50" s="52">
        <f t="shared" si="0"/>
        <v>0</v>
      </c>
      <c r="I50" s="90"/>
    </row>
    <row r="51" spans="1:9" s="28" customFormat="1" ht="22.5">
      <c r="A51" s="16">
        <v>35</v>
      </c>
      <c r="B51" s="17" t="s">
        <v>2258</v>
      </c>
      <c r="C51" s="17" t="s">
        <v>1328</v>
      </c>
      <c r="D51" s="17" t="s">
        <v>1329</v>
      </c>
      <c r="E51" s="17" t="s">
        <v>170</v>
      </c>
      <c r="F51" s="42">
        <v>1</v>
      </c>
      <c r="G51" s="51"/>
      <c r="H51" s="52">
        <f t="shared" si="0"/>
        <v>0</v>
      </c>
      <c r="I51" s="88"/>
    </row>
    <row r="52" spans="1:9" s="28" customFormat="1" ht="11.25">
      <c r="A52" s="18">
        <v>36</v>
      </c>
      <c r="B52" s="19" t="s">
        <v>270</v>
      </c>
      <c r="C52" s="19" t="s">
        <v>1249</v>
      </c>
      <c r="D52" s="19" t="s">
        <v>1250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37</v>
      </c>
      <c r="B53" s="17" t="s">
        <v>2258</v>
      </c>
      <c r="C53" s="17" t="s">
        <v>748</v>
      </c>
      <c r="D53" s="17" t="s">
        <v>749</v>
      </c>
      <c r="E53" s="17" t="s">
        <v>74</v>
      </c>
      <c r="F53" s="42">
        <v>0.002</v>
      </c>
      <c r="G53" s="51"/>
      <c r="H53" s="52">
        <f t="shared" si="0"/>
        <v>0</v>
      </c>
      <c r="I53" s="88"/>
    </row>
    <row r="54" spans="4:8" ht="12.75">
      <c r="D54" s="23" t="s">
        <v>231</v>
      </c>
      <c r="E54" s="45"/>
      <c r="F54" s="44"/>
      <c r="G54" s="36"/>
      <c r="H54" s="38">
        <f>SUM(H8:H53)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49:G53 G11:G46">
      <formula1>ROUND(G49:G93,2)</formula1>
    </dataValidation>
    <dataValidation type="decimal" operator="equal" allowBlank="1" showInputMessage="1" showErrorMessage="1" error="Neplatný počet desatinných miest" sqref="G47:H47 G8">
      <formula1>ROUND(G47:G92,2)</formula1>
    </dataValidation>
    <dataValidation type="decimal" operator="equal" allowBlank="1" showInputMessage="1" showErrorMessage="1" error="Neplatný počet desatinných miest" sqref="G9:G10">
      <formula1>ROUND(G9:G48,2)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70" zoomScaleSheetLayoutView="100" zoomScalePageLayoutView="0" workbookViewId="0" topLeftCell="A1">
      <pane ySplit="5" topLeftCell="A76" activePane="bottomLeft" state="frozen"/>
      <selection pane="topLeft" activeCell="L16" sqref="L16"/>
      <selection pane="bottomLeft" activeCell="L80" sqref="L8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62">
        <v>8</v>
      </c>
      <c r="B15" s="163" t="s">
        <v>270</v>
      </c>
      <c r="C15" s="163" t="s">
        <v>1262</v>
      </c>
      <c r="D15" s="163" t="s">
        <v>1263</v>
      </c>
      <c r="E15" s="163" t="s">
        <v>74</v>
      </c>
      <c r="F15" s="164">
        <v>235.463</v>
      </c>
      <c r="G15" s="133"/>
      <c r="H15" s="134">
        <f t="shared" si="0"/>
        <v>0</v>
      </c>
      <c r="I15" s="135"/>
    </row>
    <row r="16" spans="1:9" s="28" customFormat="1" ht="11.25">
      <c r="A16" s="153">
        <v>71</v>
      </c>
      <c r="B16" s="154" t="s">
        <v>270</v>
      </c>
      <c r="C16" s="154" t="s">
        <v>452</v>
      </c>
      <c r="D16" s="154" t="s">
        <v>2423</v>
      </c>
      <c r="E16" s="154" t="s">
        <v>74</v>
      </c>
      <c r="F16" s="155">
        <v>235.463</v>
      </c>
      <c r="G16" s="139"/>
      <c r="H16" s="140">
        <f t="shared" si="0"/>
        <v>0</v>
      </c>
      <c r="I16" s="141"/>
    </row>
    <row r="17" spans="1:9" s="28" customFormat="1" ht="11.25">
      <c r="A17" s="16">
        <v>9</v>
      </c>
      <c r="B17" s="17" t="s">
        <v>2258</v>
      </c>
      <c r="C17" s="17" t="s">
        <v>468</v>
      </c>
      <c r="D17" s="17" t="s">
        <v>469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290</v>
      </c>
      <c r="G18" s="51"/>
      <c r="H18" s="52">
        <f t="shared" si="0"/>
        <v>0</v>
      </c>
      <c r="I18" s="88"/>
    </row>
    <row r="19" spans="1:9" s="28" customFormat="1" ht="11.25">
      <c r="A19" s="18">
        <v>11</v>
      </c>
      <c r="B19" s="19" t="s">
        <v>270</v>
      </c>
      <c r="C19" s="19" t="s">
        <v>1151</v>
      </c>
      <c r="D19" s="19" t="s">
        <v>1152</v>
      </c>
      <c r="E19" s="19" t="s">
        <v>74</v>
      </c>
      <c r="F19" s="43">
        <v>39.15</v>
      </c>
      <c r="G19" s="51"/>
      <c r="H19" s="52">
        <f t="shared" si="0"/>
        <v>0</v>
      </c>
      <c r="I19" s="90"/>
    </row>
    <row r="20" spans="1:9" s="28" customFormat="1" ht="11.25">
      <c r="A20" s="16">
        <v>12</v>
      </c>
      <c r="B20" s="17" t="s">
        <v>2258</v>
      </c>
      <c r="C20" s="17" t="s">
        <v>470</v>
      </c>
      <c r="D20" s="17" t="s">
        <v>471</v>
      </c>
      <c r="E20" s="17" t="s">
        <v>170</v>
      </c>
      <c r="F20" s="42">
        <v>290</v>
      </c>
      <c r="G20" s="51"/>
      <c r="H20" s="52">
        <f t="shared" si="0"/>
        <v>0</v>
      </c>
      <c r="I20" s="88"/>
    </row>
    <row r="21" spans="1:9" s="28" customFormat="1" ht="11.25">
      <c r="A21" s="18">
        <v>13</v>
      </c>
      <c r="B21" s="19" t="s">
        <v>270</v>
      </c>
      <c r="C21" s="19" t="s">
        <v>1153</v>
      </c>
      <c r="D21" s="19" t="s">
        <v>1154</v>
      </c>
      <c r="E21" s="19" t="s">
        <v>173</v>
      </c>
      <c r="F21" s="43">
        <v>8.961</v>
      </c>
      <c r="G21" s="51"/>
      <c r="H21" s="52">
        <f t="shared" si="0"/>
        <v>0</v>
      </c>
      <c r="I21" s="90"/>
    </row>
    <row r="22" spans="1:9" s="28" customFormat="1" ht="11.25">
      <c r="A22" s="11"/>
      <c r="B22" s="12"/>
      <c r="C22" s="15" t="s">
        <v>58</v>
      </c>
      <c r="D22" s="15" t="s">
        <v>235</v>
      </c>
      <c r="E22" s="12"/>
      <c r="F22" s="41"/>
      <c r="G22" s="53"/>
      <c r="H22" s="53"/>
      <c r="I22" s="92"/>
    </row>
    <row r="23" spans="1:9" s="28" customFormat="1" ht="33.75">
      <c r="A23" s="16">
        <v>14</v>
      </c>
      <c r="B23" s="17" t="s">
        <v>2258</v>
      </c>
      <c r="C23" s="17" t="s">
        <v>1385</v>
      </c>
      <c r="D23" s="17" t="s">
        <v>1386</v>
      </c>
      <c r="E23" s="17" t="s">
        <v>170</v>
      </c>
      <c r="F23" s="42">
        <v>71.18</v>
      </c>
      <c r="G23" s="51"/>
      <c r="H23" s="52">
        <f t="shared" si="0"/>
        <v>0</v>
      </c>
      <c r="I23" s="88"/>
    </row>
    <row r="24" spans="1:9" s="28" customFormat="1" ht="22.5">
      <c r="A24" s="18">
        <v>15</v>
      </c>
      <c r="B24" s="19" t="s">
        <v>270</v>
      </c>
      <c r="C24" s="19" t="s">
        <v>876</v>
      </c>
      <c r="D24" s="19" t="s">
        <v>877</v>
      </c>
      <c r="E24" s="19" t="s">
        <v>170</v>
      </c>
      <c r="F24" s="43">
        <v>72.604</v>
      </c>
      <c r="G24" s="51"/>
      <c r="H24" s="52">
        <f t="shared" si="0"/>
        <v>0</v>
      </c>
      <c r="I24" s="90"/>
    </row>
    <row r="25" spans="1:9" s="28" customFormat="1" ht="11.25">
      <c r="A25" s="16">
        <v>16</v>
      </c>
      <c r="B25" s="17" t="s">
        <v>2258</v>
      </c>
      <c r="C25" s="17" t="s">
        <v>1155</v>
      </c>
      <c r="D25" s="17" t="s">
        <v>1156</v>
      </c>
      <c r="E25" s="17" t="s">
        <v>71</v>
      </c>
      <c r="F25" s="42">
        <v>39.2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1157</v>
      </c>
      <c r="D26" s="17" t="s">
        <v>1158</v>
      </c>
      <c r="E26" s="17" t="s">
        <v>71</v>
      </c>
      <c r="F26" s="42">
        <v>25.1</v>
      </c>
      <c r="G26" s="51"/>
      <c r="H26" s="52">
        <f t="shared" si="0"/>
        <v>0</v>
      </c>
      <c r="I26" s="88"/>
    </row>
    <row r="27" spans="1:9" s="28" customFormat="1" ht="33.75">
      <c r="A27" s="16">
        <v>18</v>
      </c>
      <c r="B27" s="17" t="s">
        <v>2258</v>
      </c>
      <c r="C27" s="17" t="s">
        <v>1387</v>
      </c>
      <c r="D27" s="17" t="s">
        <v>1388</v>
      </c>
      <c r="E27" s="17" t="s">
        <v>91</v>
      </c>
      <c r="F27" s="42">
        <v>4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1389</v>
      </c>
      <c r="D28" s="19" t="s">
        <v>1390</v>
      </c>
      <c r="E28" s="19" t="s">
        <v>91</v>
      </c>
      <c r="F28" s="43">
        <v>4.06</v>
      </c>
      <c r="G28" s="51"/>
      <c r="H28" s="52">
        <f t="shared" si="0"/>
        <v>0</v>
      </c>
      <c r="I28" s="90"/>
    </row>
    <row r="29" spans="1:9" s="28" customFormat="1" ht="22.5">
      <c r="A29" s="16">
        <v>20</v>
      </c>
      <c r="B29" s="17" t="s">
        <v>2258</v>
      </c>
      <c r="C29" s="17" t="s">
        <v>482</v>
      </c>
      <c r="D29" s="17" t="s">
        <v>483</v>
      </c>
      <c r="E29" s="17" t="s">
        <v>91</v>
      </c>
      <c r="F29" s="42">
        <v>142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485</v>
      </c>
      <c r="D30" s="17" t="s">
        <v>238</v>
      </c>
      <c r="E30" s="17" t="s">
        <v>170</v>
      </c>
      <c r="F30" s="42">
        <v>195</v>
      </c>
      <c r="G30" s="51"/>
      <c r="H30" s="52">
        <f t="shared" si="0"/>
        <v>0</v>
      </c>
      <c r="I30" s="88"/>
    </row>
    <row r="31" spans="1:9" s="28" customFormat="1" ht="45">
      <c r="A31" s="16">
        <v>22</v>
      </c>
      <c r="B31" s="17" t="s">
        <v>2258</v>
      </c>
      <c r="C31" s="17" t="s">
        <v>1171</v>
      </c>
      <c r="D31" s="17" t="s">
        <v>1172</v>
      </c>
      <c r="E31" s="17" t="s">
        <v>1173</v>
      </c>
      <c r="F31" s="42">
        <v>5520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1174</v>
      </c>
      <c r="D32" s="19" t="s">
        <v>1175</v>
      </c>
      <c r="E32" s="19" t="s">
        <v>74</v>
      </c>
      <c r="F32" s="43">
        <v>0.087</v>
      </c>
      <c r="G32" s="51"/>
      <c r="H32" s="52">
        <f t="shared" si="0"/>
        <v>0</v>
      </c>
      <c r="I32" s="90"/>
    </row>
    <row r="33" spans="1:9" s="28" customFormat="1" ht="22.5">
      <c r="A33" s="16">
        <v>24</v>
      </c>
      <c r="B33" s="17" t="s">
        <v>2258</v>
      </c>
      <c r="C33" s="17" t="s">
        <v>1391</v>
      </c>
      <c r="D33" s="17" t="s">
        <v>1392</v>
      </c>
      <c r="E33" s="17" t="s">
        <v>71</v>
      </c>
      <c r="F33" s="42">
        <v>2.02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1393</v>
      </c>
      <c r="D34" s="17" t="s">
        <v>1394</v>
      </c>
      <c r="E34" s="17" t="s">
        <v>71</v>
      </c>
      <c r="F34" s="42">
        <v>285.17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666</v>
      </c>
      <c r="D35" s="17" t="s">
        <v>667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668</v>
      </c>
      <c r="D36" s="17" t="s">
        <v>669</v>
      </c>
      <c r="E36" s="17" t="s">
        <v>170</v>
      </c>
      <c r="F36" s="42">
        <v>318.91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1395</v>
      </c>
      <c r="D37" s="17" t="s">
        <v>1396</v>
      </c>
      <c r="E37" s="17" t="s">
        <v>74</v>
      </c>
      <c r="F37" s="42">
        <v>11.31</v>
      </c>
      <c r="G37" s="51"/>
      <c r="H37" s="52">
        <f t="shared" si="0"/>
        <v>0</v>
      </c>
      <c r="I37" s="88"/>
    </row>
    <row r="38" spans="1:9" s="28" customFormat="1" ht="33.75">
      <c r="A38" s="16">
        <v>29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12</v>
      </c>
      <c r="G38" s="51"/>
      <c r="H38" s="52">
        <f t="shared" si="0"/>
        <v>0</v>
      </c>
      <c r="I38" s="88"/>
    </row>
    <row r="39" spans="1:9" s="28" customFormat="1" ht="11.25">
      <c r="A39" s="18">
        <v>30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1.5</v>
      </c>
      <c r="G39" s="51"/>
      <c r="H39" s="52">
        <f t="shared" si="0"/>
        <v>0</v>
      </c>
      <c r="I39" s="90"/>
    </row>
    <row r="40" spans="1:9" s="28" customFormat="1" ht="33.75">
      <c r="A40" s="16">
        <v>31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12</v>
      </c>
      <c r="G40" s="51"/>
      <c r="H40" s="52">
        <f t="shared" si="0"/>
        <v>0</v>
      </c>
      <c r="I40" s="88"/>
    </row>
    <row r="41" spans="1:9" s="28" customFormat="1" ht="45">
      <c r="A41" s="16">
        <v>32</v>
      </c>
      <c r="B41" s="17" t="s">
        <v>2258</v>
      </c>
      <c r="C41" s="17" t="s">
        <v>1186</v>
      </c>
      <c r="D41" s="17" t="s">
        <v>1187</v>
      </c>
      <c r="E41" s="17" t="s">
        <v>170</v>
      </c>
      <c r="F41" s="42">
        <v>364.92</v>
      </c>
      <c r="G41" s="51"/>
      <c r="H41" s="52">
        <f t="shared" si="0"/>
        <v>0</v>
      </c>
      <c r="I41" s="88"/>
    </row>
    <row r="42" spans="1:9" s="28" customFormat="1" ht="11.25">
      <c r="A42" s="11"/>
      <c r="B42" s="12"/>
      <c r="C42" s="15" t="s">
        <v>59</v>
      </c>
      <c r="D42" s="15" t="s">
        <v>1188</v>
      </c>
      <c r="E42" s="12"/>
      <c r="F42" s="41"/>
      <c r="G42" s="53"/>
      <c r="H42" s="53"/>
      <c r="I42" s="92"/>
    </row>
    <row r="43" spans="1:9" s="28" customFormat="1" ht="22.5">
      <c r="A43" s="16">
        <v>33</v>
      </c>
      <c r="B43" s="17" t="s">
        <v>2258</v>
      </c>
      <c r="C43" s="17" t="s">
        <v>1189</v>
      </c>
      <c r="D43" s="17" t="s">
        <v>1190</v>
      </c>
      <c r="E43" s="17" t="s">
        <v>71</v>
      </c>
      <c r="F43" s="42">
        <v>4.1</v>
      </c>
      <c r="G43" s="51"/>
      <c r="H43" s="52">
        <f t="shared" si="0"/>
        <v>0</v>
      </c>
      <c r="I43" s="88"/>
    </row>
    <row r="44" spans="1:9" s="28" customFormat="1" ht="22.5">
      <c r="A44" s="16">
        <v>34</v>
      </c>
      <c r="B44" s="17" t="s">
        <v>2258</v>
      </c>
      <c r="C44" s="17" t="s">
        <v>1191</v>
      </c>
      <c r="D44" s="17" t="s">
        <v>1192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35</v>
      </c>
      <c r="B45" s="17" t="s">
        <v>2258</v>
      </c>
      <c r="C45" s="17" t="s">
        <v>1193</v>
      </c>
      <c r="D45" s="17" t="s">
        <v>1194</v>
      </c>
      <c r="E45" s="17" t="s">
        <v>170</v>
      </c>
      <c r="F45" s="42">
        <v>17</v>
      </c>
      <c r="G45" s="51"/>
      <c r="H45" s="52">
        <f t="shared" si="0"/>
        <v>0</v>
      </c>
      <c r="I45" s="88"/>
    </row>
    <row r="46" spans="1:9" s="28" customFormat="1" ht="22.5">
      <c r="A46" s="16">
        <v>36</v>
      </c>
      <c r="B46" s="17" t="s">
        <v>2258</v>
      </c>
      <c r="C46" s="17" t="s">
        <v>1195</v>
      </c>
      <c r="D46" s="17" t="s">
        <v>1196</v>
      </c>
      <c r="E46" s="17" t="s">
        <v>74</v>
      </c>
      <c r="F46" s="42">
        <v>0.31</v>
      </c>
      <c r="G46" s="51"/>
      <c r="H46" s="52">
        <f t="shared" si="0"/>
        <v>0</v>
      </c>
      <c r="I46" s="88"/>
    </row>
    <row r="47" spans="1:9" s="28" customFormat="1" ht="22.5">
      <c r="A47" s="16">
        <v>37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230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4"/>
    </row>
    <row r="50" spans="1:9" s="28" customFormat="1" ht="33.75">
      <c r="A50" s="16">
        <v>39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70.75</v>
      </c>
      <c r="G50" s="51"/>
      <c r="H50" s="52">
        <f t="shared" si="0"/>
        <v>0</v>
      </c>
      <c r="I50" s="88"/>
    </row>
    <row r="51" spans="1:9" s="28" customFormat="1" ht="33.75">
      <c r="A51" s="18">
        <v>40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70.75</v>
      </c>
      <c r="G51" s="51"/>
      <c r="H51" s="52">
        <f t="shared" si="0"/>
        <v>0</v>
      </c>
      <c r="I51" s="90"/>
    </row>
    <row r="52" spans="1:9" s="28" customFormat="1" ht="22.5">
      <c r="A52" s="16">
        <v>41</v>
      </c>
      <c r="B52" s="17" t="s">
        <v>2258</v>
      </c>
      <c r="C52" s="17" t="s">
        <v>1397</v>
      </c>
      <c r="D52" s="17" t="s">
        <v>1398</v>
      </c>
      <c r="E52" s="17" t="s">
        <v>170</v>
      </c>
      <c r="F52" s="42">
        <v>86.1</v>
      </c>
      <c r="G52" s="51"/>
      <c r="H52" s="52">
        <f t="shared" si="0"/>
        <v>0</v>
      </c>
      <c r="I52" s="88"/>
    </row>
    <row r="53" spans="1:9" s="28" customFormat="1" ht="11.25">
      <c r="A53" s="16">
        <v>42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33.75">
      <c r="A54" s="16">
        <v>43</v>
      </c>
      <c r="B54" s="17" t="s">
        <v>2258</v>
      </c>
      <c r="C54" s="17" t="s">
        <v>1399</v>
      </c>
      <c r="D54" s="17" t="s">
        <v>1400</v>
      </c>
      <c r="E54" s="17" t="s">
        <v>71</v>
      </c>
      <c r="F54" s="42">
        <v>1.33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1312</v>
      </c>
      <c r="D56" s="17" t="s">
        <v>1401</v>
      </c>
      <c r="E56" s="17" t="s">
        <v>170</v>
      </c>
      <c r="F56" s="42">
        <v>112.5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1402</v>
      </c>
      <c r="D57" s="17" t="s">
        <v>1403</v>
      </c>
      <c r="E57" s="17" t="s">
        <v>91</v>
      </c>
      <c r="F57" s="42">
        <v>40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46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97</v>
      </c>
      <c r="G59" s="51"/>
      <c r="H59" s="52">
        <f t="shared" si="0"/>
        <v>0</v>
      </c>
      <c r="I59" s="88"/>
    </row>
    <row r="60" spans="1:9" s="28" customFormat="1" ht="11.25">
      <c r="A60" s="16">
        <v>47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440.49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846</v>
      </c>
      <c r="D61" s="17" t="s">
        <v>847</v>
      </c>
      <c r="E61" s="17" t="s">
        <v>170</v>
      </c>
      <c r="F61" s="42">
        <v>97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854</v>
      </c>
      <c r="D62" s="17" t="s">
        <v>855</v>
      </c>
      <c r="E62" s="17" t="s">
        <v>170</v>
      </c>
      <c r="F62" s="42">
        <v>1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64</v>
      </c>
      <c r="D63" s="15" t="s">
        <v>514</v>
      </c>
      <c r="E63" s="12"/>
      <c r="F63" s="41"/>
      <c r="G63" s="53"/>
      <c r="H63" s="53"/>
      <c r="I63" s="92"/>
    </row>
    <row r="64" spans="1:9" s="28" customFormat="1" ht="33.75">
      <c r="A64" s="16">
        <v>50</v>
      </c>
      <c r="B64" s="17" t="s">
        <v>2258</v>
      </c>
      <c r="C64" s="17" t="s">
        <v>1213</v>
      </c>
      <c r="D64" s="17" t="s">
        <v>1214</v>
      </c>
      <c r="E64" s="17" t="s">
        <v>71</v>
      </c>
      <c r="F64" s="42">
        <v>38.1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2"/>
    </row>
    <row r="66" spans="1:9" s="28" customFormat="1" ht="11.25">
      <c r="A66" s="16">
        <v>51</v>
      </c>
      <c r="B66" s="17" t="s">
        <v>2258</v>
      </c>
      <c r="C66" s="17" t="s">
        <v>1363</v>
      </c>
      <c r="D66" s="17" t="s">
        <v>1364</v>
      </c>
      <c r="E66" s="17" t="s">
        <v>84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52</v>
      </c>
      <c r="B67" s="17" t="s">
        <v>2258</v>
      </c>
      <c r="C67" s="17" t="s">
        <v>1404</v>
      </c>
      <c r="D67" s="17" t="s">
        <v>1405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53</v>
      </c>
      <c r="B68" s="17" t="s">
        <v>2258</v>
      </c>
      <c r="C68" s="17" t="s">
        <v>1223</v>
      </c>
      <c r="D68" s="17" t="s">
        <v>1224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54</v>
      </c>
      <c r="B69" s="17" t="s">
        <v>2258</v>
      </c>
      <c r="C69" s="17" t="s">
        <v>1225</v>
      </c>
      <c r="D69" s="17" t="s">
        <v>1226</v>
      </c>
      <c r="E69" s="17" t="s">
        <v>91</v>
      </c>
      <c r="F69" s="42">
        <v>28.84</v>
      </c>
      <c r="G69" s="51"/>
      <c r="H69" s="52">
        <f t="shared" si="0"/>
        <v>0</v>
      </c>
      <c r="I69" s="88"/>
    </row>
    <row r="70" spans="1:9" s="28" customFormat="1" ht="22.5">
      <c r="A70" s="16">
        <v>55</v>
      </c>
      <c r="B70" s="17" t="s">
        <v>2258</v>
      </c>
      <c r="C70" s="17" t="s">
        <v>1227</v>
      </c>
      <c r="D70" s="17" t="s">
        <v>1228</v>
      </c>
      <c r="E70" s="17" t="s">
        <v>170</v>
      </c>
      <c r="F70" s="42">
        <v>1</v>
      </c>
      <c r="G70" s="51"/>
      <c r="H70" s="52">
        <f t="shared" si="0"/>
        <v>0</v>
      </c>
      <c r="I70" s="88"/>
    </row>
    <row r="71" spans="1:9" s="28" customFormat="1" ht="33.75">
      <c r="A71" s="16">
        <v>56</v>
      </c>
      <c r="B71" s="17" t="s">
        <v>2258</v>
      </c>
      <c r="C71" s="17" t="s">
        <v>1229</v>
      </c>
      <c r="D71" s="17" t="s">
        <v>1230</v>
      </c>
      <c r="E71" s="17" t="s">
        <v>91</v>
      </c>
      <c r="F71" s="42">
        <v>40</v>
      </c>
      <c r="G71" s="51"/>
      <c r="H71" s="52">
        <f t="shared" si="0"/>
        <v>0</v>
      </c>
      <c r="I71" s="88"/>
    </row>
    <row r="72" spans="1:9" s="28" customFormat="1" ht="22.5">
      <c r="A72" s="18">
        <v>57</v>
      </c>
      <c r="B72" s="19" t="s">
        <v>270</v>
      </c>
      <c r="C72" s="19" t="s">
        <v>2349</v>
      </c>
      <c r="D72" s="19" t="s">
        <v>2350</v>
      </c>
      <c r="E72" s="19" t="s">
        <v>84</v>
      </c>
      <c r="F72" s="43">
        <v>162</v>
      </c>
      <c r="G72" s="51"/>
      <c r="H72" s="52">
        <f t="shared" si="0"/>
        <v>0</v>
      </c>
      <c r="I72" s="90"/>
    </row>
    <row r="73" spans="1:9" s="28" customFormat="1" ht="33.75">
      <c r="A73" s="16">
        <v>58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650</v>
      </c>
      <c r="G73" s="51"/>
      <c r="H73" s="52">
        <f t="shared" si="0"/>
        <v>0</v>
      </c>
      <c r="I73" s="88"/>
    </row>
    <row r="74" spans="1:9" s="28" customFormat="1" ht="22.5">
      <c r="A74" s="16">
        <v>59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aca="true" t="shared" si="1" ref="H74:H90">ROUND(F74*G74,2)</f>
        <v>0</v>
      </c>
      <c r="I74" s="88"/>
    </row>
    <row r="75" spans="1:9" s="28" customFormat="1" ht="33.75">
      <c r="A75" s="16">
        <v>60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1200</v>
      </c>
      <c r="G75" s="51"/>
      <c r="H75" s="52">
        <f t="shared" si="1"/>
        <v>0</v>
      </c>
      <c r="I75" s="88"/>
    </row>
    <row r="76" spans="1:9" s="28" customFormat="1" ht="33.75">
      <c r="A76" s="16">
        <v>61</v>
      </c>
      <c r="B76" s="17" t="s">
        <v>2258</v>
      </c>
      <c r="C76" s="17" t="s">
        <v>1241</v>
      </c>
      <c r="D76" s="17" t="s">
        <v>1242</v>
      </c>
      <c r="E76" s="17" t="s">
        <v>74</v>
      </c>
      <c r="F76" s="42">
        <v>0.012</v>
      </c>
      <c r="G76" s="51"/>
      <c r="H76" s="52">
        <f t="shared" si="1"/>
        <v>0</v>
      </c>
      <c r="I76" s="88"/>
    </row>
    <row r="77" spans="1:9" s="28" customFormat="1" ht="33.75">
      <c r="A77" s="16">
        <v>62</v>
      </c>
      <c r="B77" s="17" t="s">
        <v>2258</v>
      </c>
      <c r="C77" s="17" t="s">
        <v>1243</v>
      </c>
      <c r="D77" s="17" t="s">
        <v>1244</v>
      </c>
      <c r="E77" s="17" t="s">
        <v>74</v>
      </c>
      <c r="F77" s="42">
        <v>0.348</v>
      </c>
      <c r="G77" s="51"/>
      <c r="H77" s="52">
        <f t="shared" si="1"/>
        <v>0</v>
      </c>
      <c r="I77" s="88"/>
    </row>
    <row r="78" spans="1:9" s="28" customFormat="1" ht="22.5">
      <c r="A78" s="16">
        <v>63</v>
      </c>
      <c r="B78" s="17" t="s">
        <v>2258</v>
      </c>
      <c r="C78" s="17" t="s">
        <v>77</v>
      </c>
      <c r="D78" s="17" t="s">
        <v>78</v>
      </c>
      <c r="E78" s="17" t="s">
        <v>74</v>
      </c>
      <c r="F78" s="42">
        <v>0.012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64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2191.907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65</v>
      </c>
      <c r="B83" s="17" t="s">
        <v>2258</v>
      </c>
      <c r="C83" s="17" t="s">
        <v>1406</v>
      </c>
      <c r="D83" s="17" t="s">
        <v>1407</v>
      </c>
      <c r="E83" s="17" t="s">
        <v>170</v>
      </c>
      <c r="F83" s="42">
        <v>40</v>
      </c>
      <c r="G83" s="51"/>
      <c r="H83" s="52">
        <f t="shared" si="1"/>
        <v>0</v>
      </c>
      <c r="I83" s="88"/>
    </row>
    <row r="84" spans="1:9" s="28" customFormat="1" ht="11.25">
      <c r="A84" s="18">
        <v>66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0.016</v>
      </c>
      <c r="G84" s="51"/>
      <c r="H84" s="52">
        <f t="shared" si="1"/>
        <v>0</v>
      </c>
      <c r="I84" s="90"/>
    </row>
    <row r="85" spans="1:9" s="28" customFormat="1" ht="22.5">
      <c r="A85" s="16">
        <v>67</v>
      </c>
      <c r="B85" s="17" t="s">
        <v>2258</v>
      </c>
      <c r="C85" s="17" t="s">
        <v>1408</v>
      </c>
      <c r="D85" s="17" t="s">
        <v>1409</v>
      </c>
      <c r="E85" s="17" t="s">
        <v>170</v>
      </c>
      <c r="F85" s="42">
        <v>80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0.076</v>
      </c>
      <c r="G86" s="51"/>
      <c r="H86" s="52">
        <f t="shared" si="1"/>
        <v>0</v>
      </c>
      <c r="I86" s="90"/>
    </row>
    <row r="87" spans="1:9" s="28" customFormat="1" ht="22.5">
      <c r="A87" s="16">
        <v>69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0.092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270</v>
      </c>
      <c r="D88" s="14" t="s">
        <v>271</v>
      </c>
      <c r="E88" s="12"/>
      <c r="F88" s="41"/>
      <c r="G88" s="53"/>
      <c r="H88" s="53"/>
      <c r="I88" s="94"/>
    </row>
    <row r="89" spans="1:9" s="28" customFormat="1" ht="11.25">
      <c r="A89" s="11"/>
      <c r="B89" s="12"/>
      <c r="C89" s="15" t="s">
        <v>1296</v>
      </c>
      <c r="D89" s="15" t="s">
        <v>1297</v>
      </c>
      <c r="E89" s="12"/>
      <c r="F89" s="41"/>
      <c r="I89" s="86"/>
    </row>
    <row r="90" spans="1:9" ht="33.75">
      <c r="A90" s="16">
        <v>70</v>
      </c>
      <c r="B90" s="17" t="s">
        <v>2258</v>
      </c>
      <c r="C90" s="17" t="s">
        <v>1298</v>
      </c>
      <c r="D90" s="17" t="s">
        <v>1299</v>
      </c>
      <c r="E90" s="17" t="s">
        <v>170</v>
      </c>
      <c r="F90" s="42">
        <v>1</v>
      </c>
      <c r="G90" s="51"/>
      <c r="H90" s="52">
        <f t="shared" si="1"/>
        <v>0</v>
      </c>
      <c r="I90" s="88"/>
    </row>
    <row r="91" spans="4:9" ht="12.75">
      <c r="D91" s="23" t="s">
        <v>231</v>
      </c>
      <c r="E91" s="45"/>
      <c r="F91" s="44"/>
      <c r="G91" s="36"/>
      <c r="H91" s="38">
        <f>SUM(H8:H90)</f>
        <v>0</v>
      </c>
      <c r="I9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L96">
      <formula1>ROUND(G8:G90,2)</formula1>
    </dataValidation>
    <dataValidation type="decimal" operator="equal" allowBlank="1" showInputMessage="1" showErrorMessage="1" error="neplatný počet desatinných miest " sqref="G8:G16">
      <formula1>ROUND(G8:G90,2)</formula1>
    </dataValidation>
    <dataValidation type="decimal" operator="equal" allowBlank="1" showInputMessage="1" showErrorMessage="1" error="neplatný počet desatinných miest " sqref="G17:G90">
      <formula1>ROUND(G17:G98,2)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7"/>
  <sheetViews>
    <sheetView showGridLines="0" view="pageBreakPreview" zoomScale="85" zoomScaleNormal="70" zoomScaleSheetLayoutView="85" zoomScalePageLayoutView="0" workbookViewId="0" topLeftCell="A1">
      <pane ySplit="5" topLeftCell="A90" activePane="bottomLeft" state="frozen"/>
      <selection pane="topLeft" activeCell="L16" sqref="L16"/>
      <selection pane="bottomLeft" activeCell="N121" sqref="N1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10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30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30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6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4.745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6">
        <v>70</v>
      </c>
      <c r="B84" s="17" t="s">
        <v>2258</v>
      </c>
      <c r="C84" s="17" t="s">
        <v>1245</v>
      </c>
      <c r="D84" s="17" t="s">
        <v>1246</v>
      </c>
      <c r="E84" s="17" t="s">
        <v>74</v>
      </c>
      <c r="F84" s="42">
        <v>175.021</v>
      </c>
      <c r="G84" s="51"/>
      <c r="H84" s="52">
        <f t="shared" si="1"/>
        <v>0</v>
      </c>
      <c r="I84" s="88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33.75">
      <c r="A87" s="16">
        <v>71</v>
      </c>
      <c r="B87" s="17" t="s">
        <v>2258</v>
      </c>
      <c r="C87" s="17" t="s">
        <v>1326</v>
      </c>
      <c r="D87" s="17" t="s">
        <v>1327</v>
      </c>
      <c r="E87" s="17" t="s">
        <v>170</v>
      </c>
      <c r="F87" s="42">
        <v>20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738</v>
      </c>
      <c r="D88" s="19" t="s">
        <v>739</v>
      </c>
      <c r="E88" s="19" t="s">
        <v>74</v>
      </c>
      <c r="F88" s="43">
        <v>0.006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1328</v>
      </c>
      <c r="D89" s="17" t="s">
        <v>1329</v>
      </c>
      <c r="E89" s="17" t="s">
        <v>170</v>
      </c>
      <c r="F89" s="42">
        <v>40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1249</v>
      </c>
      <c r="D90" s="19" t="s">
        <v>1250</v>
      </c>
      <c r="E90" s="19" t="s">
        <v>74</v>
      </c>
      <c r="F90" s="43">
        <v>0.03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874</v>
      </c>
      <c r="D91" s="17" t="s">
        <v>875</v>
      </c>
      <c r="E91" s="17" t="s">
        <v>170</v>
      </c>
      <c r="F91" s="42">
        <v>250</v>
      </c>
      <c r="G91" s="51"/>
      <c r="H91" s="52">
        <f t="shared" si="1"/>
        <v>0</v>
      </c>
      <c r="I91" s="88"/>
    </row>
    <row r="92" spans="1:9" s="28" customFormat="1" ht="22.5">
      <c r="A92" s="18">
        <v>76</v>
      </c>
      <c r="B92" s="19" t="s">
        <v>270</v>
      </c>
      <c r="C92" s="19" t="s">
        <v>876</v>
      </c>
      <c r="D92" s="19" t="s">
        <v>877</v>
      </c>
      <c r="E92" s="19" t="s">
        <v>170</v>
      </c>
      <c r="F92" s="43">
        <v>255</v>
      </c>
      <c r="G92" s="51"/>
      <c r="H92" s="52">
        <f t="shared" si="1"/>
        <v>0</v>
      </c>
      <c r="I92" s="90"/>
    </row>
    <row r="93" spans="1:9" s="28" customFormat="1" ht="33.75">
      <c r="A93" s="16">
        <v>77</v>
      </c>
      <c r="B93" s="17" t="s">
        <v>2258</v>
      </c>
      <c r="C93" s="17" t="s">
        <v>878</v>
      </c>
      <c r="D93" s="17" t="s">
        <v>879</v>
      </c>
      <c r="E93" s="17" t="s">
        <v>170</v>
      </c>
      <c r="F93" s="42">
        <v>150</v>
      </c>
      <c r="G93" s="51"/>
      <c r="H93" s="52">
        <f t="shared" si="1"/>
        <v>0</v>
      </c>
      <c r="I93" s="88"/>
    </row>
    <row r="94" spans="1:9" s="28" customFormat="1" ht="33.75">
      <c r="A94" s="18">
        <v>78</v>
      </c>
      <c r="B94" s="19" t="s">
        <v>270</v>
      </c>
      <c r="C94" s="19" t="s">
        <v>2331</v>
      </c>
      <c r="D94" s="19" t="s">
        <v>2332</v>
      </c>
      <c r="E94" s="19" t="s">
        <v>170</v>
      </c>
      <c r="F94" s="43">
        <v>172.5</v>
      </c>
      <c r="G94" s="51"/>
      <c r="H94" s="52">
        <f t="shared" si="1"/>
        <v>0</v>
      </c>
      <c r="I94" s="90"/>
    </row>
    <row r="95" spans="1:9" s="28" customFormat="1" ht="22.5">
      <c r="A95" s="16">
        <v>79</v>
      </c>
      <c r="B95" s="17" t="s">
        <v>2258</v>
      </c>
      <c r="C95" s="17" t="s">
        <v>1333</v>
      </c>
      <c r="D95" s="17" t="s">
        <v>1334</v>
      </c>
      <c r="E95" s="17" t="s">
        <v>91</v>
      </c>
      <c r="F95" s="42">
        <v>4</v>
      </c>
      <c r="G95" s="51"/>
      <c r="H95" s="52">
        <f t="shared" si="1"/>
        <v>0</v>
      </c>
      <c r="I95" s="88"/>
    </row>
    <row r="96" spans="1:9" s="28" customFormat="1" ht="22.5">
      <c r="A96" s="16">
        <v>80</v>
      </c>
      <c r="B96" s="17" t="s">
        <v>2258</v>
      </c>
      <c r="C96" s="17" t="s">
        <v>748</v>
      </c>
      <c r="D96" s="17" t="s">
        <v>749</v>
      </c>
      <c r="E96" s="17" t="s">
        <v>74</v>
      </c>
      <c r="F96" s="42">
        <v>0.514</v>
      </c>
      <c r="G96" s="51"/>
      <c r="H96" s="52">
        <f t="shared" si="1"/>
        <v>0</v>
      </c>
      <c r="I96" s="88"/>
    </row>
    <row r="97" spans="4:8" ht="12.75">
      <c r="D97" s="23" t="s">
        <v>231</v>
      </c>
      <c r="E97" s="45"/>
      <c r="F97" s="44"/>
      <c r="G97" s="36"/>
      <c r="H97" s="38">
        <f>SUM(H8:H96)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7:G96 G49:G51 G9:G36 G38:G47 G53:G54 G56:G84">
      <formula1>ROUND(G87:G174,2)</formula1>
    </dataValidation>
    <dataValidation type="decimal" operator="equal" allowBlank="1" showInputMessage="1" showErrorMessage="1" error="Neplatný počet desatinných miest" sqref="G85:H85 G8">
      <formula1>ROUND(G85:G173,2)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K48" sqref="K4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6">
        <v>20</v>
      </c>
      <c r="B30" s="17" t="s">
        <v>2258</v>
      </c>
      <c r="C30" s="17" t="s">
        <v>1207</v>
      </c>
      <c r="D30" s="17" t="s">
        <v>1208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6">
        <v>23</v>
      </c>
      <c r="B34" s="17" t="s">
        <v>2258</v>
      </c>
      <c r="C34" s="17" t="s">
        <v>1312</v>
      </c>
      <c r="D34" s="17" t="s">
        <v>1313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P72" sqref="P7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65">
        <v>42</v>
      </c>
      <c r="B51" s="166" t="s">
        <v>270</v>
      </c>
      <c r="C51" s="166" t="s">
        <v>1201</v>
      </c>
      <c r="D51" s="166" t="s">
        <v>1202</v>
      </c>
      <c r="E51" s="166" t="s">
        <v>173</v>
      </c>
      <c r="F51" s="167">
        <v>1781.151</v>
      </c>
      <c r="G51" s="122"/>
      <c r="H51" s="123">
        <f t="shared" si="0"/>
        <v>0</v>
      </c>
      <c r="I51" s="129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56">
        <v>76</v>
      </c>
      <c r="B90" s="157" t="s">
        <v>2258</v>
      </c>
      <c r="C90" s="157" t="s">
        <v>1245</v>
      </c>
      <c r="D90" s="157" t="s">
        <v>1246</v>
      </c>
      <c r="E90" s="157" t="s">
        <v>74</v>
      </c>
      <c r="F90" s="158">
        <v>1627.695</v>
      </c>
      <c r="G90" s="122"/>
      <c r="H90" s="123">
        <f t="shared" si="1"/>
        <v>0</v>
      </c>
      <c r="I90" s="124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Normal="70" zoomScaleSheetLayoutView="100" zoomScalePageLayoutView="0" workbookViewId="0" topLeftCell="A1">
      <pane ySplit="5" topLeftCell="A50" activePane="bottomLeft" state="frozen"/>
      <selection pane="topLeft" activeCell="L16" sqref="L16"/>
      <selection pane="bottomLeft" activeCell="D67" sqref="D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50">
        <v>72</v>
      </c>
      <c r="B59" s="151" t="s">
        <v>2258</v>
      </c>
      <c r="C59" s="151" t="s">
        <v>2428</v>
      </c>
      <c r="D59" s="151" t="s">
        <v>2424</v>
      </c>
      <c r="E59" s="151" t="s">
        <v>84</v>
      </c>
      <c r="F59" s="152">
        <v>4</v>
      </c>
      <c r="G59" s="139"/>
      <c r="H59" s="140">
        <f t="shared" si="0"/>
        <v>0</v>
      </c>
      <c r="I59" s="149"/>
    </row>
    <row r="60" spans="1:9" s="28" customFormat="1" ht="22.5">
      <c r="A60" s="153">
        <v>73</v>
      </c>
      <c r="B60" s="154" t="s">
        <v>270</v>
      </c>
      <c r="C60" s="154" t="s">
        <v>2429</v>
      </c>
      <c r="D60" s="154" t="s">
        <v>2425</v>
      </c>
      <c r="E60" s="154" t="s">
        <v>84</v>
      </c>
      <c r="F60" s="155">
        <v>4</v>
      </c>
      <c r="G60" s="139"/>
      <c r="H60" s="140">
        <f t="shared" si="0"/>
        <v>0</v>
      </c>
      <c r="I60" s="141"/>
    </row>
    <row r="61" spans="1:9" s="28" customFormat="1" ht="22.5">
      <c r="A61" s="150">
        <v>74</v>
      </c>
      <c r="B61" s="151" t="s">
        <v>2258</v>
      </c>
      <c r="C61" s="151" t="s">
        <v>2430</v>
      </c>
      <c r="D61" s="151" t="s">
        <v>2426</v>
      </c>
      <c r="E61" s="151" t="s">
        <v>84</v>
      </c>
      <c r="F61" s="152">
        <v>2</v>
      </c>
      <c r="G61" s="139"/>
      <c r="H61" s="140">
        <f t="shared" si="0"/>
        <v>0</v>
      </c>
      <c r="I61" s="149"/>
    </row>
    <row r="62" spans="1:9" s="28" customFormat="1" ht="22.5">
      <c r="A62" s="153">
        <v>75</v>
      </c>
      <c r="B62" s="154" t="s">
        <v>270</v>
      </c>
      <c r="C62" s="154" t="s">
        <v>2431</v>
      </c>
      <c r="D62" s="154" t="s">
        <v>2427</v>
      </c>
      <c r="E62" s="154" t="s">
        <v>84</v>
      </c>
      <c r="F62" s="155">
        <v>8</v>
      </c>
      <c r="G62" s="139"/>
      <c r="H62" s="140">
        <f t="shared" si="0"/>
        <v>0</v>
      </c>
      <c r="I62" s="141"/>
    </row>
    <row r="63" spans="1:9" s="28" customFormat="1" ht="45">
      <c r="A63" s="16">
        <v>46</v>
      </c>
      <c r="B63" s="17" t="s">
        <v>2258</v>
      </c>
      <c r="C63" s="17" t="s">
        <v>1414</v>
      </c>
      <c r="D63" s="17" t="s">
        <v>1415</v>
      </c>
      <c r="E63" s="17" t="s">
        <v>170</v>
      </c>
      <c r="F63" s="42">
        <v>150</v>
      </c>
      <c r="G63" s="51"/>
      <c r="H63" s="52">
        <f t="shared" si="0"/>
        <v>0</v>
      </c>
      <c r="I63" s="88"/>
    </row>
    <row r="64" spans="1:9" s="28" customFormat="1" ht="22.5">
      <c r="A64" s="18">
        <v>47</v>
      </c>
      <c r="B64" s="19" t="s">
        <v>270</v>
      </c>
      <c r="C64" s="19" t="s">
        <v>1416</v>
      </c>
      <c r="D64" s="19" t="s">
        <v>1417</v>
      </c>
      <c r="E64" s="19" t="s">
        <v>170</v>
      </c>
      <c r="F64" s="43">
        <v>153</v>
      </c>
      <c r="G64" s="51"/>
      <c r="H64" s="52">
        <f t="shared" si="0"/>
        <v>0</v>
      </c>
      <c r="I64" s="90"/>
    </row>
    <row r="65" spans="1:9" s="28" customFormat="1" ht="33.75">
      <c r="A65" s="16">
        <v>48</v>
      </c>
      <c r="B65" s="17" t="s">
        <v>2258</v>
      </c>
      <c r="C65" s="17" t="s">
        <v>1506</v>
      </c>
      <c r="D65" s="17" t="s">
        <v>1507</v>
      </c>
      <c r="E65" s="17" t="s">
        <v>91</v>
      </c>
      <c r="F65" s="42">
        <v>14</v>
      </c>
      <c r="G65" s="51"/>
      <c r="H65" s="52">
        <f t="shared" si="0"/>
        <v>0</v>
      </c>
      <c r="I65" s="88"/>
    </row>
    <row r="66" spans="1:9" s="28" customFormat="1" ht="33.75">
      <c r="A66" s="16">
        <v>49</v>
      </c>
      <c r="B66" s="17" t="s">
        <v>2258</v>
      </c>
      <c r="C66" s="17" t="s">
        <v>1229</v>
      </c>
      <c r="D66" s="17" t="s">
        <v>1230</v>
      </c>
      <c r="E66" s="17" t="s">
        <v>91</v>
      </c>
      <c r="F66" s="42">
        <v>20</v>
      </c>
      <c r="G66" s="51"/>
      <c r="H66" s="52">
        <f t="shared" si="0"/>
        <v>0</v>
      </c>
      <c r="I66" s="88"/>
    </row>
    <row r="67" spans="1:9" s="28" customFormat="1" ht="22.5">
      <c r="A67" s="18">
        <v>50</v>
      </c>
      <c r="B67" s="19" t="s">
        <v>270</v>
      </c>
      <c r="C67" s="19" t="s">
        <v>2349</v>
      </c>
      <c r="D67" s="19" t="s">
        <v>2350</v>
      </c>
      <c r="E67" s="19" t="s">
        <v>84</v>
      </c>
      <c r="F67" s="43">
        <v>81</v>
      </c>
      <c r="G67" s="51"/>
      <c r="H67" s="52">
        <f t="shared" si="0"/>
        <v>0</v>
      </c>
      <c r="I67" s="90"/>
    </row>
    <row r="68" spans="1:9" s="28" customFormat="1" ht="22.5">
      <c r="A68" s="16">
        <v>51</v>
      </c>
      <c r="B68" s="17" t="s">
        <v>2258</v>
      </c>
      <c r="C68" s="17" t="s">
        <v>1369</v>
      </c>
      <c r="D68" s="17" t="s">
        <v>1370</v>
      </c>
      <c r="E68" s="17" t="s">
        <v>170</v>
      </c>
      <c r="F68" s="42">
        <v>150</v>
      </c>
      <c r="G68" s="51"/>
      <c r="H68" s="52">
        <f t="shared" si="0"/>
        <v>0</v>
      </c>
      <c r="I68" s="88"/>
    </row>
    <row r="69" spans="1:9" s="28" customFormat="1" ht="22.5">
      <c r="A69" s="16">
        <v>52</v>
      </c>
      <c r="B69" s="17" t="s">
        <v>2258</v>
      </c>
      <c r="C69" s="17" t="s">
        <v>1371</v>
      </c>
      <c r="D69" s="17" t="s">
        <v>1372</v>
      </c>
      <c r="E69" s="17" t="s">
        <v>170</v>
      </c>
      <c r="F69" s="42">
        <v>150</v>
      </c>
      <c r="G69" s="51"/>
      <c r="H69" s="52">
        <f t="shared" si="0"/>
        <v>0</v>
      </c>
      <c r="I69" s="88"/>
    </row>
    <row r="70" spans="1:9" s="28" customFormat="1" ht="33.75">
      <c r="A70" s="16">
        <v>53</v>
      </c>
      <c r="B70" s="17" t="s">
        <v>2258</v>
      </c>
      <c r="C70" s="17" t="s">
        <v>1373</v>
      </c>
      <c r="D70" s="17" t="s">
        <v>1374</v>
      </c>
      <c r="E70" s="17" t="s">
        <v>170</v>
      </c>
      <c r="F70" s="42">
        <v>220</v>
      </c>
      <c r="G70" s="51"/>
      <c r="H70" s="52">
        <f t="shared" si="0"/>
        <v>0</v>
      </c>
      <c r="I70" s="88"/>
    </row>
    <row r="71" spans="1:9" s="28" customFormat="1" ht="22.5">
      <c r="A71" s="16">
        <v>54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4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1535</v>
      </c>
      <c r="D72" s="17" t="s">
        <v>1536</v>
      </c>
      <c r="E72" s="17" t="s">
        <v>170</v>
      </c>
      <c r="F72" s="42">
        <v>41.25</v>
      </c>
      <c r="G72" s="51"/>
      <c r="H72" s="52">
        <f t="shared" si="0"/>
        <v>0</v>
      </c>
      <c r="I72" s="88"/>
    </row>
    <row r="73" spans="1:9" s="28" customFormat="1" ht="33.75">
      <c r="A73" s="16">
        <v>56</v>
      </c>
      <c r="B73" s="17" t="s">
        <v>2258</v>
      </c>
      <c r="C73" s="17" t="s">
        <v>1318</v>
      </c>
      <c r="D73" s="17" t="s">
        <v>1319</v>
      </c>
      <c r="E73" s="17" t="s">
        <v>91</v>
      </c>
      <c r="F73" s="42">
        <v>50</v>
      </c>
      <c r="G73" s="51"/>
      <c r="H73" s="52">
        <f t="shared" si="0"/>
        <v>0</v>
      </c>
      <c r="I73" s="88"/>
    </row>
    <row r="74" spans="1:9" s="28" customFormat="1" ht="33.75">
      <c r="A74" s="16">
        <v>57</v>
      </c>
      <c r="B74" s="17" t="s">
        <v>2258</v>
      </c>
      <c r="C74" s="17" t="s">
        <v>1320</v>
      </c>
      <c r="D74" s="17" t="s">
        <v>1321</v>
      </c>
      <c r="E74" s="17" t="s">
        <v>71</v>
      </c>
      <c r="F74" s="42">
        <v>25.4</v>
      </c>
      <c r="G74" s="51"/>
      <c r="H74" s="52">
        <f t="shared" si="0"/>
        <v>0</v>
      </c>
      <c r="I74" s="88"/>
    </row>
    <row r="75" spans="1:9" s="28" customFormat="1" ht="33.75">
      <c r="A75" s="16">
        <v>58</v>
      </c>
      <c r="B75" s="17" t="s">
        <v>2258</v>
      </c>
      <c r="C75" s="17" t="s">
        <v>1322</v>
      </c>
      <c r="D75" s="17" t="s">
        <v>1323</v>
      </c>
      <c r="E75" s="17" t="s">
        <v>91</v>
      </c>
      <c r="F75" s="42">
        <v>34</v>
      </c>
      <c r="G75" s="51"/>
      <c r="H75" s="52">
        <f t="shared" si="0"/>
        <v>0</v>
      </c>
      <c r="I75" s="88"/>
    </row>
    <row r="76" spans="1:9" s="28" customFormat="1" ht="33.75">
      <c r="A76" s="16">
        <v>59</v>
      </c>
      <c r="B76" s="17" t="s">
        <v>2258</v>
      </c>
      <c r="C76" s="17" t="s">
        <v>1324</v>
      </c>
      <c r="D76" s="17" t="s">
        <v>1325</v>
      </c>
      <c r="E76" s="17" t="s">
        <v>1173</v>
      </c>
      <c r="F76" s="42">
        <v>420</v>
      </c>
      <c r="G76" s="51"/>
      <c r="H76" s="52">
        <f t="shared" si="0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1537</v>
      </c>
      <c r="D77" s="17" t="s">
        <v>1538</v>
      </c>
      <c r="E77" s="17" t="s">
        <v>1173</v>
      </c>
      <c r="F77" s="42">
        <v>360</v>
      </c>
      <c r="G77" s="51"/>
      <c r="H77" s="52">
        <f aca="true" t="shared" si="1" ref="H77:H91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62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87.841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2547.389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72.629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14.6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56">
        <v>66</v>
      </c>
      <c r="B84" s="157" t="s">
        <v>2258</v>
      </c>
      <c r="C84" s="157" t="s">
        <v>1245</v>
      </c>
      <c r="D84" s="157" t="s">
        <v>1246</v>
      </c>
      <c r="E84" s="157" t="s">
        <v>74</v>
      </c>
      <c r="F84" s="158">
        <v>157.809</v>
      </c>
      <c r="G84" s="122"/>
      <c r="H84" s="123">
        <f t="shared" si="1"/>
        <v>0</v>
      </c>
      <c r="I84" s="124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22.5">
      <c r="A87" s="16">
        <v>67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238</v>
      </c>
      <c r="G87" s="51"/>
      <c r="H87" s="52">
        <f t="shared" si="1"/>
        <v>0</v>
      </c>
      <c r="I87" s="88"/>
    </row>
    <row r="88" spans="1:9" s="28" customFormat="1" ht="22.5">
      <c r="A88" s="18">
        <v>68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242.76</v>
      </c>
      <c r="G88" s="51"/>
      <c r="H88" s="52">
        <f t="shared" si="1"/>
        <v>0</v>
      </c>
      <c r="I88" s="90"/>
    </row>
    <row r="89" spans="1:9" s="28" customFormat="1" ht="33.75">
      <c r="A89" s="16">
        <v>69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194</v>
      </c>
      <c r="G89" s="51"/>
      <c r="H89" s="52">
        <f t="shared" si="1"/>
        <v>0</v>
      </c>
      <c r="I89" s="88"/>
    </row>
    <row r="90" spans="1:9" s="28" customFormat="1" ht="33.75">
      <c r="A90" s="18">
        <v>70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223.1</v>
      </c>
      <c r="G90" s="51"/>
      <c r="H90" s="52">
        <f t="shared" si="1"/>
        <v>0</v>
      </c>
      <c r="I90" s="90"/>
    </row>
    <row r="91" spans="1:9" ht="22.5">
      <c r="A91" s="16">
        <v>71</v>
      </c>
      <c r="B91" s="17" t="s">
        <v>2258</v>
      </c>
      <c r="C91" s="17" t="s">
        <v>748</v>
      </c>
      <c r="D91" s="17" t="s">
        <v>749</v>
      </c>
      <c r="E91" s="17" t="s">
        <v>74</v>
      </c>
      <c r="F91" s="42">
        <v>0.573</v>
      </c>
      <c r="G91" s="51"/>
      <c r="H91" s="52">
        <f t="shared" si="1"/>
        <v>0</v>
      </c>
      <c r="I91" s="88"/>
    </row>
    <row r="92" spans="4:8" ht="12.75">
      <c r="D92" s="23" t="s">
        <v>231</v>
      </c>
      <c r="H92" s="38">
        <f>SUM(H8:H91)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87:G91 H83 G63:G84">
      <formula1>ROUND(G87:G163,2)</formula1>
    </dataValidation>
    <dataValidation type="decimal" operator="equal" allowBlank="1" showInputMessage="1" showErrorMessage="1" error="Neplatný počet desatinných miest" sqref="G85:H85 G62">
      <formula1>ROUND(G85:G162,2)</formula1>
    </dataValidation>
    <dataValidation type="decimal" operator="equal" allowBlank="1" showInputMessage="1" showErrorMessage="1" error="Neplatný počet desatinných miest" sqref="G8">
      <formula1>ROUND(G8:G91,2)</formula1>
    </dataValidation>
    <dataValidation type="decimal" operator="equal" allowBlank="1" showInputMessage="1" showErrorMessage="1" error="Neplatný počet desatinných miest" sqref="H39 G19:G60 H55 H44 H42 H58">
      <formula1>ROUND(H39:H119,2)</formula1>
    </dataValidation>
    <dataValidation type="decimal" operator="equal" allowBlank="1" showInputMessage="1" showErrorMessage="1" error="Neplatný počet desatinných miest" sqref="G61">
      <formula1>ROUND(G61:G140,2)</formula1>
    </dataValidation>
    <dataValidation type="decimal" operator="equal" allowBlank="1" showInputMessage="1" showErrorMessage="1" error="Neplatný počet desatinných miest" sqref="G9:G17">
      <formula1>ROUND(G9:G91,2)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80" sqref="O8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59">
        <v>23</v>
      </c>
      <c r="B31" s="160" t="s">
        <v>2258</v>
      </c>
      <c r="C31" s="160" t="s">
        <v>1284</v>
      </c>
      <c r="D31" s="160" t="s">
        <v>1285</v>
      </c>
      <c r="E31" s="160" t="s">
        <v>91</v>
      </c>
      <c r="F31" s="161">
        <v>114.8</v>
      </c>
      <c r="G31" s="133"/>
      <c r="H31" s="134">
        <f t="shared" si="0"/>
        <v>0</v>
      </c>
      <c r="I31" s="145"/>
    </row>
    <row r="32" spans="1:9" s="28" customFormat="1" ht="11.25">
      <c r="A32" s="162">
        <v>24</v>
      </c>
      <c r="B32" s="163" t="s">
        <v>270</v>
      </c>
      <c r="C32" s="163" t="s">
        <v>1286</v>
      </c>
      <c r="D32" s="163" t="s">
        <v>1287</v>
      </c>
      <c r="E32" s="163" t="s">
        <v>74</v>
      </c>
      <c r="F32" s="164">
        <v>11.9</v>
      </c>
      <c r="G32" s="133"/>
      <c r="H32" s="134">
        <f t="shared" si="0"/>
        <v>0</v>
      </c>
      <c r="I32" s="135"/>
    </row>
    <row r="33" spans="1:9" s="28" customFormat="1" ht="33.75">
      <c r="A33" s="159">
        <v>25</v>
      </c>
      <c r="B33" s="160" t="s">
        <v>2258</v>
      </c>
      <c r="C33" s="160" t="s">
        <v>1288</v>
      </c>
      <c r="D33" s="160" t="s">
        <v>1289</v>
      </c>
      <c r="E33" s="160" t="s">
        <v>91</v>
      </c>
      <c r="F33" s="161">
        <v>114.8</v>
      </c>
      <c r="G33" s="133"/>
      <c r="H33" s="134">
        <f t="shared" si="0"/>
        <v>0</v>
      </c>
      <c r="I33" s="145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2.19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56">
        <v>66</v>
      </c>
      <c r="B80" s="157" t="s">
        <v>2258</v>
      </c>
      <c r="C80" s="157" t="s">
        <v>1245</v>
      </c>
      <c r="D80" s="157" t="s">
        <v>1246</v>
      </c>
      <c r="E80" s="157" t="s">
        <v>74</v>
      </c>
      <c r="F80" s="158">
        <v>210.243</v>
      </c>
      <c r="G80" s="122"/>
      <c r="H80" s="123">
        <f t="shared" si="1"/>
        <v>0</v>
      </c>
      <c r="I80" s="124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G82" s="59"/>
      <c r="H82" s="59"/>
      <c r="I82" s="89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1"/>
        <v>0</v>
      </c>
      <c r="I83" s="90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1"/>
        <v>0</v>
      </c>
      <c r="I84" s="88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1"/>
        <v>0</v>
      </c>
      <c r="I85" s="90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1"/>
        <v>0</v>
      </c>
      <c r="I86" s="88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120</v>
      </c>
      <c r="G87" s="51"/>
      <c r="H87" s="52">
        <f t="shared" si="1"/>
        <v>0</v>
      </c>
      <c r="I87" s="90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122.4</v>
      </c>
      <c r="G88" s="51"/>
      <c r="H88" s="52">
        <f t="shared" si="1"/>
        <v>0</v>
      </c>
      <c r="I88" s="88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80</v>
      </c>
      <c r="G89" s="51"/>
      <c r="H89" s="52">
        <f t="shared" si="1"/>
        <v>0</v>
      </c>
      <c r="I89" s="90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92</v>
      </c>
      <c r="G90" s="51"/>
      <c r="H90" s="52">
        <f t="shared" si="1"/>
        <v>0</v>
      </c>
      <c r="I90" s="88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1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0.302</v>
      </c>
      <c r="G92" s="51"/>
      <c r="H92" s="52">
        <f t="shared" si="1"/>
        <v>0</v>
      </c>
      <c r="I92" s="88"/>
    </row>
    <row r="93" spans="4:10" ht="12.75">
      <c r="D93" s="23" t="s">
        <v>231</v>
      </c>
      <c r="H93" s="38">
        <f>SUM(H8:H92)</f>
        <v>0</v>
      </c>
      <c r="I93" s="97"/>
      <c r="J93" s="45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4 G81:H81 H34 G83:G92">
      <formula1>ROUND(G18:G100,2)</formula1>
    </dataValidation>
    <dataValidation type="decimal" operator="equal" allowBlank="1" showInputMessage="1" showErrorMessage="1" error="Neplatný počet desatinných miest" sqref="G8:G16">
      <formula1>ROUND(G8:G91,2)</formula1>
    </dataValidation>
    <dataValidation type="decimal" operator="equal" allowBlank="1" showInputMessage="1" showErrorMessage="1" error="Neplatný počet desatinných miest" sqref="H45 H79 H61 H52 H49 G45:G80">
      <formula1>ROUND(H45:H126,2)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70" zoomScaleSheetLayoutView="100" zoomScalePageLayoutView="0" workbookViewId="0" topLeftCell="A1">
      <pane ySplit="5" topLeftCell="A12" activePane="bottomLeft" state="frozen"/>
      <selection pane="topLeft" activeCell="L16" sqref="L16"/>
      <selection pane="bottomLeft" activeCell="M23" sqref="M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30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33.75">
      <c r="A15" s="150">
        <v>17</v>
      </c>
      <c r="B15" s="151" t="s">
        <v>2258</v>
      </c>
      <c r="C15" s="151" t="s">
        <v>2415</v>
      </c>
      <c r="D15" s="151" t="s">
        <v>2416</v>
      </c>
      <c r="E15" s="151" t="s">
        <v>91</v>
      </c>
      <c r="F15" s="152">
        <v>110</v>
      </c>
      <c r="G15" s="139"/>
      <c r="H15" s="140">
        <f t="shared" si="0"/>
        <v>0</v>
      </c>
      <c r="I15" s="149"/>
    </row>
    <row r="16" spans="1:9" s="28" customFormat="1" ht="33.75">
      <c r="A16" s="153">
        <v>18</v>
      </c>
      <c r="B16" s="154" t="s">
        <v>270</v>
      </c>
      <c r="C16" s="154" t="s">
        <v>2417</v>
      </c>
      <c r="D16" s="154" t="s">
        <v>2418</v>
      </c>
      <c r="E16" s="154" t="s">
        <v>74</v>
      </c>
      <c r="F16" s="155">
        <v>2.53</v>
      </c>
      <c r="G16" s="139"/>
      <c r="H16" s="140">
        <f t="shared" si="0"/>
        <v>0</v>
      </c>
      <c r="I16" s="141"/>
    </row>
    <row r="17" spans="1:9" s="28" customFormat="1" ht="45">
      <c r="A17" s="16">
        <v>6</v>
      </c>
      <c r="B17" s="17" t="s">
        <v>2258</v>
      </c>
      <c r="C17" s="17" t="s">
        <v>1522</v>
      </c>
      <c r="D17" s="17" t="s">
        <v>1551</v>
      </c>
      <c r="E17" s="17" t="s">
        <v>84</v>
      </c>
      <c r="F17" s="42">
        <v>18</v>
      </c>
      <c r="G17" s="51"/>
      <c r="H17" s="52">
        <f t="shared" si="0"/>
        <v>0</v>
      </c>
      <c r="I17" s="88"/>
    </row>
    <row r="18" spans="1:9" s="28" customFormat="1" ht="33.75">
      <c r="A18" s="16">
        <v>7</v>
      </c>
      <c r="B18" s="17" t="s">
        <v>2258</v>
      </c>
      <c r="C18" s="17" t="s">
        <v>1552</v>
      </c>
      <c r="D18" s="17" t="s">
        <v>1553</v>
      </c>
      <c r="E18" s="17" t="s">
        <v>1173</v>
      </c>
      <c r="F18" s="42">
        <v>1440</v>
      </c>
      <c r="G18" s="51"/>
      <c r="H18" s="52">
        <f t="shared" si="0"/>
        <v>0</v>
      </c>
      <c r="I18" s="88"/>
    </row>
    <row r="19" spans="1:9" s="28" customFormat="1" ht="22.5">
      <c r="A19" s="16">
        <v>8</v>
      </c>
      <c r="B19" s="17" t="s">
        <v>2258</v>
      </c>
      <c r="C19" s="17" t="s">
        <v>639</v>
      </c>
      <c r="D19" s="17" t="s">
        <v>640</v>
      </c>
      <c r="E19" s="17" t="s">
        <v>74</v>
      </c>
      <c r="F19" s="42">
        <v>10.624</v>
      </c>
      <c r="G19" s="51"/>
      <c r="H19" s="52">
        <f t="shared" si="0"/>
        <v>0</v>
      </c>
      <c r="I19" s="88"/>
    </row>
    <row r="20" spans="1:9" s="28" customFormat="1" ht="22.5">
      <c r="A20" s="16">
        <v>9</v>
      </c>
      <c r="B20" s="17" t="s">
        <v>2258</v>
      </c>
      <c r="C20" s="17" t="s">
        <v>635</v>
      </c>
      <c r="D20" s="17" t="s">
        <v>636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33.75">
      <c r="A21" s="16">
        <v>10</v>
      </c>
      <c r="B21" s="17" t="s">
        <v>2258</v>
      </c>
      <c r="C21" s="17" t="s">
        <v>637</v>
      </c>
      <c r="D21" s="17" t="s">
        <v>638</v>
      </c>
      <c r="E21" s="17" t="s">
        <v>74</v>
      </c>
      <c r="F21" s="42">
        <v>368.508</v>
      </c>
      <c r="G21" s="51"/>
      <c r="H21" s="52">
        <f t="shared" si="0"/>
        <v>0</v>
      </c>
      <c r="I21" s="88"/>
    </row>
    <row r="22" spans="1:9" s="28" customFormat="1" ht="33.75">
      <c r="A22" s="16">
        <v>11</v>
      </c>
      <c r="B22" s="17" t="s">
        <v>2258</v>
      </c>
      <c r="C22" s="17" t="s">
        <v>1554</v>
      </c>
      <c r="D22" s="17" t="s">
        <v>1555</v>
      </c>
      <c r="E22" s="17" t="s">
        <v>74</v>
      </c>
      <c r="F22" s="42">
        <v>26.322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1556</v>
      </c>
      <c r="D23" s="17" t="s">
        <v>1557</v>
      </c>
      <c r="E23" s="17" t="s">
        <v>74</v>
      </c>
      <c r="F23" s="42">
        <v>26.322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258</v>
      </c>
      <c r="D24" s="15" t="s">
        <v>259</v>
      </c>
      <c r="E24" s="12"/>
      <c r="F24" s="41"/>
      <c r="G24" s="53"/>
      <c r="H24" s="53"/>
      <c r="I24" s="94"/>
    </row>
    <row r="25" spans="1:9" s="28" customFormat="1" ht="33.75">
      <c r="A25" s="156">
        <v>13</v>
      </c>
      <c r="B25" s="157" t="s">
        <v>2258</v>
      </c>
      <c r="C25" s="157" t="s">
        <v>1245</v>
      </c>
      <c r="D25" s="157" t="s">
        <v>1246</v>
      </c>
      <c r="E25" s="157" t="s">
        <v>74</v>
      </c>
      <c r="F25" s="158">
        <v>23.522</v>
      </c>
      <c r="G25" s="122"/>
      <c r="H25" s="123">
        <f t="shared" si="0"/>
        <v>0</v>
      </c>
      <c r="I25" s="124"/>
    </row>
    <row r="26" spans="1:9" s="28" customFormat="1" ht="15">
      <c r="A26" s="11"/>
      <c r="B26" s="12"/>
      <c r="C26" s="13" t="s">
        <v>732</v>
      </c>
      <c r="D26" s="14" t="s">
        <v>733</v>
      </c>
      <c r="E26" s="12"/>
      <c r="F26" s="41"/>
      <c r="G26" s="53"/>
      <c r="H26" s="53"/>
      <c r="I26" s="92"/>
    </row>
    <row r="27" spans="1:9" s="28" customFormat="1" ht="11.25">
      <c r="A27" s="11"/>
      <c r="B27" s="12"/>
      <c r="C27" s="15" t="s">
        <v>750</v>
      </c>
      <c r="D27" s="15" t="s">
        <v>751</v>
      </c>
      <c r="E27" s="12"/>
      <c r="F27" s="41"/>
      <c r="G27" s="53"/>
      <c r="H27" s="53"/>
      <c r="I27" s="92"/>
    </row>
    <row r="28" spans="1:9" s="28" customFormat="1" ht="33.75">
      <c r="A28" s="16">
        <v>14</v>
      </c>
      <c r="B28" s="17" t="s">
        <v>2258</v>
      </c>
      <c r="C28" s="17" t="s">
        <v>1558</v>
      </c>
      <c r="D28" s="17" t="s">
        <v>1559</v>
      </c>
      <c r="E28" s="17" t="s">
        <v>173</v>
      </c>
      <c r="F28" s="42">
        <v>884.153</v>
      </c>
      <c r="G28" s="51"/>
      <c r="H28" s="52">
        <f t="shared" si="0"/>
        <v>0</v>
      </c>
      <c r="I28" s="88"/>
    </row>
    <row r="29" spans="1:9" s="28" customFormat="1" ht="11.25">
      <c r="A29" s="18">
        <v>15</v>
      </c>
      <c r="B29" s="19" t="s">
        <v>270</v>
      </c>
      <c r="C29" s="19" t="s">
        <v>1560</v>
      </c>
      <c r="D29" s="19" t="s">
        <v>1561</v>
      </c>
      <c r="E29" s="19" t="s">
        <v>74</v>
      </c>
      <c r="F29" s="43">
        <v>0.884</v>
      </c>
      <c r="G29" s="51"/>
      <c r="H29" s="52">
        <f t="shared" si="0"/>
        <v>0</v>
      </c>
      <c r="I29" s="90"/>
    </row>
    <row r="30" spans="1:9" s="28" customFormat="1" ht="33.75">
      <c r="A30" s="16">
        <v>16</v>
      </c>
      <c r="B30" s="17" t="s">
        <v>2258</v>
      </c>
      <c r="C30" s="17" t="s">
        <v>773</v>
      </c>
      <c r="D30" s="17" t="s">
        <v>774</v>
      </c>
      <c r="E30" s="17" t="s">
        <v>74</v>
      </c>
      <c r="F30" s="42">
        <v>0.928</v>
      </c>
      <c r="G30" s="51"/>
      <c r="H30" s="52">
        <f t="shared" si="0"/>
        <v>0</v>
      </c>
      <c r="I30" s="88"/>
    </row>
    <row r="31" spans="1:9" s="28" customFormat="1" ht="12.75">
      <c r="A31" s="20"/>
      <c r="B31" s="21"/>
      <c r="C31" s="22"/>
      <c r="D31" s="23" t="s">
        <v>231</v>
      </c>
      <c r="E31" s="21"/>
      <c r="F31" s="44"/>
      <c r="G31" s="55"/>
      <c r="H31" s="38">
        <f>SUM(H8:H30)</f>
        <v>0</v>
      </c>
      <c r="I3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7:G30">
      <formula1>ROUND(G17:G37,2)</formula1>
    </dataValidation>
    <dataValidation type="decimal" operator="equal" allowBlank="1" showInputMessage="1" showErrorMessage="1" error="Neplatný počet desatinných miest" sqref="G8:G15">
      <formula1>ROUND(G8:G30,2)</formula1>
    </dataValidation>
    <dataValidation type="decimal" operator="equal" allowBlank="1" showInputMessage="1" showErrorMessage="1" error="Neplatný počet desatinných miest" sqref="G16">
      <formula1>ROUND(G16:G37,2)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53" sqref="L53"/>
      <selection pane="bottomLeft" activeCell="G17" sqref="G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0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8">
        <v>31</v>
      </c>
      <c r="B38" s="62" t="s">
        <v>270</v>
      </c>
      <c r="C38" s="19" t="s">
        <v>131</v>
      </c>
      <c r="D38" s="19" t="s">
        <v>135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11.25">
      <c r="A39" s="18">
        <v>32</v>
      </c>
      <c r="B39" s="62" t="s">
        <v>270</v>
      </c>
      <c r="C39" s="19" t="s">
        <v>136</v>
      </c>
      <c r="D39" s="19" t="s">
        <v>137</v>
      </c>
      <c r="E39" s="19" t="s">
        <v>84</v>
      </c>
      <c r="F39" s="43">
        <v>10</v>
      </c>
      <c r="G39" s="51"/>
      <c r="H39" s="52">
        <f t="shared" si="0"/>
        <v>0</v>
      </c>
      <c r="I39" s="88"/>
    </row>
    <row r="40" spans="1:9" s="28" customFormat="1" ht="33.75">
      <c r="A40" s="16">
        <v>33</v>
      </c>
      <c r="B40" s="64" t="s">
        <v>2258</v>
      </c>
      <c r="C40" s="17" t="s">
        <v>138</v>
      </c>
      <c r="D40" s="17" t="s">
        <v>139</v>
      </c>
      <c r="E40" s="17" t="s">
        <v>84</v>
      </c>
      <c r="F40" s="42">
        <v>34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62" t="s">
        <v>270</v>
      </c>
      <c r="C41" s="19" t="s">
        <v>140</v>
      </c>
      <c r="D41" s="19" t="s">
        <v>141</v>
      </c>
      <c r="E41" s="19" t="s">
        <v>84</v>
      </c>
      <c r="F41" s="43">
        <v>34</v>
      </c>
      <c r="G41" s="51"/>
      <c r="H41" s="52">
        <f t="shared" si="0"/>
        <v>0</v>
      </c>
      <c r="I41" s="90"/>
    </row>
    <row r="42" spans="1:9" s="28" customFormat="1" ht="11.25">
      <c r="A42" s="18">
        <v>35</v>
      </c>
      <c r="B42" s="62" t="s">
        <v>270</v>
      </c>
      <c r="C42" s="19" t="s">
        <v>142</v>
      </c>
      <c r="D42" s="19" t="s">
        <v>143</v>
      </c>
      <c r="E42" s="19" t="s">
        <v>84</v>
      </c>
      <c r="F42" s="43">
        <v>34</v>
      </c>
      <c r="G42" s="51"/>
      <c r="H42" s="52">
        <f t="shared" si="0"/>
        <v>0</v>
      </c>
      <c r="I42" s="88"/>
    </row>
    <row r="43" spans="1:9" s="28" customFormat="1" ht="22.5">
      <c r="A43" s="16">
        <v>36</v>
      </c>
      <c r="B43" s="64" t="s">
        <v>2258</v>
      </c>
      <c r="C43" s="17" t="s">
        <v>144</v>
      </c>
      <c r="D43" s="17" t="s">
        <v>145</v>
      </c>
      <c r="E43" s="17" t="s">
        <v>84</v>
      </c>
      <c r="F43" s="42">
        <v>44</v>
      </c>
      <c r="G43" s="51"/>
      <c r="H43" s="52">
        <f t="shared" si="0"/>
        <v>0</v>
      </c>
      <c r="I43" s="90"/>
    </row>
    <row r="44" spans="1:9" s="28" customFormat="1" ht="22.5">
      <c r="A44" s="18">
        <v>37</v>
      </c>
      <c r="B44" s="62" t="s">
        <v>270</v>
      </c>
      <c r="C44" s="19" t="s">
        <v>146</v>
      </c>
      <c r="D44" s="19" t="s">
        <v>147</v>
      </c>
      <c r="E44" s="19" t="s">
        <v>84</v>
      </c>
      <c r="F44" s="43">
        <v>2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62" t="s">
        <v>270</v>
      </c>
      <c r="C45" s="19" t="s">
        <v>148</v>
      </c>
      <c r="D45" s="19" t="s">
        <v>149</v>
      </c>
      <c r="E45" s="19" t="s">
        <v>84</v>
      </c>
      <c r="F45" s="43">
        <v>8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62" t="s">
        <v>270</v>
      </c>
      <c r="C46" s="19" t="s">
        <v>150</v>
      </c>
      <c r="D46" s="19" t="s">
        <v>151</v>
      </c>
      <c r="E46" s="19" t="s">
        <v>84</v>
      </c>
      <c r="F46" s="43">
        <v>44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62" t="s">
        <v>270</v>
      </c>
      <c r="C47" s="19" t="s">
        <v>152</v>
      </c>
      <c r="D47" s="19" t="s">
        <v>153</v>
      </c>
      <c r="E47" s="19" t="s">
        <v>84</v>
      </c>
      <c r="F47" s="43">
        <v>10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62" t="s">
        <v>270</v>
      </c>
      <c r="C48" s="19" t="s">
        <v>154</v>
      </c>
      <c r="D48" s="19" t="s">
        <v>155</v>
      </c>
      <c r="E48" s="19" t="s">
        <v>84</v>
      </c>
      <c r="F48" s="43">
        <v>2</v>
      </c>
      <c r="G48" s="51"/>
      <c r="H48" s="52">
        <f t="shared" si="0"/>
        <v>0</v>
      </c>
      <c r="I48" s="88"/>
    </row>
    <row r="49" spans="1:9" s="28" customFormat="1" ht="22.5">
      <c r="A49" s="16">
        <v>42</v>
      </c>
      <c r="B49" s="64" t="s">
        <v>2258</v>
      </c>
      <c r="C49" s="17" t="s">
        <v>156</v>
      </c>
      <c r="D49" s="17" t="s">
        <v>157</v>
      </c>
      <c r="E49" s="17" t="s">
        <v>84</v>
      </c>
      <c r="F49" s="42">
        <v>6</v>
      </c>
      <c r="G49" s="51"/>
      <c r="H49" s="52">
        <f t="shared" si="0"/>
        <v>0</v>
      </c>
      <c r="I49" s="90"/>
    </row>
    <row r="50" spans="1:9" s="28" customFormat="1" ht="11.25">
      <c r="A50" s="18">
        <v>43</v>
      </c>
      <c r="B50" s="62" t="s">
        <v>270</v>
      </c>
      <c r="C50" s="19" t="s">
        <v>158</v>
      </c>
      <c r="D50" s="19" t="s">
        <v>159</v>
      </c>
      <c r="E50" s="19" t="s">
        <v>84</v>
      </c>
      <c r="F50" s="43">
        <v>3</v>
      </c>
      <c r="G50" s="51"/>
      <c r="H50" s="52">
        <f t="shared" si="0"/>
        <v>0</v>
      </c>
      <c r="I50" s="90"/>
    </row>
    <row r="51" spans="1:9" s="28" customFormat="1" ht="11.25">
      <c r="A51" s="18">
        <v>44</v>
      </c>
      <c r="B51" s="62" t="s">
        <v>270</v>
      </c>
      <c r="C51" s="19" t="s">
        <v>160</v>
      </c>
      <c r="D51" s="19" t="s">
        <v>161</v>
      </c>
      <c r="E51" s="19" t="s">
        <v>84</v>
      </c>
      <c r="F51" s="43">
        <v>3</v>
      </c>
      <c r="G51" s="51"/>
      <c r="H51" s="52">
        <f t="shared" si="0"/>
        <v>0</v>
      </c>
      <c r="I51" s="88"/>
    </row>
    <row r="52" spans="1:9" s="28" customFormat="1" ht="33.75">
      <c r="A52" s="16">
        <v>45</v>
      </c>
      <c r="B52" s="64" t="s">
        <v>2258</v>
      </c>
      <c r="C52" s="17" t="s">
        <v>162</v>
      </c>
      <c r="D52" s="17" t="s">
        <v>163</v>
      </c>
      <c r="E52" s="17" t="s">
        <v>84</v>
      </c>
      <c r="F52" s="42">
        <v>6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62" t="s">
        <v>270</v>
      </c>
      <c r="C53" s="19" t="s">
        <v>164</v>
      </c>
      <c r="D53" s="19" t="s">
        <v>165</v>
      </c>
      <c r="E53" s="19" t="s">
        <v>84</v>
      </c>
      <c r="F53" s="43">
        <v>6</v>
      </c>
      <c r="G53" s="51"/>
      <c r="H53" s="52">
        <f t="shared" si="0"/>
        <v>0</v>
      </c>
      <c r="I53" s="88"/>
    </row>
    <row r="54" spans="1:9" s="28" customFormat="1" ht="33.75">
      <c r="A54" s="16">
        <v>47</v>
      </c>
      <c r="B54" s="64" t="s">
        <v>2258</v>
      </c>
      <c r="C54" s="17" t="s">
        <v>166</v>
      </c>
      <c r="D54" s="17" t="s">
        <v>167</v>
      </c>
      <c r="E54" s="17" t="s">
        <v>84</v>
      </c>
      <c r="F54" s="42">
        <v>6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64" t="s">
        <v>2258</v>
      </c>
      <c r="C55" s="17" t="s">
        <v>168</v>
      </c>
      <c r="D55" s="17" t="s">
        <v>169</v>
      </c>
      <c r="E55" s="17" t="s">
        <v>170</v>
      </c>
      <c r="F55" s="42">
        <v>16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62" t="s">
        <v>270</v>
      </c>
      <c r="C56" s="19" t="s">
        <v>171</v>
      </c>
      <c r="D56" s="19" t="s">
        <v>172</v>
      </c>
      <c r="E56" s="19" t="s">
        <v>173</v>
      </c>
      <c r="F56" s="43">
        <v>1.8</v>
      </c>
      <c r="G56" s="51"/>
      <c r="H56" s="52">
        <f t="shared" si="0"/>
        <v>0</v>
      </c>
      <c r="I56" s="90"/>
    </row>
    <row r="57" spans="1:9" s="28" customFormat="1" ht="22.5">
      <c r="A57" s="18">
        <v>50</v>
      </c>
      <c r="B57" s="62" t="s">
        <v>270</v>
      </c>
      <c r="C57" s="19" t="s">
        <v>174</v>
      </c>
      <c r="D57" s="19" t="s">
        <v>175</v>
      </c>
      <c r="E57" s="19" t="s">
        <v>173</v>
      </c>
      <c r="F57" s="43">
        <v>0.8</v>
      </c>
      <c r="G57" s="51"/>
      <c r="H57" s="52">
        <f t="shared" si="0"/>
        <v>0</v>
      </c>
      <c r="I57" s="90"/>
    </row>
    <row r="58" spans="1:9" s="28" customFormat="1" ht="11.25">
      <c r="A58" s="18">
        <v>51</v>
      </c>
      <c r="B58" s="62" t="s">
        <v>270</v>
      </c>
      <c r="C58" s="19" t="s">
        <v>176</v>
      </c>
      <c r="D58" s="19" t="s">
        <v>177</v>
      </c>
      <c r="E58" s="19" t="s">
        <v>173</v>
      </c>
      <c r="F58" s="43">
        <v>2</v>
      </c>
      <c r="G58" s="51"/>
      <c r="H58" s="52">
        <f t="shared" si="0"/>
        <v>0</v>
      </c>
      <c r="I58" s="90"/>
    </row>
    <row r="59" spans="1:9" s="28" customFormat="1" ht="11.25">
      <c r="A59" s="18">
        <v>52</v>
      </c>
      <c r="B59" s="62" t="s">
        <v>270</v>
      </c>
      <c r="C59" s="19" t="s">
        <v>178</v>
      </c>
      <c r="D59" s="19" t="s">
        <v>179</v>
      </c>
      <c r="E59" s="19" t="s">
        <v>173</v>
      </c>
      <c r="F59" s="43">
        <v>1.85</v>
      </c>
      <c r="G59" s="51"/>
      <c r="H59" s="52">
        <f t="shared" si="0"/>
        <v>0</v>
      </c>
      <c r="I59" s="88"/>
    </row>
    <row r="60" spans="1:9" s="28" customFormat="1" ht="33.75">
      <c r="A60" s="16">
        <v>53</v>
      </c>
      <c r="B60" s="64" t="s">
        <v>2258</v>
      </c>
      <c r="C60" s="17" t="s">
        <v>180</v>
      </c>
      <c r="D60" s="17" t="s">
        <v>181</v>
      </c>
      <c r="E60" s="17" t="s">
        <v>84</v>
      </c>
      <c r="F60" s="42">
        <v>72</v>
      </c>
      <c r="G60" s="51"/>
      <c r="H60" s="52">
        <f t="shared" si="0"/>
        <v>0</v>
      </c>
      <c r="I60" s="90"/>
    </row>
    <row r="61" spans="1:9" s="28" customFormat="1" ht="22.5">
      <c r="A61" s="18">
        <v>54</v>
      </c>
      <c r="B61" s="62" t="s">
        <v>270</v>
      </c>
      <c r="C61" s="19" t="s">
        <v>182</v>
      </c>
      <c r="D61" s="19" t="s">
        <v>183</v>
      </c>
      <c r="E61" s="19" t="s">
        <v>84</v>
      </c>
      <c r="F61" s="43">
        <v>12</v>
      </c>
      <c r="G61" s="51"/>
      <c r="H61" s="52">
        <f t="shared" si="0"/>
        <v>0</v>
      </c>
      <c r="I61" s="90"/>
    </row>
    <row r="62" spans="1:9" s="28" customFormat="1" ht="22.5">
      <c r="A62" s="18">
        <v>55</v>
      </c>
      <c r="B62" s="62" t="s">
        <v>270</v>
      </c>
      <c r="C62" s="19" t="s">
        <v>184</v>
      </c>
      <c r="D62" s="19" t="s">
        <v>185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56</v>
      </c>
      <c r="B63" s="62" t="s">
        <v>270</v>
      </c>
      <c r="C63" s="19" t="s">
        <v>186</v>
      </c>
      <c r="D63" s="19" t="s">
        <v>187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57</v>
      </c>
      <c r="B64" s="62" t="s">
        <v>270</v>
      </c>
      <c r="C64" s="19" t="s">
        <v>188</v>
      </c>
      <c r="D64" s="19" t="s">
        <v>189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58</v>
      </c>
      <c r="B65" s="62" t="s">
        <v>270</v>
      </c>
      <c r="C65" s="19" t="s">
        <v>190</v>
      </c>
      <c r="D65" s="19" t="s">
        <v>191</v>
      </c>
      <c r="E65" s="19" t="s">
        <v>84</v>
      </c>
      <c r="F65" s="43">
        <v>24</v>
      </c>
      <c r="G65" s="51"/>
      <c r="H65" s="52">
        <f t="shared" si="0"/>
        <v>0</v>
      </c>
      <c r="I65" s="90"/>
    </row>
    <row r="66" spans="1:9" s="28" customFormat="1" ht="11.25">
      <c r="A66" s="18">
        <v>59</v>
      </c>
      <c r="B66" s="62" t="s">
        <v>270</v>
      </c>
      <c r="C66" s="19" t="s">
        <v>192</v>
      </c>
      <c r="D66" s="19" t="s">
        <v>193</v>
      </c>
      <c r="E66" s="19" t="s">
        <v>84</v>
      </c>
      <c r="F66" s="43">
        <v>6</v>
      </c>
      <c r="G66" s="51"/>
      <c r="H66" s="52">
        <f t="shared" si="0"/>
        <v>0</v>
      </c>
      <c r="I66" s="90"/>
    </row>
    <row r="67" spans="1:9" s="28" customFormat="1" ht="11.25">
      <c r="A67" s="18">
        <v>60</v>
      </c>
      <c r="B67" s="62" t="s">
        <v>270</v>
      </c>
      <c r="C67" s="19" t="s">
        <v>194</v>
      </c>
      <c r="D67" s="19" t="s">
        <v>195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61</v>
      </c>
      <c r="B68" s="62" t="s">
        <v>270</v>
      </c>
      <c r="C68" s="19" t="s">
        <v>196</v>
      </c>
      <c r="D68" s="19" t="s">
        <v>197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62</v>
      </c>
      <c r="B69" s="62" t="s">
        <v>270</v>
      </c>
      <c r="C69" s="19" t="s">
        <v>198</v>
      </c>
      <c r="D69" s="19" t="s">
        <v>199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63</v>
      </c>
      <c r="B70" s="62" t="s">
        <v>270</v>
      </c>
      <c r="C70" s="19" t="s">
        <v>200</v>
      </c>
      <c r="D70" s="19" t="s">
        <v>201</v>
      </c>
      <c r="E70" s="19" t="s">
        <v>84</v>
      </c>
      <c r="F70" s="43">
        <v>48</v>
      </c>
      <c r="G70" s="51"/>
      <c r="H70" s="52">
        <f t="shared" si="0"/>
        <v>0</v>
      </c>
      <c r="I70" s="88"/>
    </row>
    <row r="71" spans="1:9" s="28" customFormat="1" ht="33.75">
      <c r="A71" s="16">
        <v>64</v>
      </c>
      <c r="B71" s="64" t="s">
        <v>2258</v>
      </c>
      <c r="C71" s="17" t="s">
        <v>202</v>
      </c>
      <c r="D71" s="17" t="s">
        <v>203</v>
      </c>
      <c r="E71" s="17" t="s">
        <v>84</v>
      </c>
      <c r="F71" s="42">
        <v>2</v>
      </c>
      <c r="G71" s="51"/>
      <c r="H71" s="52">
        <f aca="true" t="shared" si="1" ref="H71:H81">ROUND(F71*G71,2)</f>
        <v>0</v>
      </c>
      <c r="I71" s="88"/>
    </row>
    <row r="72" spans="1:9" s="28" customFormat="1" ht="33.75">
      <c r="A72" s="16">
        <v>65</v>
      </c>
      <c r="B72" s="64" t="s">
        <v>2258</v>
      </c>
      <c r="C72" s="17" t="s">
        <v>204</v>
      </c>
      <c r="D72" s="17" t="s">
        <v>205</v>
      </c>
      <c r="E72" s="17" t="s">
        <v>84</v>
      </c>
      <c r="F72" s="42">
        <v>4</v>
      </c>
      <c r="G72" s="51"/>
      <c r="H72" s="52">
        <f t="shared" si="1"/>
        <v>0</v>
      </c>
      <c r="I72" s="88"/>
    </row>
    <row r="73" spans="1:9" s="28" customFormat="1" ht="33.75">
      <c r="A73" s="16">
        <v>66</v>
      </c>
      <c r="B73" s="64" t="s">
        <v>2258</v>
      </c>
      <c r="C73" s="17" t="s">
        <v>206</v>
      </c>
      <c r="D73" s="17" t="s">
        <v>207</v>
      </c>
      <c r="E73" s="17" t="s">
        <v>84</v>
      </c>
      <c r="F73" s="42">
        <v>12</v>
      </c>
      <c r="G73" s="51"/>
      <c r="H73" s="52">
        <f t="shared" si="1"/>
        <v>0</v>
      </c>
      <c r="I73" s="88"/>
    </row>
    <row r="74" spans="1:9" s="28" customFormat="1" ht="11.25">
      <c r="A74" s="16">
        <v>67</v>
      </c>
      <c r="B74" s="64" t="s">
        <v>2258</v>
      </c>
      <c r="C74" s="17" t="s">
        <v>208</v>
      </c>
      <c r="D74" s="17" t="s">
        <v>209</v>
      </c>
      <c r="E74" s="17" t="s">
        <v>84</v>
      </c>
      <c r="F74" s="42">
        <v>72</v>
      </c>
      <c r="G74" s="51"/>
      <c r="H74" s="52">
        <f t="shared" si="1"/>
        <v>0</v>
      </c>
      <c r="I74" s="88"/>
    </row>
    <row r="75" spans="1:9" s="28" customFormat="1" ht="33.75">
      <c r="A75" s="16">
        <v>68</v>
      </c>
      <c r="B75" s="64" t="s">
        <v>2258</v>
      </c>
      <c r="C75" s="17" t="s">
        <v>210</v>
      </c>
      <c r="D75" s="17" t="s">
        <v>211</v>
      </c>
      <c r="E75" s="17" t="s">
        <v>84</v>
      </c>
      <c r="F75" s="42">
        <v>34</v>
      </c>
      <c r="G75" s="51"/>
      <c r="H75" s="52">
        <f t="shared" si="1"/>
        <v>0</v>
      </c>
      <c r="I75" s="88"/>
    </row>
    <row r="76" spans="1:9" s="28" customFormat="1" ht="26.25">
      <c r="A76" s="11"/>
      <c r="B76" s="12"/>
      <c r="C76" s="13" t="s">
        <v>213</v>
      </c>
      <c r="D76" s="14" t="s">
        <v>214</v>
      </c>
      <c r="E76" s="12"/>
      <c r="F76" s="41"/>
      <c r="G76" s="59"/>
      <c r="H76" s="59"/>
      <c r="I76" s="89"/>
    </row>
    <row r="77" spans="1:9" s="28" customFormat="1" ht="22.5">
      <c r="A77" s="16">
        <v>69</v>
      </c>
      <c r="B77" s="64" t="s">
        <v>2258</v>
      </c>
      <c r="C77" s="17" t="s">
        <v>216</v>
      </c>
      <c r="D77" s="17" t="s">
        <v>217</v>
      </c>
      <c r="E77" s="17" t="s">
        <v>84</v>
      </c>
      <c r="F77" s="42">
        <v>6</v>
      </c>
      <c r="G77" s="51"/>
      <c r="H77" s="52">
        <f t="shared" si="1"/>
        <v>0</v>
      </c>
      <c r="I77" s="88"/>
    </row>
    <row r="78" spans="1:9" s="28" customFormat="1" ht="22.5">
      <c r="A78" s="16">
        <v>70</v>
      </c>
      <c r="B78" s="64" t="s">
        <v>2258</v>
      </c>
      <c r="C78" s="17" t="s">
        <v>218</v>
      </c>
      <c r="D78" s="17" t="s">
        <v>219</v>
      </c>
      <c r="E78" s="17" t="s">
        <v>91</v>
      </c>
      <c r="F78" s="42">
        <v>135</v>
      </c>
      <c r="G78" s="51"/>
      <c r="H78" s="52">
        <f t="shared" si="1"/>
        <v>0</v>
      </c>
      <c r="I78" s="88"/>
    </row>
    <row r="79" spans="1:9" s="28" customFormat="1" ht="22.5">
      <c r="A79" s="16">
        <v>71</v>
      </c>
      <c r="B79" s="64" t="s">
        <v>2258</v>
      </c>
      <c r="C79" s="17" t="s">
        <v>220</v>
      </c>
      <c r="D79" s="17" t="s">
        <v>221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11.25">
      <c r="A80" s="18">
        <v>72</v>
      </c>
      <c r="B80" s="62" t="s">
        <v>270</v>
      </c>
      <c r="C80" s="19" t="s">
        <v>222</v>
      </c>
      <c r="D80" s="19" t="s">
        <v>223</v>
      </c>
      <c r="E80" s="19" t="s">
        <v>91</v>
      </c>
      <c r="F80" s="43">
        <v>135</v>
      </c>
      <c r="G80" s="51"/>
      <c r="H80" s="52">
        <f t="shared" si="1"/>
        <v>0</v>
      </c>
      <c r="I80" s="88"/>
    </row>
    <row r="81" spans="1:9" s="28" customFormat="1" ht="33.75">
      <c r="A81" s="16">
        <v>73</v>
      </c>
      <c r="B81" s="64" t="s">
        <v>2258</v>
      </c>
      <c r="C81" s="17" t="s">
        <v>224</v>
      </c>
      <c r="D81" s="17" t="s">
        <v>225</v>
      </c>
      <c r="E81" s="17" t="s">
        <v>91</v>
      </c>
      <c r="F81" s="42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74</v>
      </c>
      <c r="B82" s="64" t="s">
        <v>2258</v>
      </c>
      <c r="C82" s="17" t="s">
        <v>226</v>
      </c>
      <c r="D82" s="17" t="s">
        <v>227</v>
      </c>
      <c r="E82" s="17" t="s">
        <v>170</v>
      </c>
      <c r="F82" s="42">
        <v>50</v>
      </c>
      <c r="G82" s="51"/>
      <c r="H82" s="52">
        <f>ROUND(F82*G82,2)</f>
        <v>0</v>
      </c>
      <c r="I82" s="88"/>
    </row>
    <row r="83" spans="1:10" s="28" customFormat="1" ht="15">
      <c r="A83" s="11"/>
      <c r="B83" s="12"/>
      <c r="C83" s="13" t="s">
        <v>2</v>
      </c>
      <c r="D83" s="14" t="s">
        <v>228</v>
      </c>
      <c r="E83" s="12"/>
      <c r="F83" s="41"/>
      <c r="G83" s="59"/>
      <c r="H83" s="59"/>
      <c r="I83" s="89"/>
      <c r="J83" s="59"/>
    </row>
    <row r="84" spans="1:9" s="28" customFormat="1" ht="22.5">
      <c r="A84" s="16">
        <v>75</v>
      </c>
      <c r="B84" s="64" t="s">
        <v>2258</v>
      </c>
      <c r="C84" s="17" t="s">
        <v>229</v>
      </c>
      <c r="D84" s="17" t="s">
        <v>230</v>
      </c>
      <c r="E84" s="17" t="s">
        <v>212</v>
      </c>
      <c r="F84" s="42">
        <v>120</v>
      </c>
      <c r="G84" s="51"/>
      <c r="H84" s="52">
        <f>ROUND(F84*G84,2)</f>
        <v>0</v>
      </c>
      <c r="I84" s="88"/>
    </row>
    <row r="85" spans="4:8" ht="12.75">
      <c r="D85" s="23" t="s">
        <v>2302</v>
      </c>
      <c r="E85" s="21"/>
      <c r="F85" s="44"/>
      <c r="G85" s="55"/>
      <c r="H85" s="38">
        <f>SUM(H7:H84)</f>
        <v>0</v>
      </c>
    </row>
    <row r="86" spans="4:8" ht="12.75">
      <c r="D86" s="23"/>
      <c r="E86" s="21"/>
      <c r="F86" s="44"/>
      <c r="G86" s="55"/>
      <c r="H86" s="38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77:G82">
      <formula1>ROUND(G77:G155,2)</formula1>
    </dataValidation>
    <dataValidation type="decimal" operator="equal" allowBlank="1" showInputMessage="1" showErrorMessage="1" error="Neplatný počet desatinných miest" sqref="G7:G10">
      <formula1>ROUND(G7:G83,2)</formula1>
    </dataValidation>
    <dataValidation type="decimal" operator="equal" allowBlank="1" showInputMessage="1" showErrorMessage="1" error="Neplatný počet desatinných miest" sqref="G12:G75">
      <formula1>ROUND(G12:G89,2)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Q64" sqref="Q6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7" activePane="bottomLeft" state="frozen"/>
      <selection pane="topLeft" activeCell="L16" sqref="L16"/>
      <selection pane="bottomLeft" activeCell="K90" sqref="K9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0.365</v>
      </c>
      <c r="G78" s="51"/>
      <c r="H78" s="52">
        <f t="shared" si="2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226.048</v>
      </c>
      <c r="G80" s="51"/>
      <c r="H80" s="52">
        <f t="shared" si="2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2"/>
        <v>0</v>
      </c>
      <c r="I83" s="88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2"/>
        <v>0</v>
      </c>
      <c r="I84" s="90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2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2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90</v>
      </c>
      <c r="G87" s="51"/>
      <c r="H87" s="52">
        <f t="shared" si="2"/>
        <v>0</v>
      </c>
      <c r="I87" s="88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91.8</v>
      </c>
      <c r="G88" s="51"/>
      <c r="H88" s="52">
        <f t="shared" si="2"/>
        <v>0</v>
      </c>
      <c r="I88" s="90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60</v>
      </c>
      <c r="G89" s="51"/>
      <c r="H89" s="52">
        <f t="shared" si="2"/>
        <v>0</v>
      </c>
      <c r="I89" s="88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69</v>
      </c>
      <c r="G90" s="51"/>
      <c r="H90" s="52">
        <f t="shared" si="2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2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0.24</v>
      </c>
      <c r="G92" s="51"/>
      <c r="H92" s="52">
        <f t="shared" si="2"/>
        <v>0</v>
      </c>
      <c r="I92" s="88"/>
    </row>
    <row r="93" spans="4:8" ht="12.75">
      <c r="D93" s="23" t="s">
        <v>231</v>
      </c>
      <c r="E93" s="21"/>
      <c r="F93" s="44"/>
      <c r="G93" s="55"/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18:G80 H79 H66 H62 H59 H52 H41 G83:G92">
      <formula1>ROUND(G18:G99,2)</formula1>
    </dataValidation>
    <dataValidation type="decimal" operator="equal" allowBlank="1" showInputMessage="1" showErrorMessage="1" error="Neplatný počet desatinných miest" sqref="G81:H81 G10:G16">
      <formula1>ROUND(G81:G163,2)</formula1>
    </dataValidation>
    <dataValidation type="decimal" operator="equal" allowBlank="1" showInputMessage="1" showErrorMessage="1" error="Neplatný počet desatinných miest" sqref="G9">
      <formula1>ROUND(G9:G92,2)</formula1>
    </dataValidation>
    <dataValidation type="decimal" operator="equal" allowBlank="1" showInputMessage="1" showErrorMessage="1" error="Neplatný počet desatinných miest" sqref="G8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0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7" sqref="L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6">
        <v>52</v>
      </c>
      <c r="B65" s="17" t="s">
        <v>2258</v>
      </c>
      <c r="C65" s="17" t="s">
        <v>1379</v>
      </c>
      <c r="D65" s="17" t="s">
        <v>1380</v>
      </c>
      <c r="E65" s="17" t="s">
        <v>74</v>
      </c>
      <c r="F65" s="42">
        <v>0.365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258</v>
      </c>
      <c r="D66" s="15" t="s">
        <v>259</v>
      </c>
      <c r="E66" s="12"/>
      <c r="F66" s="41"/>
      <c r="G66" s="53"/>
      <c r="H66" s="53"/>
      <c r="I66" s="92"/>
    </row>
    <row r="67" spans="1:9" s="28" customFormat="1" ht="33.75">
      <c r="A67" s="16">
        <v>53</v>
      </c>
      <c r="B67" s="17" t="s">
        <v>2258</v>
      </c>
      <c r="C67" s="17" t="s">
        <v>1245</v>
      </c>
      <c r="D67" s="17" t="s">
        <v>1246</v>
      </c>
      <c r="E67" s="17" t="s">
        <v>74</v>
      </c>
      <c r="F67" s="42">
        <v>124.53</v>
      </c>
      <c r="G67" s="51"/>
      <c r="H67" s="52">
        <f t="shared" si="0"/>
        <v>0</v>
      </c>
      <c r="I67" s="88"/>
    </row>
    <row r="68" spans="1:9" s="28" customFormat="1" ht="15">
      <c r="A68" s="11"/>
      <c r="B68" s="12"/>
      <c r="C68" s="13" t="s">
        <v>732</v>
      </c>
      <c r="D68" s="14" t="s">
        <v>733</v>
      </c>
      <c r="E68" s="12"/>
      <c r="F68" s="41"/>
      <c r="G68" s="59"/>
      <c r="H68" s="59"/>
      <c r="I68" s="89"/>
    </row>
    <row r="69" spans="1:9" s="28" customFormat="1" ht="11.25">
      <c r="A69" s="11"/>
      <c r="B69" s="12"/>
      <c r="C69" s="15" t="s">
        <v>734</v>
      </c>
      <c r="D69" s="15" t="s">
        <v>735</v>
      </c>
      <c r="E69" s="12"/>
      <c r="F69" s="41"/>
      <c r="G69" s="59"/>
      <c r="H69" s="59"/>
      <c r="I69" s="89"/>
    </row>
    <row r="70" spans="1:9" s="28" customFormat="1" ht="33.75">
      <c r="A70" s="16">
        <v>54</v>
      </c>
      <c r="B70" s="17" t="s">
        <v>2258</v>
      </c>
      <c r="C70" s="17" t="s">
        <v>1326</v>
      </c>
      <c r="D70" s="17" t="s">
        <v>1327</v>
      </c>
      <c r="E70" s="17" t="s">
        <v>170</v>
      </c>
      <c r="F70" s="42">
        <v>20</v>
      </c>
      <c r="G70" s="51"/>
      <c r="H70" s="52">
        <f t="shared" si="0"/>
        <v>0</v>
      </c>
      <c r="I70" s="90"/>
    </row>
    <row r="71" spans="1:9" s="28" customFormat="1" ht="11.25">
      <c r="A71" s="18">
        <v>55</v>
      </c>
      <c r="B71" s="19" t="s">
        <v>270</v>
      </c>
      <c r="C71" s="19" t="s">
        <v>738</v>
      </c>
      <c r="D71" s="19" t="s">
        <v>739</v>
      </c>
      <c r="E71" s="19" t="s">
        <v>74</v>
      </c>
      <c r="F71" s="43">
        <v>0.006</v>
      </c>
      <c r="G71" s="51"/>
      <c r="H71" s="52">
        <f t="shared" si="0"/>
        <v>0</v>
      </c>
      <c r="I71" s="88"/>
    </row>
    <row r="72" spans="1:9" s="28" customFormat="1" ht="22.5">
      <c r="A72" s="16">
        <v>56</v>
      </c>
      <c r="B72" s="17" t="s">
        <v>2258</v>
      </c>
      <c r="C72" s="17" t="s">
        <v>1328</v>
      </c>
      <c r="D72" s="17" t="s">
        <v>1329</v>
      </c>
      <c r="E72" s="17" t="s">
        <v>170</v>
      </c>
      <c r="F72" s="42">
        <v>40</v>
      </c>
      <c r="G72" s="51"/>
      <c r="H72" s="52">
        <f aca="true" t="shared" si="1" ref="H72:H79">ROUND(F72*G72,2)</f>
        <v>0</v>
      </c>
      <c r="I72" s="90"/>
    </row>
    <row r="73" spans="1:9" s="28" customFormat="1" ht="11.25">
      <c r="A73" s="18">
        <v>57</v>
      </c>
      <c r="B73" s="19" t="s">
        <v>270</v>
      </c>
      <c r="C73" s="19" t="s">
        <v>1249</v>
      </c>
      <c r="D73" s="19" t="s">
        <v>1250</v>
      </c>
      <c r="E73" s="19" t="s">
        <v>74</v>
      </c>
      <c r="F73" s="43">
        <v>0.03</v>
      </c>
      <c r="G73" s="51"/>
      <c r="H73" s="52">
        <f t="shared" si="1"/>
        <v>0</v>
      </c>
      <c r="I73" s="88"/>
    </row>
    <row r="74" spans="1:9" s="28" customFormat="1" ht="22.5">
      <c r="A74" s="16">
        <v>58</v>
      </c>
      <c r="B74" s="17" t="s">
        <v>2258</v>
      </c>
      <c r="C74" s="17" t="s">
        <v>874</v>
      </c>
      <c r="D74" s="17" t="s">
        <v>875</v>
      </c>
      <c r="E74" s="17" t="s">
        <v>170</v>
      </c>
      <c r="F74" s="42">
        <v>90</v>
      </c>
      <c r="G74" s="51"/>
      <c r="H74" s="52">
        <f t="shared" si="1"/>
        <v>0</v>
      </c>
      <c r="I74" s="90"/>
    </row>
    <row r="75" spans="1:9" s="28" customFormat="1" ht="22.5">
      <c r="A75" s="18">
        <v>59</v>
      </c>
      <c r="B75" s="19" t="s">
        <v>270</v>
      </c>
      <c r="C75" s="19" t="s">
        <v>876</v>
      </c>
      <c r="D75" s="19" t="s">
        <v>877</v>
      </c>
      <c r="E75" s="19" t="s">
        <v>170</v>
      </c>
      <c r="F75" s="43">
        <v>91.8</v>
      </c>
      <c r="G75" s="51"/>
      <c r="H75" s="52">
        <f t="shared" si="1"/>
        <v>0</v>
      </c>
      <c r="I75" s="88"/>
    </row>
    <row r="76" spans="1:9" s="28" customFormat="1" ht="33.75">
      <c r="A76" s="16">
        <v>60</v>
      </c>
      <c r="B76" s="17" t="s">
        <v>2258</v>
      </c>
      <c r="C76" s="17" t="s">
        <v>878</v>
      </c>
      <c r="D76" s="17" t="s">
        <v>879</v>
      </c>
      <c r="E76" s="17" t="s">
        <v>170</v>
      </c>
      <c r="F76" s="42">
        <v>60</v>
      </c>
      <c r="G76" s="51"/>
      <c r="H76" s="52">
        <f t="shared" si="1"/>
        <v>0</v>
      </c>
      <c r="I76" s="90"/>
    </row>
    <row r="77" spans="1:9" s="28" customFormat="1" ht="33.75">
      <c r="A77" s="18">
        <v>61</v>
      </c>
      <c r="B77" s="19" t="s">
        <v>270</v>
      </c>
      <c r="C77" s="19" t="s">
        <v>2331</v>
      </c>
      <c r="D77" s="19" t="s">
        <v>2332</v>
      </c>
      <c r="E77" s="19" t="s">
        <v>170</v>
      </c>
      <c r="F77" s="43">
        <v>69</v>
      </c>
      <c r="G77" s="51"/>
      <c r="H77" s="52">
        <f t="shared" si="1"/>
        <v>0</v>
      </c>
      <c r="I77" s="88"/>
    </row>
    <row r="78" spans="1:9" s="28" customFormat="1" ht="22.5">
      <c r="A78" s="16">
        <v>62</v>
      </c>
      <c r="B78" s="17" t="s">
        <v>2258</v>
      </c>
      <c r="C78" s="17" t="s">
        <v>1333</v>
      </c>
      <c r="D78" s="17" t="s">
        <v>1334</v>
      </c>
      <c r="E78" s="17" t="s">
        <v>91</v>
      </c>
      <c r="F78" s="42">
        <v>2</v>
      </c>
      <c r="G78" s="51"/>
      <c r="H78" s="52">
        <f t="shared" si="1"/>
        <v>0</v>
      </c>
      <c r="I78" s="88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0.222</v>
      </c>
      <c r="G79" s="51"/>
      <c r="H79" s="52">
        <f t="shared" si="1"/>
        <v>0</v>
      </c>
      <c r="I79" s="88"/>
    </row>
    <row r="80" spans="4:8" ht="12.75">
      <c r="D80" s="23" t="s">
        <v>231</v>
      </c>
      <c r="E80" s="21"/>
      <c r="F80" s="44"/>
      <c r="G80" s="55"/>
      <c r="H80" s="38">
        <f>SUM(H8:H79)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3:G15 G70:G79">
      <formula1>ROUND(G13:G82,2)</formula1>
    </dataValidation>
    <dataValidation type="decimal" operator="equal" allowBlank="1" showInputMessage="1" showErrorMessage="1" error="Neplatný počet desatinných miest" sqref="H66 H26 H50 H39 H36 H33 G17:G67">
      <formula1>ROUND(H66:H134,2)</formula1>
    </dataValidation>
    <dataValidation type="decimal" operator="equal" allowBlank="1" showInputMessage="1" showErrorMessage="1" error="Neplatný počet desatinných miest" sqref="G8:G12">
      <formula1>ROUND(G8:G78,2)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79" sqref="O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1379</v>
      </c>
      <c r="D66" s="17" t="s">
        <v>1380</v>
      </c>
      <c r="E66" s="17" t="s">
        <v>74</v>
      </c>
      <c r="F66" s="42">
        <v>0.511</v>
      </c>
      <c r="G66" s="51"/>
      <c r="H66" s="52">
        <f t="shared" si="0"/>
        <v>0</v>
      </c>
      <c r="I66" s="88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54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251.564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3"/>
      <c r="H69" s="53"/>
      <c r="I69" s="92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I70" s="86"/>
    </row>
    <row r="71" spans="1:9" s="28" customFormat="1" ht="33.75">
      <c r="A71" s="16">
        <v>55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11.25">
      <c r="A72" s="18">
        <v>56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aca="true" t="shared" si="1" ref="H72:H79">ROUND(F72*G72,2)</f>
        <v>0</v>
      </c>
      <c r="I72" s="90"/>
    </row>
    <row r="73" spans="1:9" s="28" customFormat="1" ht="22.5">
      <c r="A73" s="16">
        <v>57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t="shared" si="1"/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93</v>
      </c>
      <c r="G75" s="51"/>
      <c r="H75" s="52">
        <f t="shared" si="1"/>
        <v>0</v>
      </c>
      <c r="I75" s="88"/>
    </row>
    <row r="76" spans="1:9" s="28" customFormat="1" ht="22.5">
      <c r="A76" s="18">
        <v>60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94.86</v>
      </c>
      <c r="G76" s="51"/>
      <c r="H76" s="52">
        <f t="shared" si="1"/>
        <v>0</v>
      </c>
      <c r="I76" s="90"/>
    </row>
    <row r="77" spans="1:9" s="28" customFormat="1" ht="33.75">
      <c r="A77" s="16">
        <v>61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50</v>
      </c>
      <c r="G77" s="51"/>
      <c r="H77" s="52">
        <f t="shared" si="1"/>
        <v>0</v>
      </c>
      <c r="I77" s="88"/>
    </row>
    <row r="78" spans="1:9" s="28" customFormat="1" ht="33.75">
      <c r="A78" s="18">
        <v>62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57.5</v>
      </c>
      <c r="G78" s="51"/>
      <c r="H78" s="52">
        <f t="shared" si="1"/>
        <v>0</v>
      </c>
      <c r="I78" s="90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</v>
      </c>
      <c r="G79" s="51"/>
      <c r="H79" s="52">
        <f t="shared" si="1"/>
        <v>0</v>
      </c>
      <c r="I79" s="88"/>
    </row>
    <row r="80" spans="1:8" ht="12.75">
      <c r="A80" s="10"/>
      <c r="B80" s="8"/>
      <c r="C80" s="8"/>
      <c r="D80" s="23" t="s">
        <v>231</v>
      </c>
      <c r="E80" s="21"/>
      <c r="F80" s="44"/>
      <c r="G80" s="55"/>
      <c r="H80" s="38">
        <f>SUM(H8:H79)</f>
        <v>0</v>
      </c>
    </row>
    <row r="81" spans="1:6" ht="12">
      <c r="A81" s="20"/>
      <c r="B81" s="21"/>
      <c r="C81" s="22"/>
      <c r="E81" s="21"/>
      <c r="F81" s="44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30:G68 H40 H44 H47 H54 H67 G71:G79">
      <formula1>ROUND(G30:G98,2)</formula1>
    </dataValidation>
    <dataValidation type="decimal" operator="equal" allowBlank="1" showInputMessage="1" showErrorMessage="1" error="Neplatný počet desatinných miest" sqref="G69:H69 G17:G28">
      <formula1>ROUND(G69:G138,2)</formula1>
    </dataValidation>
    <dataValidation type="decimal" operator="equal" allowBlank="1" showInputMessage="1" showErrorMessage="1" error="Neplatný počet desatinných miest" sqref="G9:G15">
      <formula1>ROUND(G9:G79,2)</formula1>
    </dataValidation>
    <dataValidation type="decimal" operator="equal" allowBlank="1" showInputMessage="1" showErrorMessage="1" error="Neplatný počet desatinných miest" sqref="G8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K27" sqref="K2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33.75">
      <c r="A26" s="150">
        <v>84</v>
      </c>
      <c r="B26" s="151" t="s">
        <v>2258</v>
      </c>
      <c r="C26" s="151" t="s">
        <v>486</v>
      </c>
      <c r="D26" s="151" t="s">
        <v>2432</v>
      </c>
      <c r="E26" s="151" t="s">
        <v>170</v>
      </c>
      <c r="F26" s="152">
        <v>6.897</v>
      </c>
      <c r="G26" s="139"/>
      <c r="H26" s="140">
        <f t="shared" si="0"/>
        <v>0</v>
      </c>
      <c r="I26" s="149"/>
    </row>
    <row r="27" spans="1:9" s="28" customFormat="1" ht="22.5">
      <c r="A27" s="150">
        <v>85</v>
      </c>
      <c r="B27" s="151" t="s">
        <v>2258</v>
      </c>
      <c r="C27" s="151" t="s">
        <v>488</v>
      </c>
      <c r="D27" s="151" t="s">
        <v>2433</v>
      </c>
      <c r="E27" s="151" t="s">
        <v>170</v>
      </c>
      <c r="F27" s="152">
        <v>6.897</v>
      </c>
      <c r="G27" s="139"/>
      <c r="H27" s="140">
        <f t="shared" si="0"/>
        <v>0</v>
      </c>
      <c r="I27" s="149"/>
    </row>
    <row r="28" spans="1:9" s="28" customFormat="1" ht="33.75">
      <c r="A28" s="153">
        <v>86</v>
      </c>
      <c r="B28" s="154" t="s">
        <v>270</v>
      </c>
      <c r="C28" s="154" t="s">
        <v>490</v>
      </c>
      <c r="D28" s="154" t="s">
        <v>2434</v>
      </c>
      <c r="E28" s="154" t="s">
        <v>74</v>
      </c>
      <c r="F28" s="155">
        <v>0.535</v>
      </c>
      <c r="G28" s="139"/>
      <c r="H28" s="140">
        <f t="shared" si="0"/>
        <v>0</v>
      </c>
      <c r="I28" s="141"/>
    </row>
    <row r="29" spans="1:9" s="28" customFormat="1" ht="33.75">
      <c r="A29" s="150">
        <v>87</v>
      </c>
      <c r="B29" s="151" t="s">
        <v>2258</v>
      </c>
      <c r="C29" s="151" t="s">
        <v>492</v>
      </c>
      <c r="D29" s="151" t="s">
        <v>2435</v>
      </c>
      <c r="E29" s="151" t="s">
        <v>170</v>
      </c>
      <c r="F29" s="152">
        <v>6.897</v>
      </c>
      <c r="G29" s="139"/>
      <c r="H29" s="140">
        <f t="shared" si="0"/>
        <v>0</v>
      </c>
      <c r="I29" s="149"/>
    </row>
    <row r="30" spans="1:9" s="28" customFormat="1" ht="45">
      <c r="A30" s="16">
        <v>18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11200</v>
      </c>
      <c r="G30" s="51"/>
      <c r="H30" s="52">
        <f t="shared" si="0"/>
        <v>0</v>
      </c>
      <c r="I30" s="88"/>
    </row>
    <row r="31" spans="1:9" s="28" customFormat="1" ht="22.5">
      <c r="A31" s="18">
        <v>19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0.177</v>
      </c>
      <c r="G31" s="51"/>
      <c r="H31" s="52">
        <f t="shared" si="0"/>
        <v>0</v>
      </c>
      <c r="I31" s="90"/>
    </row>
    <row r="32" spans="1:9" s="28" customFormat="1" ht="22.5">
      <c r="A32" s="16">
        <v>20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25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50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50</v>
      </c>
      <c r="G34" s="51"/>
      <c r="H34" s="52">
        <f t="shared" si="0"/>
        <v>0</v>
      </c>
      <c r="I34" s="88"/>
    </row>
    <row r="35" spans="1:9" s="28" customFormat="1" ht="33.75">
      <c r="A35" s="16">
        <v>23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112</v>
      </c>
      <c r="G35" s="51"/>
      <c r="H35" s="52">
        <f t="shared" si="0"/>
        <v>0</v>
      </c>
      <c r="I35" s="88"/>
    </row>
    <row r="36" spans="1:9" s="28" customFormat="1" ht="11.25">
      <c r="A36" s="18">
        <v>24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11.7</v>
      </c>
      <c r="G36" s="51"/>
      <c r="H36" s="52">
        <f t="shared" si="0"/>
        <v>0</v>
      </c>
      <c r="I36" s="90"/>
    </row>
    <row r="37" spans="1:9" s="28" customFormat="1" ht="33.75">
      <c r="A37" s="16">
        <v>25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112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40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40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3</v>
      </c>
      <c r="G42" s="51"/>
      <c r="H42" s="52">
        <f t="shared" si="0"/>
        <v>0</v>
      </c>
      <c r="I42" s="88"/>
    </row>
    <row r="43" spans="1:9" s="28" customFormat="1" ht="22.5">
      <c r="A43" s="16">
        <v>30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23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23</v>
      </c>
      <c r="G44" s="51"/>
      <c r="H44" s="52">
        <f t="shared" si="0"/>
        <v>0</v>
      </c>
      <c r="I44" s="88"/>
    </row>
    <row r="45" spans="1:9" s="28" customFormat="1" ht="22.5">
      <c r="A45" s="16">
        <v>32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0.325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110</v>
      </c>
      <c r="G47" s="51"/>
      <c r="H47" s="52">
        <f t="shared" si="0"/>
        <v>0</v>
      </c>
      <c r="I47" s="88"/>
    </row>
    <row r="48" spans="1:9" s="28" customFormat="1" ht="22.5">
      <c r="A48" s="16">
        <v>35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110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2.649</v>
      </c>
      <c r="G49" s="51"/>
      <c r="H49" s="52">
        <f t="shared" si="0"/>
        <v>0</v>
      </c>
      <c r="I49" s="88"/>
    </row>
    <row r="50" spans="1:9" s="28" customFormat="1" ht="22.5">
      <c r="A50" s="16">
        <v>37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18.6</v>
      </c>
      <c r="G50" s="51"/>
      <c r="H50" s="52">
        <f t="shared" si="0"/>
        <v>0</v>
      </c>
      <c r="I50" s="88"/>
    </row>
    <row r="51" spans="1:9" s="28" customFormat="1" ht="22.5">
      <c r="A51" s="18">
        <v>38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685.2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39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9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15</v>
      </c>
      <c r="G55" s="51"/>
      <c r="H55" s="52">
        <f t="shared" si="0"/>
        <v>0</v>
      </c>
      <c r="I55" s="88"/>
    </row>
    <row r="56" spans="1:9" s="28" customFormat="1" ht="22.5">
      <c r="A56" s="16">
        <v>42</v>
      </c>
      <c r="B56" s="17" t="s">
        <v>2258</v>
      </c>
      <c r="C56" s="17" t="s">
        <v>1310</v>
      </c>
      <c r="D56" s="17" t="s">
        <v>1311</v>
      </c>
      <c r="E56" s="17" t="s">
        <v>74</v>
      </c>
      <c r="F56" s="42">
        <v>1.4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1207</v>
      </c>
      <c r="D57" s="17" t="s">
        <v>1208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11.25">
      <c r="A58" s="16">
        <v>44</v>
      </c>
      <c r="B58" s="17" t="s">
        <v>2258</v>
      </c>
      <c r="C58" s="17" t="s">
        <v>673</v>
      </c>
      <c r="D58" s="17" t="s">
        <v>674</v>
      </c>
      <c r="E58" s="17" t="s">
        <v>71</v>
      </c>
      <c r="F58" s="42">
        <v>0.041</v>
      </c>
      <c r="G58" s="51"/>
      <c r="H58" s="52">
        <f t="shared" si="0"/>
        <v>0</v>
      </c>
      <c r="I58" s="88"/>
    </row>
    <row r="59" spans="1:9" s="28" customFormat="1" ht="33.75">
      <c r="A59" s="16">
        <v>45</v>
      </c>
      <c r="B59" s="17" t="s">
        <v>2258</v>
      </c>
      <c r="C59" s="17" t="s">
        <v>1353</v>
      </c>
      <c r="D59" s="17" t="s">
        <v>1354</v>
      </c>
      <c r="E59" s="17" t="s">
        <v>71</v>
      </c>
      <c r="F59" s="42">
        <v>10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61</v>
      </c>
      <c r="D60" s="15" t="s">
        <v>249</v>
      </c>
      <c r="E60" s="12"/>
      <c r="F60" s="41"/>
      <c r="G60" s="53"/>
      <c r="H60" s="53"/>
      <c r="I60" s="92"/>
    </row>
    <row r="61" spans="1:9" s="28" customFormat="1" ht="22.5">
      <c r="A61" s="16">
        <v>46</v>
      </c>
      <c r="B61" s="17" t="s">
        <v>2258</v>
      </c>
      <c r="C61" s="17" t="s">
        <v>1312</v>
      </c>
      <c r="D61" s="17" t="s">
        <v>1313</v>
      </c>
      <c r="E61" s="17" t="s">
        <v>170</v>
      </c>
      <c r="F61" s="42">
        <v>200</v>
      </c>
      <c r="G61" s="51"/>
      <c r="H61" s="52">
        <f t="shared" si="0"/>
        <v>0</v>
      </c>
      <c r="I61" s="88"/>
    </row>
    <row r="62" spans="1:9" s="28" customFormat="1" ht="22.5">
      <c r="A62" s="16">
        <v>47</v>
      </c>
      <c r="B62" s="17" t="s">
        <v>2258</v>
      </c>
      <c r="C62" s="17" t="s">
        <v>1314</v>
      </c>
      <c r="D62" s="17" t="s">
        <v>1315</v>
      </c>
      <c r="E62" s="17" t="s">
        <v>170</v>
      </c>
      <c r="F62" s="42">
        <v>200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62</v>
      </c>
      <c r="D63" s="15" t="s">
        <v>685</v>
      </c>
      <c r="E63" s="12"/>
      <c r="F63" s="41"/>
      <c r="G63" s="53"/>
      <c r="H63" s="53"/>
      <c r="I63" s="92"/>
    </row>
    <row r="64" spans="1:9" s="28" customFormat="1" ht="22.5">
      <c r="A64" s="16">
        <v>48</v>
      </c>
      <c r="B64" s="17" t="s">
        <v>2258</v>
      </c>
      <c r="C64" s="17" t="s">
        <v>844</v>
      </c>
      <c r="D64" s="17" t="s">
        <v>845</v>
      </c>
      <c r="E64" s="17" t="s">
        <v>170</v>
      </c>
      <c r="F64" s="42">
        <v>125</v>
      </c>
      <c r="G64" s="51"/>
      <c r="H64" s="52">
        <f t="shared" si="0"/>
        <v>0</v>
      </c>
      <c r="I64" s="88"/>
    </row>
    <row r="65" spans="1:9" s="28" customFormat="1" ht="22.5">
      <c r="A65" s="16">
        <v>49</v>
      </c>
      <c r="B65" s="17" t="s">
        <v>2258</v>
      </c>
      <c r="C65" s="17" t="s">
        <v>1355</v>
      </c>
      <c r="D65" s="17" t="s">
        <v>1356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50</v>
      </c>
      <c r="B66" s="17" t="s">
        <v>2258</v>
      </c>
      <c r="C66" s="17" t="s">
        <v>1357</v>
      </c>
      <c r="D66" s="17" t="s">
        <v>1358</v>
      </c>
      <c r="E66" s="17" t="s">
        <v>170</v>
      </c>
      <c r="F66" s="42">
        <v>3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1359</v>
      </c>
      <c r="D67" s="17" t="s">
        <v>1360</v>
      </c>
      <c r="E67" s="17" t="s">
        <v>170</v>
      </c>
      <c r="F67" s="42">
        <v>10</v>
      </c>
      <c r="G67" s="51"/>
      <c r="H67" s="52">
        <f t="shared" si="0"/>
        <v>0</v>
      </c>
      <c r="I67" s="88"/>
    </row>
    <row r="68" spans="1:9" s="28" customFormat="1" ht="22.5">
      <c r="A68" s="16">
        <v>52</v>
      </c>
      <c r="B68" s="17" t="s">
        <v>2258</v>
      </c>
      <c r="C68" s="17" t="s">
        <v>1361</v>
      </c>
      <c r="D68" s="17" t="s">
        <v>1362</v>
      </c>
      <c r="E68" s="17" t="s">
        <v>170</v>
      </c>
      <c r="F68" s="42">
        <v>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1410</v>
      </c>
      <c r="D69" s="17" t="s">
        <v>1411</v>
      </c>
      <c r="E69" s="17" t="s">
        <v>170</v>
      </c>
      <c r="F69" s="42">
        <v>5</v>
      </c>
      <c r="G69" s="51"/>
      <c r="H69" s="52">
        <f t="shared" si="0"/>
        <v>0</v>
      </c>
      <c r="I69" s="88"/>
    </row>
    <row r="70" spans="1:9" s="28" customFormat="1" ht="22.5">
      <c r="A70" s="16">
        <v>54</v>
      </c>
      <c r="B70" s="17" t="s">
        <v>2258</v>
      </c>
      <c r="C70" s="17" t="s">
        <v>1412</v>
      </c>
      <c r="D70" s="17" t="s">
        <v>1413</v>
      </c>
      <c r="E70" s="17" t="s">
        <v>170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6">
        <v>55</v>
      </c>
      <c r="B71" s="17" t="s">
        <v>2258</v>
      </c>
      <c r="C71" s="17" t="s">
        <v>850</v>
      </c>
      <c r="D71" s="17" t="s">
        <v>851</v>
      </c>
      <c r="E71" s="17" t="s">
        <v>71</v>
      </c>
      <c r="F71" s="42">
        <v>24</v>
      </c>
      <c r="G71" s="51"/>
      <c r="H71" s="52">
        <f t="shared" si="0"/>
        <v>0</v>
      </c>
      <c r="I71" s="88"/>
    </row>
    <row r="72" spans="1:9" s="28" customFormat="1" ht="33.75">
      <c r="A72" s="16">
        <v>56</v>
      </c>
      <c r="B72" s="17" t="s">
        <v>2258</v>
      </c>
      <c r="C72" s="17" t="s">
        <v>852</v>
      </c>
      <c r="D72" s="17" t="s">
        <v>853</v>
      </c>
      <c r="E72" s="17" t="s">
        <v>74</v>
      </c>
      <c r="F72" s="42">
        <v>0.04</v>
      </c>
      <c r="G72" s="51"/>
      <c r="H72" s="52">
        <f t="shared" si="0"/>
        <v>0</v>
      </c>
      <c r="I72" s="88"/>
    </row>
    <row r="73" spans="1:9" s="28" customFormat="1" ht="22.5">
      <c r="A73" s="16">
        <v>57</v>
      </c>
      <c r="B73" s="17" t="s">
        <v>2258</v>
      </c>
      <c r="C73" s="17" t="s">
        <v>854</v>
      </c>
      <c r="D73" s="17" t="s">
        <v>855</v>
      </c>
      <c r="E73" s="17" t="s">
        <v>170</v>
      </c>
      <c r="F73" s="42">
        <v>1</v>
      </c>
      <c r="G73" s="51"/>
      <c r="H73" s="52">
        <f t="shared" si="0"/>
        <v>0</v>
      </c>
      <c r="I73" s="88"/>
    </row>
    <row r="74" spans="1:9" s="28" customFormat="1" ht="11.25">
      <c r="A74" s="11"/>
      <c r="B74" s="12"/>
      <c r="C74" s="15" t="s">
        <v>67</v>
      </c>
      <c r="D74" s="15" t="s">
        <v>68</v>
      </c>
      <c r="E74" s="12"/>
      <c r="F74" s="41"/>
      <c r="G74" s="53"/>
      <c r="H74" s="53"/>
      <c r="I74" s="92"/>
    </row>
    <row r="75" spans="1:9" s="28" customFormat="1" ht="33.75">
      <c r="A75" s="16">
        <v>58</v>
      </c>
      <c r="B75" s="17" t="s">
        <v>2258</v>
      </c>
      <c r="C75" s="17" t="s">
        <v>1365</v>
      </c>
      <c r="D75" s="17" t="s">
        <v>1366</v>
      </c>
      <c r="E75" s="17" t="s">
        <v>91</v>
      </c>
      <c r="F75" s="42">
        <v>4</v>
      </c>
      <c r="G75" s="51"/>
      <c r="H75" s="52">
        <f t="shared" si="0"/>
        <v>0</v>
      </c>
      <c r="I75" s="88"/>
    </row>
    <row r="76" spans="1:9" s="28" customFormat="1" ht="22.5">
      <c r="A76" s="18">
        <v>59</v>
      </c>
      <c r="B76" s="19" t="s">
        <v>270</v>
      </c>
      <c r="C76" s="19" t="s">
        <v>1367</v>
      </c>
      <c r="D76" s="19" t="s">
        <v>1368</v>
      </c>
      <c r="E76" s="19" t="s">
        <v>91</v>
      </c>
      <c r="F76" s="43">
        <v>4</v>
      </c>
      <c r="G76" s="51"/>
      <c r="H76" s="52">
        <f t="shared" si="0"/>
        <v>0</v>
      </c>
      <c r="I76" s="90"/>
    </row>
    <row r="77" spans="1:9" s="28" customFormat="1" ht="22.5">
      <c r="A77" s="16">
        <v>60</v>
      </c>
      <c r="B77" s="17" t="s">
        <v>2258</v>
      </c>
      <c r="C77" s="17" t="s">
        <v>1404</v>
      </c>
      <c r="D77" s="17" t="s">
        <v>1405</v>
      </c>
      <c r="E77" s="17" t="s">
        <v>91</v>
      </c>
      <c r="F77" s="42">
        <v>7</v>
      </c>
      <c r="G77" s="51"/>
      <c r="H77" s="52">
        <f aca="true" t="shared" si="1" ref="H77:H103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1369</v>
      </c>
      <c r="D78" s="17" t="s">
        <v>1370</v>
      </c>
      <c r="E78" s="17" t="s">
        <v>170</v>
      </c>
      <c r="F78" s="42">
        <v>10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1371</v>
      </c>
      <c r="D79" s="17" t="s">
        <v>1372</v>
      </c>
      <c r="E79" s="17" t="s">
        <v>170</v>
      </c>
      <c r="F79" s="42">
        <v>10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1373</v>
      </c>
      <c r="D80" s="17" t="s">
        <v>1374</v>
      </c>
      <c r="E80" s="17" t="s">
        <v>170</v>
      </c>
      <c r="F80" s="42">
        <v>10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1233</v>
      </c>
      <c r="D81" s="17" t="s">
        <v>1234</v>
      </c>
      <c r="E81" s="17" t="s">
        <v>84</v>
      </c>
      <c r="F81" s="42">
        <v>2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1320</v>
      </c>
      <c r="D82" s="17" t="s">
        <v>1321</v>
      </c>
      <c r="E82" s="17" t="s">
        <v>71</v>
      </c>
      <c r="F82" s="42">
        <v>19</v>
      </c>
      <c r="G82" s="51"/>
      <c r="H82" s="52">
        <f t="shared" si="1"/>
        <v>0</v>
      </c>
      <c r="I82" s="88"/>
    </row>
    <row r="83" spans="1:9" s="28" customFormat="1" ht="33.75">
      <c r="A83" s="16">
        <v>66</v>
      </c>
      <c r="B83" s="17" t="s">
        <v>2258</v>
      </c>
      <c r="C83" s="17" t="s">
        <v>1375</v>
      </c>
      <c r="D83" s="17" t="s">
        <v>1376</v>
      </c>
      <c r="E83" s="17" t="s">
        <v>1173</v>
      </c>
      <c r="F83" s="42">
        <v>400</v>
      </c>
      <c r="G83" s="51"/>
      <c r="H83" s="52">
        <f t="shared" si="1"/>
        <v>0</v>
      </c>
      <c r="I83" s="88"/>
    </row>
    <row r="84" spans="1:9" s="28" customFormat="1" ht="33.75">
      <c r="A84" s="16">
        <v>67</v>
      </c>
      <c r="B84" s="17" t="s">
        <v>2258</v>
      </c>
      <c r="C84" s="17" t="s">
        <v>1324</v>
      </c>
      <c r="D84" s="17" t="s">
        <v>1325</v>
      </c>
      <c r="E84" s="17" t="s">
        <v>1173</v>
      </c>
      <c r="F84" s="42">
        <v>10200</v>
      </c>
      <c r="G84" s="51"/>
      <c r="H84" s="52">
        <f t="shared" si="1"/>
        <v>0</v>
      </c>
      <c r="I84" s="88"/>
    </row>
    <row r="85" spans="1:9" s="28" customFormat="1" ht="22.5">
      <c r="A85" s="16">
        <v>68</v>
      </c>
      <c r="B85" s="17" t="s">
        <v>2258</v>
      </c>
      <c r="C85" s="17" t="s">
        <v>1377</v>
      </c>
      <c r="D85" s="17" t="s">
        <v>1378</v>
      </c>
      <c r="E85" s="17" t="s">
        <v>170</v>
      </c>
      <c r="F85" s="42">
        <v>55</v>
      </c>
      <c r="G85" s="51"/>
      <c r="H85" s="52">
        <f t="shared" si="1"/>
        <v>0</v>
      </c>
      <c r="I85" s="88"/>
    </row>
    <row r="86" spans="1:9" s="28" customFormat="1" ht="33.75">
      <c r="A86" s="16">
        <v>69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42">
        <v>52.287</v>
      </c>
      <c r="G86" s="51"/>
      <c r="H86" s="52">
        <f t="shared" si="1"/>
        <v>0</v>
      </c>
      <c r="I86" s="88"/>
    </row>
    <row r="87" spans="1:9" s="28" customFormat="1" ht="33.75">
      <c r="A87" s="16">
        <v>70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42">
        <v>1516.323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77</v>
      </c>
      <c r="D88" s="17" t="s">
        <v>78</v>
      </c>
      <c r="E88" s="17" t="s">
        <v>74</v>
      </c>
      <c r="F88" s="42">
        <v>48.272</v>
      </c>
      <c r="G88" s="51"/>
      <c r="H88" s="52">
        <f t="shared" si="1"/>
        <v>0</v>
      </c>
      <c r="I88" s="88"/>
    </row>
    <row r="89" spans="1:9" s="28" customFormat="1" ht="33.75">
      <c r="A89" s="16">
        <v>72</v>
      </c>
      <c r="B89" s="17" t="s">
        <v>2258</v>
      </c>
      <c r="C89" s="17" t="s">
        <v>1379</v>
      </c>
      <c r="D89" s="17" t="s">
        <v>1380</v>
      </c>
      <c r="E89" s="17" t="s">
        <v>74</v>
      </c>
      <c r="F89" s="42">
        <v>4.015</v>
      </c>
      <c r="G89" s="51"/>
      <c r="H89" s="52">
        <f t="shared" si="1"/>
        <v>0</v>
      </c>
      <c r="I89" s="88"/>
    </row>
    <row r="90" spans="1:9" s="28" customFormat="1" ht="11.25">
      <c r="A90" s="11"/>
      <c r="B90" s="12"/>
      <c r="C90" s="15" t="s">
        <v>258</v>
      </c>
      <c r="D90" s="15" t="s">
        <v>259</v>
      </c>
      <c r="E90" s="12"/>
      <c r="F90" s="41"/>
      <c r="G90" s="53"/>
      <c r="H90" s="53"/>
      <c r="I90" s="92"/>
    </row>
    <row r="91" spans="1:9" s="28" customFormat="1" ht="33.75">
      <c r="A91" s="156">
        <v>73</v>
      </c>
      <c r="B91" s="157" t="s">
        <v>2258</v>
      </c>
      <c r="C91" s="157" t="s">
        <v>1245</v>
      </c>
      <c r="D91" s="157" t="s">
        <v>1246</v>
      </c>
      <c r="E91" s="157" t="s">
        <v>74</v>
      </c>
      <c r="F91" s="158">
        <v>508.214</v>
      </c>
      <c r="G91" s="122"/>
      <c r="H91" s="123">
        <f t="shared" si="1"/>
        <v>0</v>
      </c>
      <c r="I91" s="124"/>
    </row>
    <row r="92" spans="1:9" s="28" customFormat="1" ht="15">
      <c r="A92" s="11"/>
      <c r="B92" s="12"/>
      <c r="C92" s="13" t="s">
        <v>732</v>
      </c>
      <c r="D92" s="14" t="s">
        <v>733</v>
      </c>
      <c r="E92" s="12"/>
      <c r="F92" s="41"/>
      <c r="G92" s="59"/>
      <c r="H92" s="59"/>
      <c r="I92" s="89"/>
    </row>
    <row r="93" spans="1:9" s="28" customFormat="1" ht="11.25">
      <c r="A93" s="11"/>
      <c r="B93" s="12"/>
      <c r="C93" s="15" t="s">
        <v>734</v>
      </c>
      <c r="D93" s="15" t="s">
        <v>735</v>
      </c>
      <c r="E93" s="12"/>
      <c r="F93" s="41"/>
      <c r="G93" s="59"/>
      <c r="H93" s="59"/>
      <c r="I93" s="89"/>
    </row>
    <row r="94" spans="1:9" s="28" customFormat="1" ht="33.75">
      <c r="A94" s="16">
        <v>74</v>
      </c>
      <c r="B94" s="17" t="s">
        <v>2258</v>
      </c>
      <c r="C94" s="17" t="s">
        <v>1326</v>
      </c>
      <c r="D94" s="17" t="s">
        <v>1327</v>
      </c>
      <c r="E94" s="17" t="s">
        <v>170</v>
      </c>
      <c r="F94" s="42">
        <v>40</v>
      </c>
      <c r="G94" s="51"/>
      <c r="H94" s="52">
        <f t="shared" si="1"/>
        <v>0</v>
      </c>
      <c r="I94" s="90"/>
    </row>
    <row r="95" spans="1:9" s="28" customFormat="1" ht="11.25">
      <c r="A95" s="18">
        <v>75</v>
      </c>
      <c r="B95" s="19" t="s">
        <v>270</v>
      </c>
      <c r="C95" s="19" t="s">
        <v>738</v>
      </c>
      <c r="D95" s="19" t="s">
        <v>739</v>
      </c>
      <c r="E95" s="19" t="s">
        <v>74</v>
      </c>
      <c r="F95" s="43">
        <v>0.012</v>
      </c>
      <c r="G95" s="51"/>
      <c r="H95" s="52">
        <f t="shared" si="1"/>
        <v>0</v>
      </c>
      <c r="I95" s="88"/>
    </row>
    <row r="96" spans="1:9" s="28" customFormat="1" ht="22.5">
      <c r="A96" s="16">
        <v>76</v>
      </c>
      <c r="B96" s="17" t="s">
        <v>2258</v>
      </c>
      <c r="C96" s="17" t="s">
        <v>1328</v>
      </c>
      <c r="D96" s="17" t="s">
        <v>1329</v>
      </c>
      <c r="E96" s="17" t="s">
        <v>170</v>
      </c>
      <c r="F96" s="42">
        <v>80</v>
      </c>
      <c r="G96" s="51"/>
      <c r="H96" s="52">
        <f t="shared" si="1"/>
        <v>0</v>
      </c>
      <c r="I96" s="90"/>
    </row>
    <row r="97" spans="1:9" s="28" customFormat="1" ht="11.25">
      <c r="A97" s="18">
        <v>77</v>
      </c>
      <c r="B97" s="19" t="s">
        <v>270</v>
      </c>
      <c r="C97" s="19" t="s">
        <v>1249</v>
      </c>
      <c r="D97" s="19" t="s">
        <v>1250</v>
      </c>
      <c r="E97" s="19" t="s">
        <v>74</v>
      </c>
      <c r="F97" s="43">
        <v>0.06</v>
      </c>
      <c r="G97" s="51"/>
      <c r="H97" s="52">
        <f t="shared" si="1"/>
        <v>0</v>
      </c>
      <c r="I97" s="88"/>
    </row>
    <row r="98" spans="1:9" s="28" customFormat="1" ht="22.5">
      <c r="A98" s="16">
        <v>78</v>
      </c>
      <c r="B98" s="17" t="s">
        <v>2258</v>
      </c>
      <c r="C98" s="17" t="s">
        <v>874</v>
      </c>
      <c r="D98" s="17" t="s">
        <v>875</v>
      </c>
      <c r="E98" s="17" t="s">
        <v>170</v>
      </c>
      <c r="F98" s="42">
        <v>190</v>
      </c>
      <c r="G98" s="51"/>
      <c r="H98" s="52">
        <f t="shared" si="1"/>
        <v>0</v>
      </c>
      <c r="I98" s="90"/>
    </row>
    <row r="99" spans="1:9" s="28" customFormat="1" ht="22.5">
      <c r="A99" s="18">
        <v>79</v>
      </c>
      <c r="B99" s="19" t="s">
        <v>270</v>
      </c>
      <c r="C99" s="19" t="s">
        <v>876</v>
      </c>
      <c r="D99" s="19" t="s">
        <v>877</v>
      </c>
      <c r="E99" s="19" t="s">
        <v>170</v>
      </c>
      <c r="F99" s="43">
        <v>193.8</v>
      </c>
      <c r="G99" s="51"/>
      <c r="H99" s="52">
        <f t="shared" si="1"/>
        <v>0</v>
      </c>
      <c r="I99" s="88"/>
    </row>
    <row r="100" spans="1:9" s="28" customFormat="1" ht="33.75">
      <c r="A100" s="16">
        <v>80</v>
      </c>
      <c r="B100" s="17" t="s">
        <v>2258</v>
      </c>
      <c r="C100" s="17" t="s">
        <v>878</v>
      </c>
      <c r="D100" s="17" t="s">
        <v>879</v>
      </c>
      <c r="E100" s="17" t="s">
        <v>170</v>
      </c>
      <c r="F100" s="42">
        <v>125</v>
      </c>
      <c r="G100" s="51"/>
      <c r="H100" s="52">
        <f t="shared" si="1"/>
        <v>0</v>
      </c>
      <c r="I100" s="90"/>
    </row>
    <row r="101" spans="1:9" s="28" customFormat="1" ht="33.75">
      <c r="A101" s="18">
        <v>81</v>
      </c>
      <c r="B101" s="19" t="s">
        <v>270</v>
      </c>
      <c r="C101" s="19" t="s">
        <v>2331</v>
      </c>
      <c r="D101" s="19" t="s">
        <v>2332</v>
      </c>
      <c r="E101" s="19" t="s">
        <v>170</v>
      </c>
      <c r="F101" s="43">
        <v>143.75</v>
      </c>
      <c r="G101" s="51"/>
      <c r="H101" s="52">
        <f t="shared" si="1"/>
        <v>0</v>
      </c>
      <c r="I101" s="88"/>
    </row>
    <row r="102" spans="1:9" s="28" customFormat="1" ht="22.5">
      <c r="A102" s="16">
        <v>82</v>
      </c>
      <c r="B102" s="17" t="s">
        <v>2258</v>
      </c>
      <c r="C102" s="17" t="s">
        <v>1333</v>
      </c>
      <c r="D102" s="17" t="s">
        <v>1334</v>
      </c>
      <c r="E102" s="17" t="s">
        <v>91</v>
      </c>
      <c r="F102" s="42">
        <v>4</v>
      </c>
      <c r="G102" s="51"/>
      <c r="H102" s="52">
        <f t="shared" si="1"/>
        <v>0</v>
      </c>
      <c r="I102" s="88"/>
    </row>
    <row r="103" spans="1:9" ht="22.5">
      <c r="A103" s="16">
        <v>83</v>
      </c>
      <c r="B103" s="17" t="s">
        <v>2258</v>
      </c>
      <c r="C103" s="17" t="s">
        <v>748</v>
      </c>
      <c r="D103" s="17" t="s">
        <v>749</v>
      </c>
      <c r="E103" s="17" t="s">
        <v>74</v>
      </c>
      <c r="F103" s="42">
        <v>0.461</v>
      </c>
      <c r="G103" s="51"/>
      <c r="H103" s="52">
        <f t="shared" si="1"/>
        <v>0</v>
      </c>
      <c r="I103" s="88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H41 G94:G103 G30:G51">
      <formula1>ROUND(H41:H130,2)</formula1>
    </dataValidation>
    <dataValidation type="decimal" operator="equal" allowBlank="1" showInputMessage="1" showErrorMessage="1" error="Neplatný počet desatinných miest" sqref="H90 H52 H74 H63 H60 G52:G91">
      <formula1>ROUND(H90:H178,2)</formula1>
    </dataValidation>
    <dataValidation type="decimal" operator="equal" allowBlank="1" showInputMessage="1" showErrorMessage="1" error="Neplatný počet desatinných miest" sqref="G29">
      <formula1>ROUND(G29:G119,2)</formula1>
    </dataValidation>
    <dataValidation type="decimal" operator="equal" allowBlank="1" showInputMessage="1" showErrorMessage="1" error="Neplatný počet desatinných miest" sqref="G18:G27">
      <formula1>ROUND(G18:G111,2)</formula1>
    </dataValidation>
    <dataValidation type="decimal" operator="equal" allowBlank="1" showInputMessage="1" showErrorMessage="1" error="Neplatný počet desatinných miest" sqref="G28">
      <formula1>ROUND(G28:G119,2)</formula1>
    </dataValidation>
    <dataValidation type="decimal" operator="equal" allowBlank="1" showInputMessage="1" showErrorMessage="1" error="Neplatný počet desatinných miest" sqref="G8:G16">
      <formula1>ROUND(G8:G102,2)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N17" sqref="N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1379</v>
      </c>
      <c r="D60" s="17" t="s">
        <v>1380</v>
      </c>
      <c r="E60" s="17" t="s">
        <v>74</v>
      </c>
      <c r="F60" s="42">
        <v>0.365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258</v>
      </c>
      <c r="D61" s="15" t="s">
        <v>259</v>
      </c>
      <c r="E61" s="12"/>
      <c r="F61" s="41"/>
      <c r="G61" s="53"/>
      <c r="H61" s="53"/>
      <c r="I61" s="92"/>
    </row>
    <row r="62" spans="1:9" s="28" customFormat="1" ht="33.75">
      <c r="A62" s="16">
        <v>48</v>
      </c>
      <c r="B62" s="17" t="s">
        <v>2258</v>
      </c>
      <c r="C62" s="17" t="s">
        <v>1245</v>
      </c>
      <c r="D62" s="17" t="s">
        <v>1246</v>
      </c>
      <c r="E62" s="17" t="s">
        <v>74</v>
      </c>
      <c r="F62" s="42">
        <v>156.542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732</v>
      </c>
      <c r="D63" s="14" t="s">
        <v>733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734</v>
      </c>
      <c r="D64" s="15" t="s">
        <v>735</v>
      </c>
      <c r="E64" s="12"/>
      <c r="F64" s="41"/>
      <c r="G64" s="59"/>
      <c r="H64" s="59"/>
      <c r="I64" s="89"/>
    </row>
    <row r="65" spans="1:9" s="28" customFormat="1" ht="33.75">
      <c r="A65" s="16">
        <v>49</v>
      </c>
      <c r="B65" s="17" t="s">
        <v>2258</v>
      </c>
      <c r="C65" s="17" t="s">
        <v>1326</v>
      </c>
      <c r="D65" s="17" t="s">
        <v>1327</v>
      </c>
      <c r="E65" s="17" t="s">
        <v>170</v>
      </c>
      <c r="F65" s="42">
        <v>30</v>
      </c>
      <c r="G65" s="51"/>
      <c r="H65" s="52">
        <f t="shared" si="0"/>
        <v>0</v>
      </c>
      <c r="I65" s="90"/>
    </row>
    <row r="66" spans="1:9" s="28" customFormat="1" ht="11.25">
      <c r="A66" s="18">
        <v>50</v>
      </c>
      <c r="B66" s="19" t="s">
        <v>270</v>
      </c>
      <c r="C66" s="19" t="s">
        <v>738</v>
      </c>
      <c r="D66" s="19" t="s">
        <v>739</v>
      </c>
      <c r="E66" s="19" t="s">
        <v>74</v>
      </c>
      <c r="F66" s="43">
        <v>0.009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1328</v>
      </c>
      <c r="D67" s="17" t="s">
        <v>1329</v>
      </c>
      <c r="E67" s="17" t="s">
        <v>170</v>
      </c>
      <c r="F67" s="42">
        <v>60</v>
      </c>
      <c r="G67" s="51"/>
      <c r="H67" s="52">
        <f t="shared" si="0"/>
        <v>0</v>
      </c>
      <c r="I67" s="90"/>
    </row>
    <row r="68" spans="1:9" s="28" customFormat="1" ht="11.25">
      <c r="A68" s="18">
        <v>52</v>
      </c>
      <c r="B68" s="19" t="s">
        <v>270</v>
      </c>
      <c r="C68" s="19" t="s">
        <v>1249</v>
      </c>
      <c r="D68" s="19" t="s">
        <v>1250</v>
      </c>
      <c r="E68" s="19" t="s">
        <v>74</v>
      </c>
      <c r="F68" s="43">
        <v>0.045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874</v>
      </c>
      <c r="D69" s="17" t="s">
        <v>875</v>
      </c>
      <c r="E69" s="17" t="s">
        <v>170</v>
      </c>
      <c r="F69" s="42">
        <v>60</v>
      </c>
      <c r="G69" s="51"/>
      <c r="H69" s="52">
        <f t="shared" si="0"/>
        <v>0</v>
      </c>
      <c r="I69" s="90"/>
    </row>
    <row r="70" spans="1:9" s="28" customFormat="1" ht="22.5">
      <c r="A70" s="18">
        <v>54</v>
      </c>
      <c r="B70" s="19" t="s">
        <v>270</v>
      </c>
      <c r="C70" s="19" t="s">
        <v>876</v>
      </c>
      <c r="D70" s="19" t="s">
        <v>877</v>
      </c>
      <c r="E70" s="19" t="s">
        <v>170</v>
      </c>
      <c r="F70" s="43">
        <v>61.2</v>
      </c>
      <c r="G70" s="51"/>
      <c r="H70" s="52">
        <f t="shared" si="0"/>
        <v>0</v>
      </c>
      <c r="I70" s="88"/>
    </row>
    <row r="71" spans="1:9" s="28" customFormat="1" ht="33.75">
      <c r="A71" s="16">
        <v>55</v>
      </c>
      <c r="B71" s="17" t="s">
        <v>2258</v>
      </c>
      <c r="C71" s="17" t="s">
        <v>878</v>
      </c>
      <c r="D71" s="17" t="s">
        <v>879</v>
      </c>
      <c r="E71" s="17" t="s">
        <v>170</v>
      </c>
      <c r="F71" s="42">
        <v>31</v>
      </c>
      <c r="G71" s="51"/>
      <c r="H71" s="52">
        <f t="shared" si="0"/>
        <v>0</v>
      </c>
      <c r="I71" s="90"/>
    </row>
    <row r="72" spans="1:9" s="28" customFormat="1" ht="33.75">
      <c r="A72" s="18">
        <v>56</v>
      </c>
      <c r="B72" s="19" t="s">
        <v>270</v>
      </c>
      <c r="C72" s="19" t="s">
        <v>2331</v>
      </c>
      <c r="D72" s="19" t="s">
        <v>2332</v>
      </c>
      <c r="E72" s="19" t="s">
        <v>170</v>
      </c>
      <c r="F72" s="43">
        <v>35.65</v>
      </c>
      <c r="G72" s="51"/>
      <c r="H72" s="52">
        <f t="shared" si="0"/>
        <v>0</v>
      </c>
      <c r="I72" s="88"/>
    </row>
    <row r="73" spans="1:9" ht="22.5">
      <c r="A73" s="16">
        <v>57</v>
      </c>
      <c r="B73" s="17" t="s">
        <v>2258</v>
      </c>
      <c r="C73" s="17" t="s">
        <v>748</v>
      </c>
      <c r="D73" s="17" t="s">
        <v>749</v>
      </c>
      <c r="E73" s="17" t="s">
        <v>74</v>
      </c>
      <c r="F73" s="42">
        <v>0.157</v>
      </c>
      <c r="G73" s="51"/>
      <c r="H73" s="52">
        <f>ROUND(F73*G73,2)</f>
        <v>0</v>
      </c>
      <c r="I73" s="88"/>
    </row>
    <row r="74" spans="4:8" ht="12.75">
      <c r="D74" s="23" t="s">
        <v>231</v>
      </c>
      <c r="E74" s="21"/>
      <c r="F74" s="44"/>
      <c r="G74" s="55"/>
      <c r="H74" s="38">
        <f>SUM(H8:H73)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:G73 G63:H63">
      <formula1>ROUND(G65:G128,2)</formula1>
    </dataValidation>
    <dataValidation type="decimal" operator="equal" allowBlank="1" showInputMessage="1" showErrorMessage="1" error="Neplatný počet desatinných miest" sqref="H61 H25 H36 H40 H43 H50 G17:G62">
      <formula1>ROUND(H61:H123,2)</formula1>
    </dataValidation>
    <dataValidation type="decimal" operator="equal" allowBlank="1" showInputMessage="1" showErrorMessage="1" error="Neplatný počet desatinných miest" sqref="G8:G15">
      <formula1>ROUND(G8:G72,2)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5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N101" sqref="N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4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1379</v>
      </c>
      <c r="D80" s="17" t="s">
        <v>1380</v>
      </c>
      <c r="E80" s="17" t="s">
        <v>74</v>
      </c>
      <c r="F80" s="42">
        <v>3.65</v>
      </c>
      <c r="G80" s="51"/>
      <c r="H80" s="52">
        <f t="shared" si="1"/>
        <v>0</v>
      </c>
      <c r="I80" s="88"/>
    </row>
    <row r="81" spans="1:9" s="28" customFormat="1" ht="11.25">
      <c r="A81" s="11"/>
      <c r="B81" s="12"/>
      <c r="C81" s="15" t="s">
        <v>258</v>
      </c>
      <c r="D81" s="15" t="s">
        <v>259</v>
      </c>
      <c r="E81" s="12"/>
      <c r="F81" s="41"/>
      <c r="G81" s="53"/>
      <c r="H81" s="53"/>
      <c r="I81" s="92"/>
    </row>
    <row r="82" spans="1:9" s="28" customFormat="1" ht="33.75">
      <c r="A82" s="16">
        <v>68</v>
      </c>
      <c r="B82" s="17" t="s">
        <v>2258</v>
      </c>
      <c r="C82" s="17" t="s">
        <v>1245</v>
      </c>
      <c r="D82" s="17" t="s">
        <v>1246</v>
      </c>
      <c r="E82" s="17" t="s">
        <v>74</v>
      </c>
      <c r="F82" s="42">
        <v>308.449</v>
      </c>
      <c r="G82" s="51"/>
      <c r="H82" s="52">
        <f t="shared" si="1"/>
        <v>0</v>
      </c>
      <c r="I82" s="88"/>
    </row>
    <row r="83" spans="1:9" s="28" customFormat="1" ht="15">
      <c r="A83" s="11"/>
      <c r="B83" s="12"/>
      <c r="C83" s="13" t="s">
        <v>732</v>
      </c>
      <c r="D83" s="14" t="s">
        <v>733</v>
      </c>
      <c r="E83" s="12"/>
      <c r="F83" s="41"/>
      <c r="G83" s="53"/>
      <c r="H83" s="53"/>
      <c r="I83" s="92"/>
    </row>
    <row r="84" spans="1:9" s="28" customFormat="1" ht="11.25">
      <c r="A84" s="11"/>
      <c r="B84" s="12"/>
      <c r="C84" s="15" t="s">
        <v>734</v>
      </c>
      <c r="D84" s="15" t="s">
        <v>735</v>
      </c>
      <c r="E84" s="12"/>
      <c r="F84" s="41"/>
      <c r="I84" s="86"/>
    </row>
    <row r="85" spans="1:9" s="28" customFormat="1" ht="33.75">
      <c r="A85" s="16">
        <v>69</v>
      </c>
      <c r="B85" s="17" t="s">
        <v>2258</v>
      </c>
      <c r="C85" s="17" t="s">
        <v>1326</v>
      </c>
      <c r="D85" s="17" t="s">
        <v>1327</v>
      </c>
      <c r="E85" s="17" t="s">
        <v>170</v>
      </c>
      <c r="F85" s="42">
        <v>30</v>
      </c>
      <c r="G85" s="51"/>
      <c r="H85" s="52">
        <f t="shared" si="1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738</v>
      </c>
      <c r="D86" s="19" t="s">
        <v>739</v>
      </c>
      <c r="E86" s="19" t="s">
        <v>74</v>
      </c>
      <c r="F86" s="43">
        <v>0.009</v>
      </c>
      <c r="G86" s="51"/>
      <c r="H86" s="52">
        <f t="shared" si="1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1328</v>
      </c>
      <c r="D87" s="17" t="s">
        <v>1329</v>
      </c>
      <c r="E87" s="17" t="s">
        <v>170</v>
      </c>
      <c r="F87" s="42">
        <v>60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1249</v>
      </c>
      <c r="D88" s="19" t="s">
        <v>1250</v>
      </c>
      <c r="E88" s="19" t="s">
        <v>74</v>
      </c>
      <c r="F88" s="43">
        <v>0.045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874</v>
      </c>
      <c r="D89" s="17" t="s">
        <v>875</v>
      </c>
      <c r="E89" s="17" t="s">
        <v>170</v>
      </c>
      <c r="F89" s="42">
        <v>120</v>
      </c>
      <c r="G89" s="51"/>
      <c r="H89" s="52">
        <f t="shared" si="1"/>
        <v>0</v>
      </c>
      <c r="I89" s="88"/>
    </row>
    <row r="90" spans="1:9" s="28" customFormat="1" ht="22.5">
      <c r="A90" s="18">
        <v>74</v>
      </c>
      <c r="B90" s="19" t="s">
        <v>270</v>
      </c>
      <c r="C90" s="19" t="s">
        <v>876</v>
      </c>
      <c r="D90" s="19" t="s">
        <v>877</v>
      </c>
      <c r="E90" s="19" t="s">
        <v>170</v>
      </c>
      <c r="F90" s="43">
        <v>122.4</v>
      </c>
      <c r="G90" s="51"/>
      <c r="H90" s="52">
        <f t="shared" si="1"/>
        <v>0</v>
      </c>
      <c r="I90" s="90"/>
    </row>
    <row r="91" spans="1:9" s="28" customFormat="1" ht="33.75">
      <c r="A91" s="16">
        <v>75</v>
      </c>
      <c r="B91" s="17" t="s">
        <v>2258</v>
      </c>
      <c r="C91" s="17" t="s">
        <v>878</v>
      </c>
      <c r="D91" s="17" t="s">
        <v>879</v>
      </c>
      <c r="E91" s="17" t="s">
        <v>170</v>
      </c>
      <c r="F91" s="42">
        <v>90</v>
      </c>
      <c r="G91" s="51"/>
      <c r="H91" s="52">
        <f t="shared" si="1"/>
        <v>0</v>
      </c>
      <c r="I91" s="88"/>
    </row>
    <row r="92" spans="1:9" s="28" customFormat="1" ht="33.75">
      <c r="A92" s="18">
        <v>76</v>
      </c>
      <c r="B92" s="19" t="s">
        <v>270</v>
      </c>
      <c r="C92" s="19" t="s">
        <v>2331</v>
      </c>
      <c r="D92" s="19" t="s">
        <v>2332</v>
      </c>
      <c r="E92" s="19" t="s">
        <v>170</v>
      </c>
      <c r="F92" s="43">
        <v>103.5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1333</v>
      </c>
      <c r="D93" s="17" t="s">
        <v>1334</v>
      </c>
      <c r="E93" s="17" t="s">
        <v>91</v>
      </c>
      <c r="F93" s="42">
        <v>2</v>
      </c>
      <c r="G93" s="51"/>
      <c r="H93" s="52">
        <f t="shared" si="1"/>
        <v>0</v>
      </c>
      <c r="I93" s="88"/>
    </row>
    <row r="94" spans="1:9" ht="22.5">
      <c r="A94" s="16">
        <v>78</v>
      </c>
      <c r="B94" s="17" t="s">
        <v>2258</v>
      </c>
      <c r="C94" s="17" t="s">
        <v>748</v>
      </c>
      <c r="D94" s="17" t="s">
        <v>749</v>
      </c>
      <c r="E94" s="17" t="s">
        <v>74</v>
      </c>
      <c r="F94" s="42">
        <v>0.325</v>
      </c>
      <c r="G94" s="51"/>
      <c r="H94" s="52">
        <f t="shared" si="1"/>
        <v>0</v>
      </c>
      <c r="I94" s="88"/>
    </row>
    <row r="95" spans="4:9" ht="12.75">
      <c r="D95" s="23" t="s">
        <v>231</v>
      </c>
      <c r="E95" s="21"/>
      <c r="F95" s="44"/>
      <c r="G95" s="55"/>
      <c r="H95" s="38">
        <f>SUM(H8:H94)</f>
        <v>0</v>
      </c>
      <c r="I95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5:G94 H37 H48 H52 H55 H66 H81 G18:G82">
      <formula1>ROUND(G85:G168,2)</formula1>
    </dataValidation>
    <dataValidation type="decimal" operator="equal" allowBlank="1" showInputMessage="1" showErrorMessage="1" error="Neplatný počet desatinných miest" sqref="G83:H83">
      <formula1>ROUND(G83:G167,2)</formula1>
    </dataValidation>
    <dataValidation type="decimal" operator="equal" allowBlank="1" showInputMessage="1" showErrorMessage="1" error="Neplatný počet desatinných miest" sqref="G8:G16">
      <formula1>ROUND(G8:G94,2)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Normal="70" zoomScaleSheetLayoutView="100" zoomScalePageLayoutView="0" workbookViewId="0" topLeftCell="A1">
      <pane ySplit="5" topLeftCell="A32" activePane="bottomLeft" state="frozen"/>
      <selection pane="topLeft" activeCell="L16" sqref="L16"/>
      <selection pane="bottomLeft" activeCell="S110" sqref="S11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6">
        <v>57</v>
      </c>
      <c r="B71" s="17" t="s">
        <v>2258</v>
      </c>
      <c r="C71" s="17" t="s">
        <v>2139</v>
      </c>
      <c r="D71" s="17" t="s">
        <v>2140</v>
      </c>
      <c r="E71" s="17" t="s">
        <v>2134</v>
      </c>
      <c r="F71" s="42">
        <v>24</v>
      </c>
      <c r="G71" s="51"/>
      <c r="H71" s="52">
        <f t="shared" si="0"/>
        <v>0</v>
      </c>
      <c r="I71" s="88"/>
    </row>
    <row r="72" spans="1:9" s="28" customFormat="1" ht="45">
      <c r="A72" s="16">
        <v>58</v>
      </c>
      <c r="B72" s="17" t="s">
        <v>2258</v>
      </c>
      <c r="C72" s="17" t="s">
        <v>2141</v>
      </c>
      <c r="D72" s="17" t="s">
        <v>2142</v>
      </c>
      <c r="E72" s="17" t="s">
        <v>2143</v>
      </c>
      <c r="F72" s="42">
        <v>24</v>
      </c>
      <c r="G72" s="51"/>
      <c r="H72" s="52">
        <f t="shared" si="0"/>
        <v>0</v>
      </c>
      <c r="I72" s="88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4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1"/>
      <c r="B81" s="12"/>
      <c r="C81" s="15" t="s">
        <v>213</v>
      </c>
      <c r="D81" s="15" t="s">
        <v>356</v>
      </c>
      <c r="E81" s="12"/>
      <c r="F81" s="41"/>
      <c r="G81" s="53"/>
      <c r="H81" s="53"/>
      <c r="I81" s="92"/>
    </row>
    <row r="82" spans="1:9" s="28" customFormat="1" ht="33.75">
      <c r="A82" s="16">
        <v>67</v>
      </c>
      <c r="B82" s="17" t="s">
        <v>2258</v>
      </c>
      <c r="C82" s="17" t="s">
        <v>357</v>
      </c>
      <c r="D82" s="17" t="s">
        <v>358</v>
      </c>
      <c r="E82" s="17" t="s">
        <v>91</v>
      </c>
      <c r="F82" s="42">
        <v>15</v>
      </c>
      <c r="G82" s="51"/>
      <c r="H82" s="52">
        <f t="shared" si="1"/>
        <v>0</v>
      </c>
      <c r="I82" s="88"/>
    </row>
    <row r="83" spans="1:9" s="28" customFormat="1" ht="33.75">
      <c r="A83" s="18">
        <v>68</v>
      </c>
      <c r="B83" s="19" t="s">
        <v>270</v>
      </c>
      <c r="C83" s="19" t="s">
        <v>359</v>
      </c>
      <c r="D83" s="19" t="s">
        <v>360</v>
      </c>
      <c r="E83" s="19" t="s">
        <v>91</v>
      </c>
      <c r="F83" s="43">
        <v>15</v>
      </c>
      <c r="G83" s="51"/>
      <c r="H83" s="52">
        <f t="shared" si="1"/>
        <v>0</v>
      </c>
      <c r="I83" s="90"/>
    </row>
    <row r="84" spans="1:9" s="28" customFormat="1" ht="22.5">
      <c r="A84" s="16">
        <v>69</v>
      </c>
      <c r="B84" s="17" t="s">
        <v>2258</v>
      </c>
      <c r="C84" s="17" t="s">
        <v>361</v>
      </c>
      <c r="D84" s="17" t="s">
        <v>362</v>
      </c>
      <c r="E84" s="17" t="s">
        <v>71</v>
      </c>
      <c r="F84" s="42">
        <v>5.4</v>
      </c>
      <c r="G84" s="51"/>
      <c r="H84" s="52">
        <f t="shared" si="1"/>
        <v>0</v>
      </c>
      <c r="I84" s="88"/>
    </row>
    <row r="85" spans="1:9" s="28" customFormat="1" ht="22.5">
      <c r="A85" s="16">
        <v>70</v>
      </c>
      <c r="B85" s="17" t="s">
        <v>2258</v>
      </c>
      <c r="C85" s="17" t="s">
        <v>2160</v>
      </c>
      <c r="D85" s="17" t="s">
        <v>2161</v>
      </c>
      <c r="E85" s="17" t="s">
        <v>84</v>
      </c>
      <c r="F85" s="42">
        <v>12</v>
      </c>
      <c r="G85" s="51"/>
      <c r="H85" s="52">
        <f t="shared" si="1"/>
        <v>0</v>
      </c>
      <c r="I85" s="88"/>
    </row>
    <row r="86" spans="1:9" s="28" customFormat="1" ht="22.5">
      <c r="A86" s="18">
        <v>71</v>
      </c>
      <c r="B86" s="19" t="s">
        <v>270</v>
      </c>
      <c r="C86" s="19" t="s">
        <v>2162</v>
      </c>
      <c r="D86" s="19" t="s">
        <v>2163</v>
      </c>
      <c r="E86" s="19" t="s">
        <v>84</v>
      </c>
      <c r="F86" s="43">
        <v>12</v>
      </c>
      <c r="G86" s="51"/>
      <c r="H86" s="52">
        <f t="shared" si="1"/>
        <v>0</v>
      </c>
      <c r="I86" s="88"/>
    </row>
    <row r="87" spans="1:9" s="28" customFormat="1" ht="22.5">
      <c r="A87" s="16">
        <v>72</v>
      </c>
      <c r="B87" s="17" t="s">
        <v>2258</v>
      </c>
      <c r="C87" s="17" t="s">
        <v>365</v>
      </c>
      <c r="D87" s="17" t="s">
        <v>366</v>
      </c>
      <c r="E87" s="17" t="s">
        <v>71</v>
      </c>
      <c r="F87" s="42">
        <v>5.4</v>
      </c>
      <c r="G87" s="51"/>
      <c r="H87" s="52">
        <f t="shared" si="1"/>
        <v>0</v>
      </c>
      <c r="I87" s="90"/>
    </row>
    <row r="88" spans="1:9" s="28" customFormat="1" ht="22.5">
      <c r="A88" s="16">
        <v>73</v>
      </c>
      <c r="B88" s="17" t="s">
        <v>2258</v>
      </c>
      <c r="C88" s="17" t="s">
        <v>2164</v>
      </c>
      <c r="D88" s="17" t="s">
        <v>2165</v>
      </c>
      <c r="E88" s="17" t="s">
        <v>91</v>
      </c>
      <c r="F88" s="42">
        <v>2320</v>
      </c>
      <c r="G88" s="51"/>
      <c r="H88" s="52">
        <f t="shared" si="1"/>
        <v>0</v>
      </c>
      <c r="I88" s="88"/>
    </row>
    <row r="89" spans="1:9" s="28" customFormat="1" ht="33.75">
      <c r="A89" s="16">
        <v>74</v>
      </c>
      <c r="B89" s="17" t="s">
        <v>2258</v>
      </c>
      <c r="C89" s="17" t="s">
        <v>2166</v>
      </c>
      <c r="D89" s="17" t="s">
        <v>2167</v>
      </c>
      <c r="E89" s="17" t="s">
        <v>91</v>
      </c>
      <c r="F89" s="42">
        <v>115</v>
      </c>
      <c r="G89" s="51"/>
      <c r="H89" s="52">
        <f t="shared" si="1"/>
        <v>0</v>
      </c>
      <c r="I89" s="88"/>
    </row>
    <row r="90" spans="1:9" s="28" customFormat="1" ht="22.5">
      <c r="A90" s="16">
        <v>75</v>
      </c>
      <c r="B90" s="17" t="s">
        <v>2258</v>
      </c>
      <c r="C90" s="17" t="s">
        <v>367</v>
      </c>
      <c r="D90" s="17" t="s">
        <v>368</v>
      </c>
      <c r="E90" s="17" t="s">
        <v>91</v>
      </c>
      <c r="F90" s="42">
        <v>225</v>
      </c>
      <c r="G90" s="51"/>
      <c r="H90" s="52">
        <f t="shared" si="1"/>
        <v>0</v>
      </c>
      <c r="I90" s="88"/>
    </row>
    <row r="91" spans="1:9" s="28" customFormat="1" ht="22.5">
      <c r="A91" s="16">
        <v>76</v>
      </c>
      <c r="B91" s="17" t="s">
        <v>2258</v>
      </c>
      <c r="C91" s="17" t="s">
        <v>2168</v>
      </c>
      <c r="D91" s="17" t="s">
        <v>2169</v>
      </c>
      <c r="E91" s="17" t="s">
        <v>91</v>
      </c>
      <c r="F91" s="42">
        <v>10</v>
      </c>
      <c r="G91" s="51"/>
      <c r="H91" s="52">
        <f t="shared" si="1"/>
        <v>0</v>
      </c>
      <c r="I91" s="88"/>
    </row>
    <row r="92" spans="1:9" s="28" customFormat="1" ht="22.5">
      <c r="A92" s="16">
        <v>77</v>
      </c>
      <c r="B92" s="17" t="s">
        <v>2258</v>
      </c>
      <c r="C92" s="17" t="s">
        <v>373</v>
      </c>
      <c r="D92" s="17" t="s">
        <v>374</v>
      </c>
      <c r="E92" s="17" t="s">
        <v>91</v>
      </c>
      <c r="F92" s="42">
        <v>20</v>
      </c>
      <c r="G92" s="51"/>
      <c r="H92" s="52">
        <f t="shared" si="1"/>
        <v>0</v>
      </c>
      <c r="I92" s="88"/>
    </row>
    <row r="93" spans="1:9" s="28" customFormat="1" ht="11.25">
      <c r="A93" s="18">
        <v>78</v>
      </c>
      <c r="B93" s="19" t="s">
        <v>270</v>
      </c>
      <c r="C93" s="19" t="s">
        <v>375</v>
      </c>
      <c r="D93" s="19" t="s">
        <v>376</v>
      </c>
      <c r="E93" s="19" t="s">
        <v>173</v>
      </c>
      <c r="F93" s="43">
        <v>1.16</v>
      </c>
      <c r="G93" s="51"/>
      <c r="H93" s="52">
        <f t="shared" si="1"/>
        <v>0</v>
      </c>
      <c r="I93" s="88"/>
    </row>
    <row r="94" spans="1:9" s="28" customFormat="1" ht="22.5">
      <c r="A94" s="16">
        <v>79</v>
      </c>
      <c r="B94" s="17" t="s">
        <v>2258</v>
      </c>
      <c r="C94" s="17" t="s">
        <v>377</v>
      </c>
      <c r="D94" s="17" t="s">
        <v>378</v>
      </c>
      <c r="E94" s="17" t="s">
        <v>71</v>
      </c>
      <c r="F94" s="42">
        <v>542.75</v>
      </c>
      <c r="G94" s="51"/>
      <c r="H94" s="52">
        <f t="shared" si="1"/>
        <v>0</v>
      </c>
      <c r="I94" s="90"/>
    </row>
    <row r="95" spans="1:9" s="28" customFormat="1" ht="22.5">
      <c r="A95" s="16">
        <v>80</v>
      </c>
      <c r="B95" s="17" t="s">
        <v>2258</v>
      </c>
      <c r="C95" s="17" t="s">
        <v>379</v>
      </c>
      <c r="D95" s="17" t="s">
        <v>380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33.75">
      <c r="A96" s="18">
        <v>81</v>
      </c>
      <c r="B96" s="19" t="s">
        <v>270</v>
      </c>
      <c r="C96" s="19" t="s">
        <v>381</v>
      </c>
      <c r="D96" s="19" t="s">
        <v>382</v>
      </c>
      <c r="E96" s="19" t="s">
        <v>71</v>
      </c>
      <c r="F96" s="43">
        <v>5.5</v>
      </c>
      <c r="G96" s="51"/>
      <c r="H96" s="52">
        <f t="shared" si="1"/>
        <v>0</v>
      </c>
      <c r="I96" s="88"/>
    </row>
    <row r="97" spans="1:9" s="28" customFormat="1" ht="33.75">
      <c r="A97" s="18">
        <v>82</v>
      </c>
      <c r="B97" s="19" t="s">
        <v>270</v>
      </c>
      <c r="C97" s="19" t="s">
        <v>383</v>
      </c>
      <c r="D97" s="19" t="s">
        <v>384</v>
      </c>
      <c r="E97" s="19" t="s">
        <v>71</v>
      </c>
      <c r="F97" s="43">
        <v>6.1</v>
      </c>
      <c r="G97" s="51"/>
      <c r="H97" s="52">
        <f t="shared" si="1"/>
        <v>0</v>
      </c>
      <c r="I97" s="90"/>
    </row>
    <row r="98" spans="1:9" s="28" customFormat="1" ht="22.5">
      <c r="A98" s="16">
        <v>83</v>
      </c>
      <c r="B98" s="17" t="s">
        <v>2258</v>
      </c>
      <c r="C98" s="17" t="s">
        <v>2170</v>
      </c>
      <c r="D98" s="17" t="s">
        <v>2171</v>
      </c>
      <c r="E98" s="17" t="s">
        <v>91</v>
      </c>
      <c r="F98" s="42">
        <v>10</v>
      </c>
      <c r="G98" s="51"/>
      <c r="H98" s="52">
        <f t="shared" si="1"/>
        <v>0</v>
      </c>
      <c r="I98" s="90"/>
    </row>
    <row r="99" spans="1:9" s="28" customFormat="1" ht="33.75">
      <c r="A99" s="16">
        <v>84</v>
      </c>
      <c r="B99" s="17" t="s">
        <v>2258</v>
      </c>
      <c r="C99" s="17" t="s">
        <v>2172</v>
      </c>
      <c r="D99" s="17" t="s">
        <v>2173</v>
      </c>
      <c r="E99" s="17" t="s">
        <v>91</v>
      </c>
      <c r="F99" s="42">
        <v>2470</v>
      </c>
      <c r="G99" s="51"/>
      <c r="H99" s="52">
        <f t="shared" si="1"/>
        <v>0</v>
      </c>
      <c r="I99" s="88"/>
    </row>
    <row r="100" spans="1:9" s="28" customFormat="1" ht="33.75">
      <c r="A100" s="16">
        <v>85</v>
      </c>
      <c r="B100" s="17" t="s">
        <v>2258</v>
      </c>
      <c r="C100" s="17" t="s">
        <v>393</v>
      </c>
      <c r="D100" s="17" t="s">
        <v>394</v>
      </c>
      <c r="E100" s="17" t="s">
        <v>84</v>
      </c>
      <c r="F100" s="42">
        <v>17</v>
      </c>
      <c r="G100" s="51"/>
      <c r="H100" s="52">
        <f t="shared" si="1"/>
        <v>0</v>
      </c>
      <c r="I100" s="88"/>
    </row>
    <row r="101" spans="1:9" s="28" customFormat="1" ht="22.5">
      <c r="A101" s="16">
        <v>86</v>
      </c>
      <c r="B101" s="17" t="s">
        <v>2258</v>
      </c>
      <c r="C101" s="17" t="s">
        <v>220</v>
      </c>
      <c r="D101" s="17" t="s">
        <v>409</v>
      </c>
      <c r="E101" s="17" t="s">
        <v>91</v>
      </c>
      <c r="F101" s="42">
        <v>2720</v>
      </c>
      <c r="G101" s="51"/>
      <c r="H101" s="52">
        <f t="shared" si="1"/>
        <v>0</v>
      </c>
      <c r="I101" s="88"/>
    </row>
    <row r="102" spans="1:9" s="28" customFormat="1" ht="11.25">
      <c r="A102" s="18">
        <v>87</v>
      </c>
      <c r="B102" s="19" t="s">
        <v>270</v>
      </c>
      <c r="C102" s="19" t="s">
        <v>551</v>
      </c>
      <c r="D102" s="19" t="s">
        <v>552</v>
      </c>
      <c r="E102" s="19" t="s">
        <v>91</v>
      </c>
      <c r="F102" s="43">
        <v>2720</v>
      </c>
      <c r="G102" s="51"/>
      <c r="H102" s="52">
        <f t="shared" si="1"/>
        <v>0</v>
      </c>
      <c r="I102" s="88"/>
    </row>
    <row r="103" spans="1:9" s="28" customFormat="1" ht="33.75">
      <c r="A103" s="16">
        <v>88</v>
      </c>
      <c r="B103" s="17" t="s">
        <v>2258</v>
      </c>
      <c r="C103" s="17" t="s">
        <v>2174</v>
      </c>
      <c r="D103" s="17" t="s">
        <v>2175</v>
      </c>
      <c r="E103" s="17" t="s">
        <v>91</v>
      </c>
      <c r="F103" s="42">
        <v>2715</v>
      </c>
      <c r="G103" s="51"/>
      <c r="H103" s="52">
        <f t="shared" si="1"/>
        <v>0</v>
      </c>
      <c r="I103" s="90"/>
    </row>
    <row r="104" spans="1:9" s="28" customFormat="1" ht="22.5">
      <c r="A104" s="18">
        <v>89</v>
      </c>
      <c r="B104" s="19" t="s">
        <v>270</v>
      </c>
      <c r="C104" s="19" t="s">
        <v>2176</v>
      </c>
      <c r="D104" s="19" t="s">
        <v>2177</v>
      </c>
      <c r="E104" s="19" t="s">
        <v>91</v>
      </c>
      <c r="F104" s="43">
        <v>2715</v>
      </c>
      <c r="G104" s="51"/>
      <c r="H104" s="52">
        <f t="shared" si="1"/>
        <v>0</v>
      </c>
      <c r="I104" s="88"/>
    </row>
    <row r="105" spans="1:9" s="28" customFormat="1" ht="22.5">
      <c r="A105" s="16">
        <v>90</v>
      </c>
      <c r="B105" s="17" t="s">
        <v>2258</v>
      </c>
      <c r="C105" s="17" t="s">
        <v>2178</v>
      </c>
      <c r="D105" s="17" t="s">
        <v>2179</v>
      </c>
      <c r="E105" s="17" t="s">
        <v>84</v>
      </c>
      <c r="F105" s="42">
        <v>8</v>
      </c>
      <c r="G105" s="51"/>
      <c r="H105" s="52">
        <f t="shared" si="1"/>
        <v>0</v>
      </c>
      <c r="I105" s="90"/>
    </row>
    <row r="106" spans="1:9" s="28" customFormat="1" ht="33.75">
      <c r="A106" s="18">
        <v>91</v>
      </c>
      <c r="B106" s="19" t="s">
        <v>270</v>
      </c>
      <c r="C106" s="19" t="s">
        <v>2180</v>
      </c>
      <c r="D106" s="19" t="s">
        <v>2181</v>
      </c>
      <c r="E106" s="19" t="s">
        <v>74</v>
      </c>
      <c r="F106" s="43">
        <v>0.038</v>
      </c>
      <c r="G106" s="51"/>
      <c r="H106" s="52">
        <f t="shared" si="1"/>
        <v>0</v>
      </c>
      <c r="I106" s="88"/>
    </row>
    <row r="107" spans="1:9" s="28" customFormat="1" ht="33.75">
      <c r="A107" s="18">
        <v>92</v>
      </c>
      <c r="B107" s="19" t="s">
        <v>270</v>
      </c>
      <c r="C107" s="19" t="s">
        <v>2182</v>
      </c>
      <c r="D107" s="19" t="s">
        <v>2183</v>
      </c>
      <c r="E107" s="19" t="s">
        <v>71</v>
      </c>
      <c r="F107" s="43">
        <v>0.219</v>
      </c>
      <c r="G107" s="51"/>
      <c r="H107" s="52">
        <f t="shared" si="1"/>
        <v>0</v>
      </c>
      <c r="I107" s="90"/>
    </row>
    <row r="108" spans="1:9" s="28" customFormat="1" ht="33.75">
      <c r="A108" s="16">
        <v>93</v>
      </c>
      <c r="B108" s="17" t="s">
        <v>2258</v>
      </c>
      <c r="C108" s="17" t="s">
        <v>2184</v>
      </c>
      <c r="D108" s="17" t="s">
        <v>2185</v>
      </c>
      <c r="E108" s="17" t="s">
        <v>91</v>
      </c>
      <c r="F108" s="42">
        <v>2435</v>
      </c>
      <c r="G108" s="51"/>
      <c r="H108" s="52">
        <f t="shared" si="1"/>
        <v>0</v>
      </c>
      <c r="I108" s="90"/>
    </row>
    <row r="109" spans="1:9" s="28" customFormat="1" ht="33.75">
      <c r="A109" s="16">
        <v>94</v>
      </c>
      <c r="B109" s="17" t="s">
        <v>2258</v>
      </c>
      <c r="C109" s="17" t="s">
        <v>403</v>
      </c>
      <c r="D109" s="17" t="s">
        <v>404</v>
      </c>
      <c r="E109" s="17" t="s">
        <v>91</v>
      </c>
      <c r="F109" s="42">
        <v>225</v>
      </c>
      <c r="G109" s="51"/>
      <c r="H109" s="52">
        <f t="shared" si="1"/>
        <v>0</v>
      </c>
      <c r="I109" s="88"/>
    </row>
    <row r="110" spans="1:9" s="28" customFormat="1" ht="33.75">
      <c r="A110" s="16">
        <v>95</v>
      </c>
      <c r="B110" s="17" t="s">
        <v>2258</v>
      </c>
      <c r="C110" s="17" t="s">
        <v>2186</v>
      </c>
      <c r="D110" s="17" t="s">
        <v>2187</v>
      </c>
      <c r="E110" s="17" t="s">
        <v>91</v>
      </c>
      <c r="F110" s="42">
        <v>10</v>
      </c>
      <c r="G110" s="51"/>
      <c r="H110" s="52">
        <f t="shared" si="1"/>
        <v>0</v>
      </c>
      <c r="I110" s="88"/>
    </row>
    <row r="111" spans="1:9" s="28" customFormat="1" ht="22.5">
      <c r="A111" s="16">
        <v>96</v>
      </c>
      <c r="B111" s="17" t="s">
        <v>2258</v>
      </c>
      <c r="C111" s="17" t="s">
        <v>412</v>
      </c>
      <c r="D111" s="17" t="s">
        <v>413</v>
      </c>
      <c r="E111" s="17" t="s">
        <v>71</v>
      </c>
      <c r="F111" s="42">
        <v>31.83</v>
      </c>
      <c r="G111" s="51"/>
      <c r="H111" s="52">
        <f t="shared" si="1"/>
        <v>0</v>
      </c>
      <c r="I111" s="88"/>
    </row>
    <row r="112" spans="1:9" s="28" customFormat="1" ht="22.5">
      <c r="A112" s="16">
        <v>97</v>
      </c>
      <c r="B112" s="17" t="s">
        <v>2258</v>
      </c>
      <c r="C112" s="17" t="s">
        <v>414</v>
      </c>
      <c r="D112" s="17" t="s">
        <v>415</v>
      </c>
      <c r="E112" s="17" t="s">
        <v>71</v>
      </c>
      <c r="F112" s="42">
        <v>31.83</v>
      </c>
      <c r="G112" s="51"/>
      <c r="H112" s="52">
        <f t="shared" si="1"/>
        <v>0</v>
      </c>
      <c r="I112" s="88"/>
    </row>
    <row r="113" spans="1:9" s="28" customFormat="1" ht="33.75">
      <c r="A113" s="16">
        <v>98</v>
      </c>
      <c r="B113" s="17" t="s">
        <v>2258</v>
      </c>
      <c r="C113" s="17" t="s">
        <v>226</v>
      </c>
      <c r="D113" s="17" t="s">
        <v>227</v>
      </c>
      <c r="E113" s="17" t="s">
        <v>170</v>
      </c>
      <c r="F113" s="42">
        <v>2700</v>
      </c>
      <c r="G113" s="51"/>
      <c r="H113" s="52">
        <f t="shared" si="1"/>
        <v>0</v>
      </c>
      <c r="I113" s="88"/>
    </row>
    <row r="114" spans="1:9" s="28" customFormat="1" ht="22.5">
      <c r="A114" s="16">
        <v>99</v>
      </c>
      <c r="B114" s="17" t="s">
        <v>2258</v>
      </c>
      <c r="C114" s="17" t="s">
        <v>416</v>
      </c>
      <c r="D114" s="17" t="s">
        <v>417</v>
      </c>
      <c r="E114" s="17" t="s">
        <v>74</v>
      </c>
      <c r="F114" s="42">
        <v>76.655</v>
      </c>
      <c r="G114" s="51"/>
      <c r="H114" s="52">
        <f t="shared" si="1"/>
        <v>0</v>
      </c>
      <c r="I114" s="88"/>
    </row>
    <row r="115" spans="1:9" s="28" customFormat="1" ht="12.75">
      <c r="A115" s="20"/>
      <c r="B115" s="21"/>
      <c r="C115" s="22"/>
      <c r="D115" s="23" t="s">
        <v>231</v>
      </c>
      <c r="E115" s="21"/>
      <c r="F115" s="44"/>
      <c r="G115" s="44"/>
      <c r="H115" s="38">
        <f>SUM(H8:H114)</f>
        <v>0</v>
      </c>
      <c r="I115" s="95"/>
    </row>
    <row r="116" spans="7:9" ht="12">
      <c r="G116" s="55"/>
      <c r="H116" s="36"/>
      <c r="I11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10:G20 H81 H11:I11 H13 H16 H19 H34 G23:G114">
      <formula1>ROUND(G10:G116,2)</formula1>
    </dataValidation>
    <dataValidation type="decimal" operator="equal" allowBlank="1" showInputMessage="1" showErrorMessage="1" error="Neplatný počet desatinných miest" sqref="G21:H21 G8:G9">
      <formula1>ROUND(G21:G128,2)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G24" sqref="G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56">
        <v>11</v>
      </c>
      <c r="B20" s="157" t="s">
        <v>2258</v>
      </c>
      <c r="C20" s="157" t="s">
        <v>1033</v>
      </c>
      <c r="D20" s="157" t="s">
        <v>1034</v>
      </c>
      <c r="E20" s="157" t="s">
        <v>91</v>
      </c>
      <c r="F20" s="158">
        <v>60</v>
      </c>
      <c r="G20" s="122"/>
      <c r="H20" s="123">
        <f t="shared" si="0"/>
        <v>0</v>
      </c>
      <c r="I20" s="124"/>
    </row>
    <row r="21" spans="1:9" s="28" customFormat="1" ht="22.5">
      <c r="A21" s="165">
        <v>12</v>
      </c>
      <c r="B21" s="166" t="s">
        <v>270</v>
      </c>
      <c r="C21" s="166" t="s">
        <v>1035</v>
      </c>
      <c r="D21" s="166" t="s">
        <v>1036</v>
      </c>
      <c r="E21" s="166" t="s">
        <v>74</v>
      </c>
      <c r="F21" s="167">
        <v>3.36</v>
      </c>
      <c r="G21" s="122"/>
      <c r="H21" s="123">
        <f t="shared" si="0"/>
        <v>0</v>
      </c>
      <c r="I21" s="129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73" t="s">
        <v>2300</v>
      </c>
      <c r="C3" s="173"/>
      <c r="D3" s="173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73" t="s">
        <v>2300</v>
      </c>
      <c r="C3" s="173"/>
      <c r="D3" s="17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85" zoomScaleSheetLayoutView="100" zoomScalePageLayoutView="0" workbookViewId="0" topLeftCell="A1">
      <pane ySplit="4" topLeftCell="A47" activePane="bottomLeft" state="frozen"/>
      <selection pane="topLeft" activeCell="L16" sqref="L16"/>
      <selection pane="bottomLeft" activeCell="Q60" sqref="Q6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61</v>
      </c>
      <c r="D6" s="75" t="s">
        <v>249</v>
      </c>
      <c r="E6" s="71"/>
      <c r="F6" s="81"/>
      <c r="G6" s="50"/>
      <c r="H6" s="50"/>
      <c r="I6" s="86"/>
    </row>
    <row r="7" spans="1:9" s="28" customFormat="1" ht="22.5">
      <c r="A7" s="76">
        <v>1</v>
      </c>
      <c r="B7" s="77" t="s">
        <v>2258</v>
      </c>
      <c r="C7" s="77" t="s">
        <v>553</v>
      </c>
      <c r="D7" s="77" t="s">
        <v>554</v>
      </c>
      <c r="E7" s="77" t="s">
        <v>71</v>
      </c>
      <c r="F7" s="83">
        <v>18777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555</v>
      </c>
      <c r="D8" s="77" t="s">
        <v>556</v>
      </c>
      <c r="E8" s="77" t="s">
        <v>71</v>
      </c>
      <c r="F8" s="83">
        <v>18777</v>
      </c>
      <c r="G8" s="51"/>
      <c r="H8" s="52">
        <f aca="true" t="shared" si="0" ref="H8:H65">ROUND(F8*G8,2)</f>
        <v>0</v>
      </c>
      <c r="I8" s="88"/>
    </row>
    <row r="9" spans="1:9" s="28" customFormat="1" ht="22.5">
      <c r="A9" s="76">
        <v>3</v>
      </c>
      <c r="B9" s="77" t="s">
        <v>2258</v>
      </c>
      <c r="C9" s="77" t="s">
        <v>557</v>
      </c>
      <c r="D9" s="77" t="s">
        <v>558</v>
      </c>
      <c r="E9" s="77" t="s">
        <v>71</v>
      </c>
      <c r="F9" s="83">
        <v>18777</v>
      </c>
      <c r="G9" s="51"/>
      <c r="H9" s="52">
        <f t="shared" si="0"/>
        <v>0</v>
      </c>
      <c r="I9" s="88"/>
    </row>
    <row r="10" spans="1:9" s="28" customFormat="1" ht="33.75">
      <c r="A10" s="76">
        <v>4</v>
      </c>
      <c r="B10" s="77" t="s">
        <v>2258</v>
      </c>
      <c r="C10" s="77" t="s">
        <v>559</v>
      </c>
      <c r="D10" s="77" t="s">
        <v>560</v>
      </c>
      <c r="E10" s="77" t="s">
        <v>71</v>
      </c>
      <c r="F10" s="83">
        <v>17922</v>
      </c>
      <c r="G10" s="51"/>
      <c r="H10" s="52">
        <f t="shared" si="0"/>
        <v>0</v>
      </c>
      <c r="I10" s="88"/>
    </row>
    <row r="11" spans="1:9" s="28" customFormat="1" ht="33.75">
      <c r="A11" s="76">
        <v>5</v>
      </c>
      <c r="B11" s="77" t="s">
        <v>2258</v>
      </c>
      <c r="C11" s="77" t="s">
        <v>561</v>
      </c>
      <c r="D11" s="77" t="s">
        <v>562</v>
      </c>
      <c r="E11" s="77" t="s">
        <v>71</v>
      </c>
      <c r="F11" s="83">
        <v>17922</v>
      </c>
      <c r="G11" s="51"/>
      <c r="H11" s="52">
        <f t="shared" si="0"/>
        <v>0</v>
      </c>
      <c r="I11" s="88"/>
    </row>
    <row r="12" spans="1:9" s="28" customFormat="1" ht="33.75">
      <c r="A12" s="76">
        <v>6</v>
      </c>
      <c r="B12" s="77" t="s">
        <v>2258</v>
      </c>
      <c r="C12" s="77" t="s">
        <v>563</v>
      </c>
      <c r="D12" s="77" t="s">
        <v>564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22.5">
      <c r="A13" s="76">
        <v>7</v>
      </c>
      <c r="B13" s="77" t="s">
        <v>2258</v>
      </c>
      <c r="C13" s="77" t="s">
        <v>565</v>
      </c>
      <c r="D13" s="77" t="s">
        <v>566</v>
      </c>
      <c r="E13" s="77" t="s">
        <v>170</v>
      </c>
      <c r="F13" s="83">
        <v>5250</v>
      </c>
      <c r="G13" s="51"/>
      <c r="H13" s="52">
        <f t="shared" si="0"/>
        <v>0</v>
      </c>
      <c r="I13" s="88"/>
    </row>
    <row r="14" spans="1:9" s="28" customFormat="1" ht="22.5">
      <c r="A14" s="78">
        <v>8</v>
      </c>
      <c r="B14" s="79" t="s">
        <v>270</v>
      </c>
      <c r="C14" s="79" t="s">
        <v>567</v>
      </c>
      <c r="D14" s="79" t="s">
        <v>568</v>
      </c>
      <c r="E14" s="79" t="s">
        <v>569</v>
      </c>
      <c r="F14" s="84">
        <v>52500</v>
      </c>
      <c r="G14" s="54"/>
      <c r="H14" s="52">
        <f t="shared" si="0"/>
        <v>0</v>
      </c>
      <c r="I14" s="90"/>
    </row>
    <row r="15" spans="1:9" s="28" customFormat="1" ht="22.5">
      <c r="A15" s="76">
        <v>9</v>
      </c>
      <c r="B15" s="77" t="s">
        <v>2258</v>
      </c>
      <c r="C15" s="77" t="s">
        <v>570</v>
      </c>
      <c r="D15" s="77" t="s">
        <v>571</v>
      </c>
      <c r="E15" s="77" t="s">
        <v>74</v>
      </c>
      <c r="F15" s="83">
        <v>32402.976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2301</v>
      </c>
      <c r="D16" s="77" t="s">
        <v>2323</v>
      </c>
      <c r="E16" s="77" t="s">
        <v>91</v>
      </c>
      <c r="F16" s="83">
        <v>40</v>
      </c>
      <c r="G16" s="51"/>
      <c r="H16" s="52">
        <f t="shared" si="0"/>
        <v>0</v>
      </c>
      <c r="I16" s="88"/>
    </row>
    <row r="17" spans="1:9" s="28" customFormat="1" ht="33.75">
      <c r="A17" s="119">
        <v>11</v>
      </c>
      <c r="B17" s="120" t="s">
        <v>2258</v>
      </c>
      <c r="C17" s="120" t="s">
        <v>572</v>
      </c>
      <c r="D17" s="120" t="s">
        <v>573</v>
      </c>
      <c r="E17" s="120" t="s">
        <v>91</v>
      </c>
      <c r="F17" s="121">
        <v>146</v>
      </c>
      <c r="G17" s="122"/>
      <c r="H17" s="123">
        <f t="shared" si="0"/>
        <v>0</v>
      </c>
      <c r="I17" s="124"/>
    </row>
    <row r="18" spans="1:9" s="28" customFormat="1" ht="11.25">
      <c r="A18" s="125">
        <v>12</v>
      </c>
      <c r="B18" s="126" t="s">
        <v>270</v>
      </c>
      <c r="C18" s="126" t="s">
        <v>574</v>
      </c>
      <c r="D18" s="126" t="s">
        <v>575</v>
      </c>
      <c r="E18" s="126" t="s">
        <v>74</v>
      </c>
      <c r="F18" s="127">
        <v>22.398</v>
      </c>
      <c r="G18" s="128"/>
      <c r="H18" s="123">
        <f t="shared" si="0"/>
        <v>0</v>
      </c>
      <c r="I18" s="129"/>
    </row>
    <row r="19" spans="1:9" s="28" customFormat="1" ht="33.75">
      <c r="A19" s="125">
        <v>13</v>
      </c>
      <c r="B19" s="126" t="s">
        <v>270</v>
      </c>
      <c r="C19" s="126" t="s">
        <v>576</v>
      </c>
      <c r="D19" s="126" t="s">
        <v>577</v>
      </c>
      <c r="E19" s="126" t="s">
        <v>84</v>
      </c>
      <c r="F19" s="127">
        <v>243</v>
      </c>
      <c r="G19" s="122"/>
      <c r="H19" s="123">
        <f t="shared" si="0"/>
        <v>0</v>
      </c>
      <c r="I19" s="129"/>
    </row>
    <row r="20" spans="1:9" s="28" customFormat="1" ht="33.75">
      <c r="A20" s="119">
        <v>14</v>
      </c>
      <c r="B20" s="120" t="s">
        <v>2258</v>
      </c>
      <c r="C20" s="120" t="s">
        <v>578</v>
      </c>
      <c r="D20" s="120" t="s">
        <v>579</v>
      </c>
      <c r="E20" s="120" t="s">
        <v>91</v>
      </c>
      <c r="F20" s="121">
        <v>7015</v>
      </c>
      <c r="G20" s="122"/>
      <c r="H20" s="123">
        <f t="shared" si="0"/>
        <v>0</v>
      </c>
      <c r="I20" s="124"/>
    </row>
    <row r="21" spans="1:9" s="28" customFormat="1" ht="11.25">
      <c r="A21" s="125">
        <v>15</v>
      </c>
      <c r="B21" s="126" t="s">
        <v>270</v>
      </c>
      <c r="C21" s="126" t="s">
        <v>574</v>
      </c>
      <c r="D21" s="126" t="s">
        <v>575</v>
      </c>
      <c r="E21" s="126" t="s">
        <v>74</v>
      </c>
      <c r="F21" s="127">
        <v>844.746</v>
      </c>
      <c r="G21" s="122"/>
      <c r="H21" s="123">
        <f t="shared" si="0"/>
        <v>0</v>
      </c>
      <c r="I21" s="129"/>
    </row>
    <row r="22" spans="1:9" s="28" customFormat="1" ht="45">
      <c r="A22" s="130">
        <v>16</v>
      </c>
      <c r="B22" s="131" t="s">
        <v>270</v>
      </c>
      <c r="C22" s="131" t="s">
        <v>580</v>
      </c>
      <c r="D22" s="131" t="s">
        <v>2324</v>
      </c>
      <c r="E22" s="131" t="s">
        <v>84</v>
      </c>
      <c r="F22" s="132">
        <v>11030</v>
      </c>
      <c r="G22" s="133"/>
      <c r="H22" s="134">
        <f t="shared" si="0"/>
        <v>0</v>
      </c>
      <c r="I22" s="135"/>
    </row>
    <row r="23" spans="1:9" s="28" customFormat="1" ht="33.75">
      <c r="A23" s="136">
        <v>55</v>
      </c>
      <c r="B23" s="137" t="s">
        <v>270</v>
      </c>
      <c r="C23" s="137" t="s">
        <v>2409</v>
      </c>
      <c r="D23" s="137" t="s">
        <v>2408</v>
      </c>
      <c r="E23" s="137" t="s">
        <v>84</v>
      </c>
      <c r="F23" s="138">
        <v>9692</v>
      </c>
      <c r="G23" s="139"/>
      <c r="H23" s="140">
        <f t="shared" si="0"/>
        <v>0</v>
      </c>
      <c r="I23" s="141"/>
    </row>
    <row r="24" spans="1:9" s="28" customFormat="1" ht="45">
      <c r="A24" s="125">
        <v>17</v>
      </c>
      <c r="B24" s="126" t="s">
        <v>270</v>
      </c>
      <c r="C24" s="126" t="s">
        <v>581</v>
      </c>
      <c r="D24" s="126" t="s">
        <v>2410</v>
      </c>
      <c r="E24" s="126" t="s">
        <v>84</v>
      </c>
      <c r="F24" s="127">
        <v>2004</v>
      </c>
      <c r="G24" s="122"/>
      <c r="H24" s="123">
        <f t="shared" si="0"/>
        <v>0</v>
      </c>
      <c r="I24" s="129"/>
    </row>
    <row r="25" spans="1:9" s="28" customFormat="1" ht="11.25">
      <c r="A25" s="125">
        <v>18</v>
      </c>
      <c r="B25" s="126" t="s">
        <v>270</v>
      </c>
      <c r="C25" s="126" t="s">
        <v>582</v>
      </c>
      <c r="D25" s="126" t="s">
        <v>2325</v>
      </c>
      <c r="E25" s="126" t="s">
        <v>84</v>
      </c>
      <c r="F25" s="127">
        <v>20</v>
      </c>
      <c r="G25" s="122"/>
      <c r="H25" s="123">
        <f t="shared" si="0"/>
        <v>0</v>
      </c>
      <c r="I25" s="129"/>
    </row>
    <row r="26" spans="1:9" s="28" customFormat="1" ht="22.5">
      <c r="A26" s="119">
        <v>19</v>
      </c>
      <c r="B26" s="120" t="s">
        <v>2258</v>
      </c>
      <c r="C26" s="120" t="s">
        <v>583</v>
      </c>
      <c r="D26" s="120" t="s">
        <v>584</v>
      </c>
      <c r="E26" s="120" t="s">
        <v>91</v>
      </c>
      <c r="F26" s="121">
        <v>146</v>
      </c>
      <c r="G26" s="122"/>
      <c r="H26" s="123">
        <f t="shared" si="0"/>
        <v>0</v>
      </c>
      <c r="I26" s="124"/>
    </row>
    <row r="27" spans="1:9" s="28" customFormat="1" ht="22.5">
      <c r="A27" s="119">
        <v>20</v>
      </c>
      <c r="B27" s="120" t="s">
        <v>2258</v>
      </c>
      <c r="C27" s="120" t="s">
        <v>585</v>
      </c>
      <c r="D27" s="120" t="s">
        <v>586</v>
      </c>
      <c r="E27" s="120" t="s">
        <v>91</v>
      </c>
      <c r="F27" s="121">
        <v>146</v>
      </c>
      <c r="G27" s="122"/>
      <c r="H27" s="123">
        <f t="shared" si="0"/>
        <v>0</v>
      </c>
      <c r="I27" s="124"/>
    </row>
    <row r="28" spans="1:9" s="28" customFormat="1" ht="33.75">
      <c r="A28" s="146">
        <v>57</v>
      </c>
      <c r="B28" s="147" t="s">
        <v>2258</v>
      </c>
      <c r="C28" s="147" t="s">
        <v>2414</v>
      </c>
      <c r="D28" s="147" t="s">
        <v>2413</v>
      </c>
      <c r="E28" s="147" t="s">
        <v>91</v>
      </c>
      <c r="F28" s="148">
        <v>40</v>
      </c>
      <c r="G28" s="139"/>
      <c r="H28" s="140">
        <f t="shared" si="0"/>
        <v>0</v>
      </c>
      <c r="I28" s="149"/>
    </row>
    <row r="29" spans="1:9" s="28" customFormat="1" ht="33.75">
      <c r="A29" s="76">
        <v>21</v>
      </c>
      <c r="B29" s="77" t="s">
        <v>2258</v>
      </c>
      <c r="C29" s="77" t="s">
        <v>587</v>
      </c>
      <c r="D29" s="77" t="s">
        <v>588</v>
      </c>
      <c r="E29" s="77" t="s">
        <v>84</v>
      </c>
      <c r="F29" s="83">
        <v>12</v>
      </c>
      <c r="G29" s="51"/>
      <c r="H29" s="52">
        <f t="shared" si="0"/>
        <v>0</v>
      </c>
      <c r="I29" s="88"/>
    </row>
    <row r="30" spans="1:9" s="28" customFormat="1" ht="22.5">
      <c r="A30" s="119">
        <v>22</v>
      </c>
      <c r="B30" s="120" t="s">
        <v>2258</v>
      </c>
      <c r="C30" s="120" t="s">
        <v>589</v>
      </c>
      <c r="D30" s="120" t="s">
        <v>590</v>
      </c>
      <c r="E30" s="120" t="s">
        <v>91</v>
      </c>
      <c r="F30" s="121">
        <v>7015</v>
      </c>
      <c r="G30" s="122"/>
      <c r="H30" s="123">
        <f t="shared" si="0"/>
        <v>0</v>
      </c>
      <c r="I30" s="124"/>
    </row>
    <row r="31" spans="1:9" s="28" customFormat="1" ht="22.5">
      <c r="A31" s="119">
        <v>23</v>
      </c>
      <c r="B31" s="120" t="s">
        <v>2258</v>
      </c>
      <c r="C31" s="120" t="s">
        <v>591</v>
      </c>
      <c r="D31" s="120" t="s">
        <v>592</v>
      </c>
      <c r="E31" s="120" t="s">
        <v>91</v>
      </c>
      <c r="F31" s="121">
        <v>7015</v>
      </c>
      <c r="G31" s="122"/>
      <c r="H31" s="123">
        <f t="shared" si="0"/>
        <v>0</v>
      </c>
      <c r="I31" s="124"/>
    </row>
    <row r="32" spans="1:9" s="28" customFormat="1" ht="33.75">
      <c r="A32" s="119">
        <v>24</v>
      </c>
      <c r="B32" s="120" t="s">
        <v>2258</v>
      </c>
      <c r="C32" s="120" t="s">
        <v>593</v>
      </c>
      <c r="D32" s="120" t="s">
        <v>594</v>
      </c>
      <c r="E32" s="120" t="s">
        <v>91</v>
      </c>
      <c r="F32" s="121">
        <v>7201</v>
      </c>
      <c r="G32" s="122"/>
      <c r="H32" s="123">
        <f t="shared" si="0"/>
        <v>0</v>
      </c>
      <c r="I32" s="124"/>
    </row>
    <row r="33" spans="1:9" s="28" customFormat="1" ht="33.75">
      <c r="A33" s="119">
        <v>25</v>
      </c>
      <c r="B33" s="120" t="s">
        <v>2258</v>
      </c>
      <c r="C33" s="120" t="s">
        <v>595</v>
      </c>
      <c r="D33" s="120" t="s">
        <v>596</v>
      </c>
      <c r="E33" s="120" t="s">
        <v>91</v>
      </c>
      <c r="F33" s="121">
        <v>7201</v>
      </c>
      <c r="G33" s="122"/>
      <c r="H33" s="123">
        <f t="shared" si="0"/>
        <v>0</v>
      </c>
      <c r="I33" s="124"/>
    </row>
    <row r="34" spans="1:9" s="28" customFormat="1" ht="33.75">
      <c r="A34" s="119">
        <v>26</v>
      </c>
      <c r="B34" s="120" t="s">
        <v>2258</v>
      </c>
      <c r="C34" s="120" t="s">
        <v>597</v>
      </c>
      <c r="D34" s="120" t="s">
        <v>598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27</v>
      </c>
      <c r="B35" s="120" t="s">
        <v>2258</v>
      </c>
      <c r="C35" s="120" t="s">
        <v>599</v>
      </c>
      <c r="D35" s="120" t="s">
        <v>600</v>
      </c>
      <c r="E35" s="120" t="s">
        <v>91</v>
      </c>
      <c r="F35" s="121">
        <v>292</v>
      </c>
      <c r="G35" s="122"/>
      <c r="H35" s="123">
        <f t="shared" si="0"/>
        <v>0</v>
      </c>
      <c r="I35" s="124"/>
    </row>
    <row r="36" spans="1:9" s="28" customFormat="1" ht="45">
      <c r="A36" s="119">
        <v>28</v>
      </c>
      <c r="B36" s="120" t="s">
        <v>2258</v>
      </c>
      <c r="C36" s="120" t="s">
        <v>601</v>
      </c>
      <c r="D36" s="120" t="s">
        <v>602</v>
      </c>
      <c r="E36" s="120" t="s">
        <v>91</v>
      </c>
      <c r="F36" s="121">
        <v>292</v>
      </c>
      <c r="G36" s="122"/>
      <c r="H36" s="123">
        <f t="shared" si="0"/>
        <v>0</v>
      </c>
      <c r="I36" s="124"/>
    </row>
    <row r="37" spans="1:9" s="28" customFormat="1" ht="33.75">
      <c r="A37" s="119">
        <v>29</v>
      </c>
      <c r="B37" s="120" t="s">
        <v>2258</v>
      </c>
      <c r="C37" s="120" t="s">
        <v>603</v>
      </c>
      <c r="D37" s="120" t="s">
        <v>604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22.5">
      <c r="A38" s="119">
        <v>30</v>
      </c>
      <c r="B38" s="120" t="s">
        <v>2258</v>
      </c>
      <c r="C38" s="120" t="s">
        <v>605</v>
      </c>
      <c r="D38" s="120" t="s">
        <v>606</v>
      </c>
      <c r="E38" s="120" t="s">
        <v>91</v>
      </c>
      <c r="F38" s="121">
        <v>14844</v>
      </c>
      <c r="G38" s="122"/>
      <c r="H38" s="123">
        <f t="shared" si="0"/>
        <v>0</v>
      </c>
      <c r="I38" s="124"/>
    </row>
    <row r="39" spans="1:9" s="28" customFormat="1" ht="33.75">
      <c r="A39" s="119">
        <v>31</v>
      </c>
      <c r="B39" s="120" t="s">
        <v>2258</v>
      </c>
      <c r="C39" s="120" t="s">
        <v>607</v>
      </c>
      <c r="D39" s="120" t="s">
        <v>608</v>
      </c>
      <c r="E39" s="120" t="s">
        <v>91</v>
      </c>
      <c r="F39" s="121">
        <v>14844</v>
      </c>
      <c r="G39" s="122"/>
      <c r="H39" s="123">
        <f t="shared" si="0"/>
        <v>0</v>
      </c>
      <c r="I39" s="124"/>
    </row>
    <row r="40" spans="1:9" s="28" customFormat="1" ht="33.75">
      <c r="A40" s="119">
        <v>32</v>
      </c>
      <c r="B40" s="120" t="s">
        <v>2258</v>
      </c>
      <c r="C40" s="120" t="s">
        <v>603</v>
      </c>
      <c r="D40" s="120" t="s">
        <v>604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22.5">
      <c r="A41" s="119">
        <v>33</v>
      </c>
      <c r="B41" s="120" t="s">
        <v>2258</v>
      </c>
      <c r="C41" s="120" t="s">
        <v>609</v>
      </c>
      <c r="D41" s="120" t="s">
        <v>610</v>
      </c>
      <c r="E41" s="120" t="s">
        <v>91</v>
      </c>
      <c r="F41" s="121">
        <v>14322</v>
      </c>
      <c r="G41" s="122"/>
      <c r="H41" s="123">
        <f t="shared" si="0"/>
        <v>0</v>
      </c>
      <c r="I41" s="124"/>
    </row>
    <row r="42" spans="1:9" s="28" customFormat="1" ht="11.25">
      <c r="A42" s="76">
        <v>34</v>
      </c>
      <c r="B42" s="77" t="s">
        <v>2258</v>
      </c>
      <c r="C42" s="77" t="s">
        <v>611</v>
      </c>
      <c r="D42" s="77" t="s">
        <v>612</v>
      </c>
      <c r="E42" s="77" t="s">
        <v>84</v>
      </c>
      <c r="F42" s="83">
        <v>950</v>
      </c>
      <c r="G42" s="51"/>
      <c r="H42" s="52">
        <f t="shared" si="0"/>
        <v>0</v>
      </c>
      <c r="I42" s="88"/>
    </row>
    <row r="43" spans="1:9" s="28" customFormat="1" ht="11.25">
      <c r="A43" s="78">
        <v>35</v>
      </c>
      <c r="B43" s="79" t="s">
        <v>270</v>
      </c>
      <c r="C43" s="79" t="s">
        <v>613</v>
      </c>
      <c r="D43" s="79" t="s">
        <v>614</v>
      </c>
      <c r="E43" s="79" t="s">
        <v>84</v>
      </c>
      <c r="F43" s="84">
        <v>950</v>
      </c>
      <c r="G43" s="51"/>
      <c r="H43" s="52">
        <f t="shared" si="0"/>
        <v>0</v>
      </c>
      <c r="I43" s="90"/>
    </row>
    <row r="44" spans="1:9" s="28" customFormat="1" ht="33.75">
      <c r="A44" s="146">
        <v>56</v>
      </c>
      <c r="B44" s="147" t="s">
        <v>2258</v>
      </c>
      <c r="C44" s="147" t="s">
        <v>2412</v>
      </c>
      <c r="D44" s="147" t="s">
        <v>2411</v>
      </c>
      <c r="E44" s="147" t="s">
        <v>84</v>
      </c>
      <c r="F44" s="148">
        <v>586</v>
      </c>
      <c r="G44" s="139"/>
      <c r="H44" s="140">
        <f t="shared" si="0"/>
        <v>0</v>
      </c>
      <c r="I44" s="149"/>
    </row>
    <row r="45" spans="1:9" s="28" customFormat="1" ht="11.25">
      <c r="A45" s="76">
        <v>36</v>
      </c>
      <c r="B45" s="77" t="s">
        <v>2258</v>
      </c>
      <c r="C45" s="77" t="s">
        <v>615</v>
      </c>
      <c r="D45" s="77" t="s">
        <v>616</v>
      </c>
      <c r="E45" s="77" t="s">
        <v>84</v>
      </c>
      <c r="F45" s="83">
        <v>365</v>
      </c>
      <c r="G45" s="51"/>
      <c r="H45" s="52">
        <f t="shared" si="0"/>
        <v>0</v>
      </c>
      <c r="I45" s="88"/>
    </row>
    <row r="46" spans="1:9" s="28" customFormat="1" ht="11.25">
      <c r="A46" s="76">
        <v>37</v>
      </c>
      <c r="B46" s="77" t="s">
        <v>2258</v>
      </c>
      <c r="C46" s="77" t="s">
        <v>617</v>
      </c>
      <c r="D46" s="77" t="s">
        <v>618</v>
      </c>
      <c r="E46" s="77" t="s">
        <v>84</v>
      </c>
      <c r="F46" s="83">
        <v>365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67</v>
      </c>
      <c r="D47" s="75" t="s">
        <v>68</v>
      </c>
      <c r="E47" s="71"/>
      <c r="F47" s="81"/>
      <c r="G47" s="53"/>
      <c r="H47" s="53"/>
      <c r="I47" s="94"/>
    </row>
    <row r="48" spans="1:9" s="28" customFormat="1" ht="33.75">
      <c r="A48" s="76">
        <v>38</v>
      </c>
      <c r="B48" s="77" t="s">
        <v>2258</v>
      </c>
      <c r="C48" s="77" t="s">
        <v>619</v>
      </c>
      <c r="D48" s="77" t="s">
        <v>620</v>
      </c>
      <c r="E48" s="77" t="s">
        <v>91</v>
      </c>
      <c r="F48" s="83">
        <v>250</v>
      </c>
      <c r="G48" s="51"/>
      <c r="H48" s="52">
        <f t="shared" si="0"/>
        <v>0</v>
      </c>
      <c r="I48" s="88"/>
    </row>
    <row r="49" spans="1:9" s="28" customFormat="1" ht="22.5">
      <c r="A49" s="76">
        <v>39</v>
      </c>
      <c r="B49" s="77" t="s">
        <v>2258</v>
      </c>
      <c r="C49" s="77" t="s">
        <v>621</v>
      </c>
      <c r="D49" s="77" t="s">
        <v>622</v>
      </c>
      <c r="E49" s="77" t="s">
        <v>91</v>
      </c>
      <c r="F49" s="83">
        <v>63</v>
      </c>
      <c r="G49" s="51"/>
      <c r="H49" s="52">
        <f t="shared" si="0"/>
        <v>0</v>
      </c>
      <c r="I49" s="88"/>
    </row>
    <row r="50" spans="1:9" s="28" customFormat="1" ht="33.75">
      <c r="A50" s="76">
        <v>40</v>
      </c>
      <c r="B50" s="77" t="s">
        <v>2258</v>
      </c>
      <c r="C50" s="77" t="s">
        <v>623</v>
      </c>
      <c r="D50" s="77" t="s">
        <v>624</v>
      </c>
      <c r="E50" s="77" t="s">
        <v>91</v>
      </c>
      <c r="F50" s="83">
        <v>187</v>
      </c>
      <c r="G50" s="51"/>
      <c r="H50" s="52">
        <f t="shared" si="0"/>
        <v>0</v>
      </c>
      <c r="I50" s="88"/>
    </row>
    <row r="51" spans="1:9" s="28" customFormat="1" ht="11.25">
      <c r="A51" s="76">
        <v>41</v>
      </c>
      <c r="B51" s="77" t="s">
        <v>2258</v>
      </c>
      <c r="C51" s="77" t="s">
        <v>625</v>
      </c>
      <c r="D51" s="77" t="s">
        <v>626</v>
      </c>
      <c r="E51" s="77" t="s">
        <v>84</v>
      </c>
      <c r="F51" s="83">
        <v>15</v>
      </c>
      <c r="G51" s="51"/>
      <c r="H51" s="52">
        <f t="shared" si="0"/>
        <v>0</v>
      </c>
      <c r="I51" s="88"/>
    </row>
    <row r="52" spans="1:9" s="28" customFormat="1" ht="22.5">
      <c r="A52" s="76">
        <v>42</v>
      </c>
      <c r="B52" s="77" t="s">
        <v>2258</v>
      </c>
      <c r="C52" s="77" t="s">
        <v>627</v>
      </c>
      <c r="D52" s="77" t="s">
        <v>628</v>
      </c>
      <c r="E52" s="77" t="s">
        <v>84</v>
      </c>
      <c r="F52" s="83">
        <v>15</v>
      </c>
      <c r="G52" s="51"/>
      <c r="H52" s="52">
        <f t="shared" si="0"/>
        <v>0</v>
      </c>
      <c r="I52" s="88"/>
    </row>
    <row r="53" spans="1:9" s="28" customFormat="1" ht="11.25">
      <c r="A53" s="76">
        <v>43</v>
      </c>
      <c r="B53" s="77" t="s">
        <v>2258</v>
      </c>
      <c r="C53" s="77" t="s">
        <v>629</v>
      </c>
      <c r="D53" s="77" t="s">
        <v>630</v>
      </c>
      <c r="E53" s="77" t="s">
        <v>84</v>
      </c>
      <c r="F53" s="83">
        <v>120</v>
      </c>
      <c r="G53" s="51"/>
      <c r="H53" s="52">
        <f t="shared" si="0"/>
        <v>0</v>
      </c>
      <c r="I53" s="88"/>
    </row>
    <row r="54" spans="1:9" s="28" customFormat="1" ht="33.75">
      <c r="A54" s="119">
        <v>44</v>
      </c>
      <c r="B54" s="120" t="s">
        <v>2258</v>
      </c>
      <c r="C54" s="120" t="s">
        <v>631</v>
      </c>
      <c r="D54" s="120" t="s">
        <v>632</v>
      </c>
      <c r="E54" s="120" t="s">
        <v>84</v>
      </c>
      <c r="F54" s="121">
        <v>3</v>
      </c>
      <c r="G54" s="122"/>
      <c r="H54" s="123">
        <f t="shared" si="0"/>
        <v>0</v>
      </c>
      <c r="I54" s="124"/>
    </row>
    <row r="55" spans="1:9" s="28" customFormat="1" ht="33.75">
      <c r="A55" s="142">
        <v>45</v>
      </c>
      <c r="B55" s="143" t="s">
        <v>2258</v>
      </c>
      <c r="C55" s="143" t="s">
        <v>633</v>
      </c>
      <c r="D55" s="143" t="s">
        <v>634</v>
      </c>
      <c r="E55" s="143" t="s">
        <v>84</v>
      </c>
      <c r="F55" s="144">
        <v>1</v>
      </c>
      <c r="G55" s="133"/>
      <c r="H55" s="134">
        <f t="shared" si="0"/>
        <v>0</v>
      </c>
      <c r="I55" s="145"/>
    </row>
    <row r="56" spans="1:9" s="28" customFormat="1" ht="22.5">
      <c r="A56" s="119">
        <v>46</v>
      </c>
      <c r="B56" s="120" t="s">
        <v>2258</v>
      </c>
      <c r="C56" s="120" t="s">
        <v>540</v>
      </c>
      <c r="D56" s="120" t="s">
        <v>541</v>
      </c>
      <c r="E56" s="120" t="s">
        <v>74</v>
      </c>
      <c r="F56" s="121">
        <v>36765.552</v>
      </c>
      <c r="G56" s="122"/>
      <c r="H56" s="123">
        <f t="shared" si="0"/>
        <v>0</v>
      </c>
      <c r="I56" s="124"/>
    </row>
    <row r="57" spans="1:9" s="28" customFormat="1" ht="22.5">
      <c r="A57" s="119">
        <v>47</v>
      </c>
      <c r="B57" s="120" t="s">
        <v>2258</v>
      </c>
      <c r="C57" s="120" t="s">
        <v>635</v>
      </c>
      <c r="D57" s="120" t="s">
        <v>636</v>
      </c>
      <c r="E57" s="120" t="s">
        <v>74</v>
      </c>
      <c r="F57" s="121">
        <v>4307.411</v>
      </c>
      <c r="G57" s="122"/>
      <c r="H57" s="123">
        <f t="shared" si="0"/>
        <v>0</v>
      </c>
      <c r="I57" s="124"/>
    </row>
    <row r="58" spans="1:9" s="28" customFormat="1" ht="33.75">
      <c r="A58" s="119">
        <v>48</v>
      </c>
      <c r="B58" s="120" t="s">
        <v>2258</v>
      </c>
      <c r="C58" s="120" t="s">
        <v>637</v>
      </c>
      <c r="D58" s="120" t="s">
        <v>638</v>
      </c>
      <c r="E58" s="120" t="s">
        <v>74</v>
      </c>
      <c r="F58" s="121">
        <v>55996.343</v>
      </c>
      <c r="G58" s="122"/>
      <c r="H58" s="123">
        <f t="shared" si="0"/>
        <v>0</v>
      </c>
      <c r="I58" s="124"/>
    </row>
    <row r="59" spans="1:9" s="28" customFormat="1" ht="33.75">
      <c r="A59" s="119">
        <v>49</v>
      </c>
      <c r="B59" s="120" t="s">
        <v>2258</v>
      </c>
      <c r="C59" s="120" t="s">
        <v>542</v>
      </c>
      <c r="D59" s="120" t="s">
        <v>543</v>
      </c>
      <c r="E59" s="120" t="s">
        <v>74</v>
      </c>
      <c r="F59" s="121">
        <v>24429.325</v>
      </c>
      <c r="G59" s="122"/>
      <c r="H59" s="123">
        <f t="shared" si="0"/>
        <v>0</v>
      </c>
      <c r="I59" s="124"/>
    </row>
    <row r="60" spans="1:9" s="28" customFormat="1" ht="33.75">
      <c r="A60" s="119">
        <v>50</v>
      </c>
      <c r="B60" s="120" t="s">
        <v>2258</v>
      </c>
      <c r="C60" s="120" t="s">
        <v>544</v>
      </c>
      <c r="D60" s="120" t="s">
        <v>545</v>
      </c>
      <c r="E60" s="120" t="s">
        <v>74</v>
      </c>
      <c r="F60" s="121">
        <v>271894.272</v>
      </c>
      <c r="G60" s="122"/>
      <c r="H60" s="123">
        <f t="shared" si="0"/>
        <v>0</v>
      </c>
      <c r="I60" s="124"/>
    </row>
    <row r="61" spans="1:9" s="28" customFormat="1" ht="33.75">
      <c r="A61" s="119">
        <v>51</v>
      </c>
      <c r="B61" s="120" t="s">
        <v>2258</v>
      </c>
      <c r="C61" s="120" t="s">
        <v>546</v>
      </c>
      <c r="D61" s="120" t="s">
        <v>547</v>
      </c>
      <c r="E61" s="120" t="s">
        <v>74</v>
      </c>
      <c r="F61" s="121">
        <v>36765.552</v>
      </c>
      <c r="G61" s="122"/>
      <c r="H61" s="123">
        <f t="shared" si="0"/>
        <v>0</v>
      </c>
      <c r="I61" s="124"/>
    </row>
    <row r="62" spans="1:9" s="28" customFormat="1" ht="22.5">
      <c r="A62" s="119">
        <v>52</v>
      </c>
      <c r="B62" s="120" t="s">
        <v>2258</v>
      </c>
      <c r="C62" s="120" t="s">
        <v>77</v>
      </c>
      <c r="D62" s="120" t="s">
        <v>78</v>
      </c>
      <c r="E62" s="120" t="s">
        <v>74</v>
      </c>
      <c r="F62" s="121">
        <v>3350.71</v>
      </c>
      <c r="G62" s="122"/>
      <c r="H62" s="123">
        <f t="shared" si="0"/>
        <v>0</v>
      </c>
      <c r="I62" s="124"/>
    </row>
    <row r="63" spans="1:9" s="28" customFormat="1" ht="22.5">
      <c r="A63" s="119">
        <v>53</v>
      </c>
      <c r="B63" s="120" t="s">
        <v>2258</v>
      </c>
      <c r="C63" s="120" t="s">
        <v>639</v>
      </c>
      <c r="D63" s="120" t="s">
        <v>640</v>
      </c>
      <c r="E63" s="120" t="s">
        <v>74</v>
      </c>
      <c r="F63" s="121">
        <v>20.927</v>
      </c>
      <c r="G63" s="122"/>
      <c r="H63" s="123">
        <f t="shared" si="0"/>
        <v>0</v>
      </c>
      <c r="I63" s="124"/>
    </row>
    <row r="64" spans="1:9" s="28" customFormat="1" ht="11.25">
      <c r="A64" s="70"/>
      <c r="B64" s="71"/>
      <c r="C64" s="75" t="s">
        <v>258</v>
      </c>
      <c r="D64" s="75" t="s">
        <v>259</v>
      </c>
      <c r="E64" s="71"/>
      <c r="F64" s="81"/>
      <c r="G64" s="53"/>
      <c r="H64" s="53"/>
      <c r="I64" s="92"/>
    </row>
    <row r="65" spans="1:9" s="28" customFormat="1" ht="22.5">
      <c r="A65" s="119">
        <v>54</v>
      </c>
      <c r="B65" s="120" t="s">
        <v>2258</v>
      </c>
      <c r="C65" s="120" t="s">
        <v>641</v>
      </c>
      <c r="D65" s="120" t="s">
        <v>642</v>
      </c>
      <c r="E65" s="120" t="s">
        <v>74</v>
      </c>
      <c r="F65" s="121">
        <v>42963.969</v>
      </c>
      <c r="G65" s="122"/>
      <c r="H65" s="123">
        <f t="shared" si="0"/>
        <v>0</v>
      </c>
      <c r="I65" s="124"/>
    </row>
    <row r="66" spans="1:9" s="28" customFormat="1" ht="12.75">
      <c r="A66" s="20"/>
      <c r="B66" s="21"/>
      <c r="C66" s="22"/>
      <c r="D66" s="23" t="s">
        <v>231</v>
      </c>
      <c r="E66" s="21"/>
      <c r="F66" s="44"/>
      <c r="G66" s="55"/>
      <c r="H66" s="38">
        <f>SUM(H7:H65)</f>
        <v>0</v>
      </c>
      <c r="I66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1:G44 G24:G28">
      <formula1>ROUND(G41:G97,2)</formula1>
    </dataValidation>
    <dataValidation type="decimal" operator="equal" allowBlank="1" showInputMessage="1" showErrorMessage="1" error="Neplatný počet desatinných miest" sqref="G45:G65 G29:G40">
      <formula1>ROUND(G45:G100,2)</formula1>
    </dataValidation>
    <dataValidation type="decimal" operator="equal" allowBlank="1" showInputMessage="1" showErrorMessage="1" error="Neplatný počet desatinných miest" sqref="G17:G23">
      <formula1>ROUND(G17:G74,2)</formula1>
    </dataValidation>
    <dataValidation type="decimal" operator="equal" allowBlank="1" showInputMessage="1" showErrorMessage="1" error="Neplatný počet desatinných miest" sqref="G7:G16">
      <formula1>ROUND(G7:G65,2)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2024-04-26T08:06:08Z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