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un44549\Desktop\Mobilný op. stôl-GPO\02. PTK\"/>
    </mc:Choice>
  </mc:AlternateContent>
  <xr:revisionPtr revIDLastSave="0" documentId="13_ncr:1_{45D03ABC-5FD4-4EF7-954D-38ABE6C12401}" xr6:coauthVersionLast="36" xr6:coauthVersionMax="36" xr10:uidLastSave="{00000000-0000-0000-0000-000000000000}"/>
  <bookViews>
    <workbookView xWindow="-120" yWindow="-120" windowWidth="24240" windowHeight="13140" xr2:uid="{00000000-000D-0000-FFFF-FFFF00000000}"/>
  </bookViews>
  <sheets>
    <sheet name="Špecifikácia" sheetId="8" r:id="rId1"/>
    <sheet name="Kalkulácia ceny" sheetId="9" r:id="rId2"/>
  </sheets>
  <definedNames>
    <definedName name="_xlnm.Print_Area" localSheetId="1">'Kalkulácia ceny'!$A$1:$M$34</definedName>
    <definedName name="_xlnm.Print_Area" localSheetId="0">Špecifikácia!$A$1:$E$142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5" i="9" l="1"/>
  <c r="M25" i="9"/>
  <c r="K11" i="9"/>
  <c r="K12" i="9"/>
  <c r="K13" i="9"/>
  <c r="K14" i="9"/>
  <c r="K15" i="9"/>
  <c r="K16" i="9"/>
  <c r="K17" i="9"/>
  <c r="K18" i="9"/>
  <c r="K19" i="9"/>
  <c r="K20" i="9"/>
  <c r="K21" i="9"/>
  <c r="K22" i="9"/>
  <c r="K23" i="9"/>
  <c r="K24" i="9"/>
  <c r="J11" i="9"/>
  <c r="J12" i="9"/>
  <c r="J13" i="9"/>
  <c r="J14" i="9"/>
  <c r="J15" i="9"/>
  <c r="J16" i="9"/>
  <c r="J17" i="9"/>
  <c r="J18" i="9"/>
  <c r="J19" i="9"/>
  <c r="J20" i="9"/>
  <c r="J21" i="9"/>
  <c r="J22" i="9"/>
  <c r="J23" i="9"/>
  <c r="J24" i="9"/>
  <c r="H11" i="9"/>
  <c r="I11" i="9" s="1"/>
  <c r="H12" i="9"/>
  <c r="I12" i="9" s="1"/>
  <c r="H13" i="9"/>
  <c r="I13" i="9" s="1"/>
  <c r="H14" i="9"/>
  <c r="I14" i="9" s="1"/>
  <c r="H15" i="9"/>
  <c r="I15" i="9" s="1"/>
  <c r="H16" i="9"/>
  <c r="I16" i="9" s="1"/>
  <c r="H17" i="9"/>
  <c r="I17" i="9" s="1"/>
  <c r="H18" i="9"/>
  <c r="I18" i="9" s="1"/>
  <c r="H19" i="9"/>
  <c r="I19" i="9" s="1"/>
  <c r="H20" i="9"/>
  <c r="I20" i="9" s="1"/>
  <c r="H21" i="9"/>
  <c r="I21" i="9" s="1"/>
  <c r="H22" i="9"/>
  <c r="I22" i="9" s="1"/>
  <c r="H23" i="9"/>
  <c r="I23" i="9" s="1"/>
  <c r="H24" i="9"/>
  <c r="I24" i="9" s="1"/>
  <c r="L24" i="9" l="1"/>
  <c r="M24" i="9" s="1"/>
  <c r="L22" i="9"/>
  <c r="M22" i="9" s="1"/>
  <c r="L20" i="9"/>
  <c r="M20" i="9" s="1"/>
  <c r="L18" i="9"/>
  <c r="M18" i="9" s="1"/>
  <c r="L16" i="9"/>
  <c r="M16" i="9" s="1"/>
  <c r="L14" i="9"/>
  <c r="M14" i="9" s="1"/>
  <c r="L12" i="9"/>
  <c r="M12" i="9" s="1"/>
  <c r="L23" i="9"/>
  <c r="M23" i="9" s="1"/>
  <c r="L21" i="9"/>
  <c r="M21" i="9" s="1"/>
  <c r="L19" i="9"/>
  <c r="M19" i="9" s="1"/>
  <c r="L17" i="9"/>
  <c r="M17" i="9" s="1"/>
  <c r="L15" i="9"/>
  <c r="M15" i="9" s="1"/>
  <c r="L13" i="9"/>
  <c r="M13" i="9" s="1"/>
  <c r="L11" i="9"/>
  <c r="M11" i="9" s="1"/>
  <c r="K10" i="9"/>
  <c r="J10" i="9"/>
  <c r="L10" i="9" s="1"/>
  <c r="M10" i="9" s="1"/>
  <c r="H10" i="9"/>
  <c r="I10" i="9" s="1"/>
  <c r="K6" i="9" l="1"/>
  <c r="J6" i="9"/>
  <c r="H6" i="9"/>
  <c r="I6" i="9" s="1"/>
  <c r="L6" i="9" l="1"/>
  <c r="M6" i="9" s="1"/>
</calcChain>
</file>

<file path=xl/sharedStrings.xml><?xml version="1.0" encoding="utf-8"?>
<sst xmlns="http://schemas.openxmlformats.org/spreadsheetml/2006/main" count="321" uniqueCount="267">
  <si>
    <t xml:space="preserve">Požadované minimálne technické vlastnosti, parametre a hodnoty predmetu zákazky
</t>
  </si>
  <si>
    <t>ks</t>
  </si>
  <si>
    <t>1. VŠEOBECNÁ ŠPECIFIKÁCIA PREDMETU ZÁKAZKY</t>
  </si>
  <si>
    <t xml:space="preserve">akceptujem / neakceptujem </t>
  </si>
  <si>
    <t>Požaduje sa:</t>
  </si>
  <si>
    <t>1.2 CPV:</t>
  </si>
  <si>
    <t>1.3 Druh:</t>
  </si>
  <si>
    <t>MJ</t>
  </si>
  <si>
    <t>1.</t>
  </si>
  <si>
    <t>Príloha č. 1</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</si>
  <si>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</si>
  <si>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</si>
  <si>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</si>
  <si>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</si>
  <si>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</si>
  <si>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</si>
  <si>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Pracovná pozícia:</t>
  </si>
  <si>
    <t>Telefónne číslo:</t>
  </si>
  <si>
    <t>E-mail:</t>
  </si>
  <si>
    <t>PREHLÁSENIE</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</si>
  <si>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</si>
  <si>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</si>
  <si>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</si>
  <si>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</si>
  <si>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</si>
  <si>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</si>
  <si>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</si>
  <si>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2.</t>
  </si>
  <si>
    <t>3.</t>
  </si>
  <si>
    <t>4.</t>
  </si>
  <si>
    <t>5.</t>
  </si>
  <si>
    <t>6.</t>
  </si>
  <si>
    <t>7.</t>
  </si>
  <si>
    <t>8.</t>
  </si>
  <si>
    <t>9.</t>
  </si>
  <si>
    <t>1.1</t>
  </si>
  <si>
    <t>1.2</t>
  </si>
  <si>
    <t>1.3</t>
  </si>
  <si>
    <t>1.4</t>
  </si>
  <si>
    <t>1.5</t>
  </si>
  <si>
    <t>1.6</t>
  </si>
  <si>
    <t>10.</t>
  </si>
  <si>
    <t>1.7</t>
  </si>
  <si>
    <t>1.8</t>
  </si>
  <si>
    <t>1.9</t>
  </si>
  <si>
    <t>2.1.</t>
  </si>
  <si>
    <t>2.2.</t>
  </si>
  <si>
    <t>v pracovných dňoch,</t>
  </si>
  <si>
    <t>2.3.</t>
  </si>
  <si>
    <t>2.4.</t>
  </si>
  <si>
    <t>2.5.</t>
  </si>
  <si>
    <t>2.6.</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</si>
  <si>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kúpnej zmluvy.</t>
  </si>
  <si>
    <t xml:space="preserve">Požaduje sa v zmysle § 340b ods. 5 zákona č. 513/1991 Z.z. Obchodného zákonníka v znení neskorších predpisov splatnosť faktúry v lehote šesťdesiatich (60) kalendárnych dní odo dňa jej doručenia objednávateľovi. </t>
  </si>
  <si>
    <t>11.</t>
  </si>
  <si>
    <t>12.</t>
  </si>
  <si>
    <t>13.</t>
  </si>
  <si>
    <t>14.</t>
  </si>
  <si>
    <t>vykonanie ďalších servisných úkonov a činností predpísaných príslušnou právnou úpravou a aplikovateľnými normami,</t>
  </si>
  <si>
    <t>15.</t>
  </si>
  <si>
    <t>16.</t>
  </si>
  <si>
    <t>Dodávateľ je povinný počas trvania záručnej doby odstrániť vady v nasledujúcich lehotách od nástupu na opravu:</t>
  </si>
  <si>
    <t>17.</t>
  </si>
  <si>
    <t>18.</t>
  </si>
  <si>
    <t>19.</t>
  </si>
  <si>
    <t>20.</t>
  </si>
  <si>
    <t>Záruka sa nevzťahuje na vady, ktoré spôsobí objednávateľ neodbornou manipuláciou resp. používaním v rozpore s návodom na obsluhu. Záruka sa tiež nevzťahuje na vady, ktoré vzniknú v dôsledku živelnej pohromy, vyššej moci alebo vandalizmu.</t>
  </si>
  <si>
    <t>23.</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</si>
  <si>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vyššiu moc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právo odstúpiť od tejto zmluvy.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</si>
  <si>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</si>
  <si>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po predchádzajúcom preukázateľnom upovedomení objednávateľa min. päť (5) pracovných dní vopred tak, aby objednávateľ mohol poskynúť potrebnú súčinnosť pri dodaní,</t>
  </si>
  <si>
    <t>Zoznam položiek:</t>
  </si>
  <si>
    <t>Položka</t>
  </si>
  <si>
    <t>Položka č.1</t>
  </si>
  <si>
    <t xml:space="preserve"> </t>
  </si>
  <si>
    <t>1 ks</t>
  </si>
  <si>
    <t>1.10</t>
  </si>
  <si>
    <t>1.11</t>
  </si>
  <si>
    <t>1.12</t>
  </si>
  <si>
    <t xml:space="preserve">s dodacím listom, ktorý musí obsahovať okrem povinných náležitostí aj číslo kúpnej zmluvy, jednotkovú cenu príslušnej položky bez DPH, s DPH, sadzbu DPH, celkovú cenu príslušnej položky bez DPH, s DPH.
</t>
  </si>
  <si>
    <t xml:space="preserve">Dodávateľ je povinný k faktúre vždy priložiť kúpnu zmluvu. Dodávateľ je rovnako povinný k faktúre priložiť kópiu dodacieho listu ako jej povinnú prílohu, okrem prípadov, kedy je faktúra doručená zároveň s dodacím listom. </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</si>
  <si>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faktury@unlp.sk. Za deň splnenia peňažného záväzku sa považuje deň odpísania dlžnej sumy z účtu objednávateľa v prospech účtu dodávateľa.</t>
  </si>
  <si>
    <t>13.1</t>
  </si>
  <si>
    <t>13.2</t>
  </si>
  <si>
    <t>13.3</t>
  </si>
  <si>
    <t>13.4</t>
  </si>
  <si>
    <t>13.5</t>
  </si>
  <si>
    <t>13.6</t>
  </si>
  <si>
    <t>13.7</t>
  </si>
  <si>
    <t>13.8</t>
  </si>
  <si>
    <t>13.9</t>
  </si>
  <si>
    <t>13.10</t>
  </si>
  <si>
    <t>14.1</t>
  </si>
  <si>
    <t>15.1</t>
  </si>
  <si>
    <t>15.2</t>
  </si>
  <si>
    <t>Požadované minimálne osobitné požiadavky na predmet zákazky:</t>
  </si>
  <si>
    <t>Kalkulácia ceny a návrh na plnenie kritéria na vyhodnotenie ponúk</t>
  </si>
  <si>
    <t>tovar</t>
  </si>
  <si>
    <t>xx</t>
  </si>
  <si>
    <t>Požaduje sa uzatvorenie kúpnej zmluvy</t>
  </si>
  <si>
    <t>vykonanie štandardných vylepšení zariadenia odporúčaných a predpísaných výrobcom zariadenia</t>
  </si>
  <si>
    <t>dodávka a výmena všetkých potrebných náhradných dielov a súčiastok v prípade ich poruchy, s výnimkou spotrebného materiálu,</t>
  </si>
  <si>
    <t>oprava vád a porúch zariadenia, t.j. uvedenie zariadenia do stavu plnej využiteľnosti vzhľadom k jeho technickým parametrom,</t>
  </si>
  <si>
    <t>v čase od 08:00 hod. do 16:00 hod.,</t>
  </si>
  <si>
    <t>vykonanie pravidelných technických kontrol a prehliadok vo výrobcom predpísanom rozsahu a intervale podľa servisného manuálu, min. však jedenkrát ročne</t>
  </si>
  <si>
    <t>Servisný technik dodávateľa je povinný nastúpiť na odstránenie vady v mieste inštalácie zariadenia do štyridsaťosem (48) hodín od nahlásenia v pracovný deň medzi 7:00 a 16:00 hod.</t>
  </si>
  <si>
    <t xml:space="preserve">technická telefonická podpora v pracovných dňoch od 08.00 do 16:00 a zároveň poradenstvo pri prevádzkovaní zariadenia prostredníctvom klientského pracoviska dodávateľa v pracovných dňoch od 8:00 do 16:00 hod., pričom dodávateľ musí garantovať funkčnosť a prevádzku tohto klientskeho pracoviska. </t>
  </si>
  <si>
    <t>V prípade, ak odstránenie vady nevyžaduje príchod servisného technika dodávateľa do miesta inštalácie zariadenia, je dodávateľ oprávnený začať odstraňovať vadu formou vzdialeného prístupu v lehote najneskôr do dvadsiatichštyri (24) hodín od nahlásenia v pracovný deň medzi 7:00 a 16:00 hod., resp. do 12:00 hod. nasledujúceho pracovného dňa, pokiaľ vada bola nahlásená po 16:00 hod. pracovného dňa alebo počas mimopracovného dňa.</t>
  </si>
  <si>
    <t>Por. číslo</t>
  </si>
  <si>
    <t>Počet MJ</t>
  </si>
  <si>
    <t>Súčasťou dodania zariadenia a/alebo dohodnutých služieb je aj povinnosť dodávateľa odovzdať objednávateľovi:
- zoznam a kontaktné údaje servisných stredísk dodávateľa pre potreby plnenia zmluvy,
- kontaktné údaje na Klientske pracovisko dodávateľa - tzv. "Hotline", "Helpdesk" pre potreby plnenia zmluvy.</t>
  </si>
  <si>
    <t xml:space="preserve">Objednávateľ zabezpečí za účelom prevzatia zariadenia prístup pre osoby poverené dodávateľom na čas nevyhnutný na vyloženie, kompletizáciu a inštaláciu zariadenia. </t>
  </si>
  <si>
    <t xml:space="preserve">Prevzatie dodaného zariadenia je objednávateľ povinný dodávateľovi písomne potvrdiť na dodacom liste alebo preberacom protokole. Jedna kópia dodacieho listu alebo preberacieho protokolu ostáva objednávateľovi. V prípade uplatnenia oprávnenej výhrady objednávateľa pri dodaní zariadenia, ostáva zariadenie vo vlastníctve dodávateľa až do doby, kým dodávateľ neodstráni prekážku, ktorá bráni objednávateľovi zariadenie riadne prevziať. Objednávateľ nadobudne vlastnícke právo vždy až po  zaplatení celej odplaty za plnenie dohodnutej v zmluve. </t>
  </si>
  <si>
    <t>Kúpna cena zariadenia zahŕňa aj služby spojené s jeho dodaním, t.j. zabezpečenie dopravy do dohodnutého miesta dodania, dopravu dodávateľa do miesta poskytnutia služby a späť, ako aj všetky ostatné náklady dodávateľa vynaložené v súvislosti s dodaním objednaného zariadenia a/alebo poskytnutím služieb objednávateľovi, uvedením zariadenia do prevádzky (inštaláciou), zaškolením obsluhy, poskytnutím užívateľskej dokumentácie, poskytnutím hardvéru a licencie k nim, prevodom vlastníctva k zariadeniu na objednávateľa, ako aj poskytovanie záručného servisu v mieste inštalácie.</t>
  </si>
  <si>
    <t xml:space="preserve">Dodávateľ poskytuje na predmet zákazky a všetky jeho súčasti  komplexnú záruku v trvaní dvadsiatichštyroch (24) mesiacov odo dňa, kedy je zariadenie uvedené do prevádzky. Uvedenie zariadenia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zariadenie využívané na účel, na ktorý je určený a to z dôvodov, na ktoré sa vzťahuje záruka. </t>
  </si>
  <si>
    <t>dodávky a zabudovanie náhradných dielov, ktoré sú potrebné k riadnej a bezporuchovej prevádzke zariadenia, vrátane demontáže, odvozu a likvidácie použitých a nepotrebných náhradných dielov,</t>
  </si>
  <si>
    <t>vykonanie validácií a kalibrácií nia (resp. jeho relevantných častí) s perididicitou podľa odporučenia výrobcu zariadenia, min. však jedenkrát ročne,</t>
  </si>
  <si>
    <t xml:space="preserve">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t>
  </si>
  <si>
    <t xml:space="preserve">Zmluvné strany sa dohodli, že pohľadávky, ktoré vzniknú z tohto zmluvného vzťahu predávajúcemu ako veriteľovi, predávajúci nie je oprávnený postúpiť tretím osobám bez predchádzajúceho súhlasu kupujúceho ako dlžníka. Písomný súhlas za kupujúceho je oprávnený vydať len jeho štatutárny orgán. </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</si>
  <si>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 Účelom je tiež stanovenia požiadaviek (transparentných)  na predmet zákazky a predpokladanej hodnoty zákazky.</t>
  </si>
  <si>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t>
    </r>
  </si>
  <si>
    <t>Príloha č. 2 - Kalkulácia ceny</t>
  </si>
  <si>
    <t>Obchodné meno :</t>
  </si>
  <si>
    <t>Sídlo :</t>
  </si>
  <si>
    <t>IČO :</t>
  </si>
  <si>
    <t>Platnosť cenovej ponuky:</t>
  </si>
  <si>
    <t>meno, priezvisko, funkcia oprávnenej osoby</t>
  </si>
  <si>
    <t>Názov položky</t>
  </si>
  <si>
    <t>Merná
jednotka
(MJ)</t>
  </si>
  <si>
    <t xml:space="preserve">Obchodný názov ponúkaného produktu </t>
  </si>
  <si>
    <t>Názov výrobcu ponúkaného produktu</t>
  </si>
  <si>
    <t xml:space="preserve">Jednotková cena v EUR </t>
  </si>
  <si>
    <t>Celková cena za požadovaný počet MJ v EUR</t>
  </si>
  <si>
    <t>bez DPH</t>
  </si>
  <si>
    <t>sadzba DPH
v %</t>
  </si>
  <si>
    <t>výška DPH v EUR</t>
  </si>
  <si>
    <t>s DPH</t>
  </si>
  <si>
    <t>sadzba DPH 
v %</t>
  </si>
  <si>
    <t>výška DPH 
v EUR</t>
  </si>
  <si>
    <t>Počet 
MJ</t>
  </si>
  <si>
    <t xml:space="preserve">* platnosť cenovej ponuky min. 3 mesiace odo dňa predloženia ponuky </t>
  </si>
  <si>
    <t>80561000-4 - Zdravotnícke školenia</t>
  </si>
  <si>
    <t>50421000-2 - Opravy a údržba lekárskych zariadení</t>
  </si>
  <si>
    <t>2.1</t>
  </si>
  <si>
    <t>2.2</t>
  </si>
  <si>
    <t>2.3</t>
  </si>
  <si>
    <t>2.4</t>
  </si>
  <si>
    <t>2.5</t>
  </si>
  <si>
    <t>2.6</t>
  </si>
  <si>
    <t>2.7</t>
  </si>
  <si>
    <t>2.8</t>
  </si>
  <si>
    <t>2.9</t>
  </si>
  <si>
    <t xml:space="preserve">spĺňa /
 nespĺňa </t>
  </si>
  <si>
    <t>2.10</t>
  </si>
  <si>
    <t>2.11</t>
  </si>
  <si>
    <t>2.12</t>
  </si>
  <si>
    <t>2.15</t>
  </si>
  <si>
    <t>V ......................................, dňa .......................</t>
  </si>
  <si>
    <t>60000000-8 - Dopravné služby (bez prepravy odpadu)</t>
  </si>
  <si>
    <t xml:space="preserve">Meno a priezvisko: </t>
  </si>
  <si>
    <t>celok</t>
  </si>
  <si>
    <t>podpis, pečiatka</t>
  </si>
  <si>
    <t>Identifikačné údaje</t>
  </si>
  <si>
    <t>V ......................................, dňa ...................</t>
  </si>
  <si>
    <t>51400000-6 - Inštalácia lekárskych a chirurgických zariadení</t>
  </si>
  <si>
    <t>33192230-3 - Operačné stoly</t>
  </si>
  <si>
    <t>Operačný stôl umožňuje používanie v normálnej aj v reverznej polohe</t>
  </si>
  <si>
    <t xml:space="preserve">Hlavná doska operačného stola posuvná tak, aby sa zvýšil voľný priestor u pacienta pre ideálny prístup operatéra, bez prekážok. (Bez priestorového obmedzenia podvozka stola). </t>
  </si>
  <si>
    <t>Hlavná operačná doska stola s gynekologickými výrezmi na oboch stranách a s identickým rozhraním pre možnosť vyskladania a vykonanie zákrokov v štandardnej ako aj v reverznej polohe.</t>
  </si>
  <si>
    <t>Rozhrania pre pripojenie jednotlivých segmentov (nožné podpery, chrbtové podpery, hlavové podpery) tvoriacich operačnú dosku stola musia byť rovnaké. To znamená, že umožňujúce okrem štandardnej a reverznej polohy pacienta aj skrátenie alebo predĺženie operačnej dosky bez obmedzenia v prípade nekompatibilných rozhraní</t>
  </si>
  <si>
    <t>Vyžaduje sa možnosť elektrického polohovania nožných gynekologických kolenných podpier diaľkovým ovládačom</t>
  </si>
  <si>
    <t>Diaľkový ovládač umožňujúci voľbu polohy prednastavených polôh jedným ovládačom, bez potreby polohovania samostatných segmentov stola a to minimálne pre: Nulovú polohu, polohu v kresle, polohu flex a polohu reflex</t>
  </si>
  <si>
    <t>Operačný stôl vybavený antikolíznym systémom za pomoci zabudovaných senzorov do jednotlivých dielov hlavnej dosky stola</t>
  </si>
  <si>
    <t>Zobrazenie na displeji ovládača: stav batérií stola ako aj pre stav batérií ovládača, chybové hlásenia, upozornenia kolízneho stavu so zvukovým upozornením</t>
  </si>
  <si>
    <t xml:space="preserve">Nosnosť operačného stola </t>
  </si>
  <si>
    <t>min. 400 kg</t>
  </si>
  <si>
    <t>Uchádzač uvedie informácie, či ním ponúkaný produkt spĺňa, resp. nespĺňa verejným obstarávateľom definované požiadavky na predmet zákazky 
(v prípade, ak ponúkaný produkt nespĺňa definované požiadavky uvedie ekvivalentnú hodnotu ním ponúkaného produktu)</t>
  </si>
  <si>
    <t>Požadovaný parameter</t>
  </si>
  <si>
    <t>Matrace hlavnej dosky a nožných, chrbtových a hlavových segmentov stola sú z peny s antidekubitným pamäťovým efektom a poťah je z vodeodolného, paropriepustného a tepelne izolujúceho materiálu</t>
  </si>
  <si>
    <t>Zdvih hlavnej dosky stola v minimálnej výške</t>
  </si>
  <si>
    <t>Zdvih hlavnej dosky stola v maximálnej výške</t>
  </si>
  <si>
    <t>min. 1 030 mm</t>
  </si>
  <si>
    <t>Šírka operačného stola</t>
  </si>
  <si>
    <t>min. 530 mm</t>
  </si>
  <si>
    <t>Trendelenburgova poloha</t>
  </si>
  <si>
    <t>Antitrendelenburgova poloha</t>
  </si>
  <si>
    <r>
      <t xml:space="preserve">min. 35 </t>
    </r>
    <r>
      <rPr>
        <sz val="10"/>
        <color rgb="FF333333"/>
        <rFont val="Calibri"/>
        <family val="2"/>
        <charset val="238"/>
      </rPr>
      <t>°</t>
    </r>
  </si>
  <si>
    <r>
      <t xml:space="preserve">min. 25 </t>
    </r>
    <r>
      <rPr>
        <sz val="10"/>
        <color rgb="FF333333"/>
        <rFont val="Calibri"/>
        <family val="2"/>
        <charset val="238"/>
      </rPr>
      <t>°</t>
    </r>
  </si>
  <si>
    <t>Obojstranné laterálne sklápanie hlavnej dosky stola</t>
  </si>
  <si>
    <r>
      <t>min. 20</t>
    </r>
    <r>
      <rPr>
        <sz val="10"/>
        <color theme="1"/>
        <rFont val="Calibri"/>
        <family val="2"/>
        <charset val="238"/>
      </rPr>
      <t>°</t>
    </r>
  </si>
  <si>
    <t>Polohovanie chrbtového dielu</t>
  </si>
  <si>
    <t>Polohovanie nožných dielov v minimálnom rozsahu</t>
  </si>
  <si>
    <r>
      <t>min. +70</t>
    </r>
    <r>
      <rPr>
        <sz val="10"/>
        <color rgb="FF333333"/>
        <rFont val="Calibri"/>
        <family val="2"/>
        <charset val="238"/>
      </rPr>
      <t>°</t>
    </r>
    <r>
      <rPr>
        <sz val="10"/>
        <color rgb="FF333333"/>
        <rFont val="Arial"/>
        <family val="2"/>
        <charset val="238"/>
      </rPr>
      <t xml:space="preserve"> /- 40</t>
    </r>
    <r>
      <rPr>
        <sz val="10"/>
        <color rgb="FF333333"/>
        <rFont val="Calibri"/>
        <family val="2"/>
        <charset val="238"/>
      </rPr>
      <t>°</t>
    </r>
  </si>
  <si>
    <r>
      <t>min. +80</t>
    </r>
    <r>
      <rPr>
        <sz val="10"/>
        <color theme="1"/>
        <rFont val="Calibri"/>
        <family val="2"/>
        <charset val="238"/>
      </rPr>
      <t>°</t>
    </r>
    <r>
      <rPr>
        <sz val="10"/>
        <color theme="1"/>
        <rFont val="Arial"/>
        <family val="2"/>
        <charset val="238"/>
      </rPr>
      <t>/ -90</t>
    </r>
    <r>
      <rPr>
        <sz val="10"/>
        <color theme="1"/>
        <rFont val="Calibri"/>
        <family val="2"/>
        <charset val="238"/>
      </rPr>
      <t>°</t>
    </r>
  </si>
  <si>
    <t>Predĺženie hlavnej dosky stola</t>
  </si>
  <si>
    <t>min. 300 mm</t>
  </si>
  <si>
    <t>Výdrž zabudovanej batérie operačného stola pri bežnej operačnej prevádzke</t>
  </si>
  <si>
    <t xml:space="preserve">min. 120 hod. </t>
  </si>
  <si>
    <t>Zostava operačného stola</t>
  </si>
  <si>
    <t>Základňa operačného stola s mobilným podvozkom a hlavnou doskou. Základňa rovného tvaru, bez úzkych priestorov pre ideálne čistenie. Nesmie byť členitá základňa, nakoľko pri daných výkonoch na operačnej sále dochádza k častému kontaktu s tekutinami.</t>
  </si>
  <si>
    <t xml:space="preserve">Diaľkový, bezkáblový ovládač s farebným dotykovým displejom </t>
  </si>
  <si>
    <t xml:space="preserve">Káblový ovládač s farebným dotykovým displejom </t>
  </si>
  <si>
    <t>Indukčná nabíjacia stanica prenosná pre bezkáblový diaľkový ovládač. Napájanie 240Vac/50Hz</t>
  </si>
  <si>
    <t>Flexibilné rameno pre uchytenie dýchacích hadíc anestézie s uchytením na bočnú lištu</t>
  </si>
  <si>
    <t>Nožné diely z dvoch častí s guľovým kĺbom. Odklopné do strán a otočiteľné okolo osi rozhrania pre zaklopenie na bočnú stranu dosky stola, t.j. uvoľňujúci celý priestor v panvovej časti pacienta, bez potreby odobratia</t>
  </si>
  <si>
    <t>1 pár</t>
  </si>
  <si>
    <t>Hlavový diel sklopný a výklopný v 2 pároch kĺbov s identickým rozhraním ako nožné diely resp. predlžovací sedací diel pre možnosť reverzného vyskladania operačného stola pre lepší prístup C ramena k pacientovi</t>
  </si>
  <si>
    <t>Predlžovací sedací diel k hlavnej doske operačného stola s výrezom pre gynekologické výkony s integrovanými spodnými koľajnicami</t>
  </si>
  <si>
    <t>Podpera hornej končatiny pacienta pre podanie infúzie s guľovým kĺbom, ovládanie jednou rukou, výškovo nastaviteľná, odklopná do strán ako sklopná aj náklopná</t>
  </si>
  <si>
    <t>Pás na suchý zips, so svorkou pre uchytenie hornej končatiny pacienta na bočnú lištu</t>
  </si>
  <si>
    <t>Pás pre uchytenie pacienta na suchý zips s poistkou proti samovoľnému uvoľneniu z lišty</t>
  </si>
  <si>
    <t xml:space="preserve">Rám zásteny anestéziológa </t>
  </si>
  <si>
    <t>Radiálne otočné svorky na lišty pre príslušenstvo stola</t>
  </si>
  <si>
    <t>Kolenné korýtkové podpery nôh pacienta s pásmi na suchý zips pre uchytenie nohy pacienta s odoberateľným polstrovaním s možnosťou ich elektrického polohovania s nohami pacienta.</t>
  </si>
  <si>
    <t>Podpery nôh polohovateľné pneumatickými pružinami s jednoručným ovládaním aj pre bariatrických pacientov s vysokou zaťažiteľnosťou a so svorkami</t>
  </si>
  <si>
    <t>2 ks</t>
  </si>
  <si>
    <t>4 ks</t>
  </si>
  <si>
    <t>2. TECHNICKÁ ŠPECIFIKÁCIA PREDMETU ZÁKAZKY</t>
  </si>
  <si>
    <t>Určený na operačné zákroky na gynekologickej operačnej sále</t>
  </si>
  <si>
    <t>1.13</t>
  </si>
  <si>
    <t>1.14</t>
  </si>
  <si>
    <t>1.15</t>
  </si>
  <si>
    <t>1.16</t>
  </si>
  <si>
    <t>1.17</t>
  </si>
  <si>
    <t>2.13</t>
  </si>
  <si>
    <t>2.14</t>
  </si>
  <si>
    <t>podpis a pečiatka</t>
  </si>
  <si>
    <t>meno, priezvisko oprávnenej osoby</t>
  </si>
  <si>
    <t xml:space="preserve">do sídla objednávateľa na vlastné náklady tak, aby bola zabezpečená dostatočná ochrana pred poškodením, </t>
  </si>
  <si>
    <t>Požaduje sa dodanie zariadenia :</t>
  </si>
  <si>
    <t>Súčasťou dodania zariadenia na miesto dodania je aj montáž a inštalácia zariadenia na mieste dodania, prípadná demontáž pôvodného zariadenia, zaškolenie zdravotníckeho personálu.</t>
  </si>
  <si>
    <t>Súčasťou záväzku dodávateľa je zároveň poskytnutie písomných dokladov potrebných pre riadne a bezchybné použitie zariadenia na stanovený účel, a to najmä, no nie len výlučne: návod na použitie zariadenia/užívateľský manuál v slovenskom resp. českom jazyku</t>
  </si>
  <si>
    <t>Komplexná záruka predstavuje súbor opatrení, ktoré bude v rámci ceny za zariadenie vykonávať dodávateľ  autorizovaným servisom po dobu trvania záručnej doby na zariadenie za účelom bezporuchovej prevádzky zariadenia a za účelom udržania všetkých parametrov uvedených v technickej špecifikácií zariadenia. Objednávateľ si vyhradzuje právo, v prípade potreby vyžiadať od dodávateľa predloženie dokladu, prostredníctvom ktorého preukáže oprávnenosť vykonávať autorizovaný servis. Opatreniami sa rozumie najmä, nie však výlučne:</t>
  </si>
  <si>
    <t>práce (servisné hodiny) a dojazdy servisných technikov dodávateľa do miesta inštalácie zariadenia v rámci zabezpečenia záručného servisu,</t>
  </si>
  <si>
    <t>vykonanie akýchkoľvek neplánovaných opráv a údržby, ktoré nevyplývajú zo servisného plánu výrobcu zariadenia, ak takáto oprava je nevyhnutná za účelom zabezpečenia prevádzky zariadenia, vrátane generálnej opravy,</t>
  </si>
  <si>
    <t>oprava vady, pri ktorej nie je potrebná dodávka náhradného dielu najneskôr do dvadsaťštyri (24) hodín,</t>
  </si>
  <si>
    <t xml:space="preserve">Objednávateľ je oprávnený vadu, ktorú zistí na zariadení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</si>
  <si>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Dodávateľ nesie zodpovednosť za to, že služby servisu a údržby zariadenia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</si>
  <si>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 xml:space="preserve">oprava vady s dodávkou náhradného dielu najneskôr do sedemdesiatdva (72) hodín od odsúhlasenia jeho výmeny objednávateľom </t>
  </si>
  <si>
    <t>21.</t>
  </si>
  <si>
    <t>Garancia dodania náhradných dielov je min. 10 rokov od uvedenia zariadenia do prevádzky</t>
  </si>
  <si>
    <t>22.</t>
  </si>
  <si>
    <t>3. MINIMÁLNE OSOBITNÉ ZMLUVNÉ POŽIADAVKY NA PREDMET ZÁKAZKY</t>
  </si>
  <si>
    <t xml:space="preserve">4. MINIMÁLNE OSOBITNÉ POŽIADAVKY NA PREDMET ZÁKAZKY A DOKLADY </t>
  </si>
  <si>
    <t>4.1</t>
  </si>
  <si>
    <t>4.2</t>
  </si>
  <si>
    <t>4.3</t>
  </si>
  <si>
    <t>5. PRÍLOHY</t>
  </si>
  <si>
    <t>Mobilný operačný stôl - 1 ks</t>
  </si>
  <si>
    <t xml:space="preserve">Názov predmetu zákazky: Mobilný operačný stôl </t>
  </si>
  <si>
    <t xml:space="preserve">Mobilný operačný stôl </t>
  </si>
  <si>
    <t>Základňa operačného stola s mobilným podvozkom a hlavnou doskou</t>
  </si>
  <si>
    <t>Indukčná nabíjacia stanica prenosná pre bezkáblový diaľkový ovládač</t>
  </si>
  <si>
    <t>Flexibilné rameno pre uchytenie dýchacích hadíc anestézie</t>
  </si>
  <si>
    <t>Nožné diely z dvoch častí s guľovým kĺbom</t>
  </si>
  <si>
    <t>pár</t>
  </si>
  <si>
    <t>Hlavový diel</t>
  </si>
  <si>
    <t>Predlžovací sedací diel k hlavnej doske operačného stola</t>
  </si>
  <si>
    <t xml:space="preserve">Podpera hornej končatiny pacienta </t>
  </si>
  <si>
    <t xml:space="preserve">Pás pre uchytenie hornej končatiny pacienta </t>
  </si>
  <si>
    <t xml:space="preserve">Kolenné korýtkové podpery nôh pacienta </t>
  </si>
  <si>
    <t>Podpery nôh polohovateľné pneumatickými pružinami s jednoručným ovládaním</t>
  </si>
  <si>
    <t xml:space="preserve">1.1 Názov predmetu zákazky: Mobilný operačný stôl </t>
  </si>
  <si>
    <t>Plošne usadená základňa stola na podlahe pre jej vysokú stabilitu so zatiahnutými kolieskami</t>
  </si>
  <si>
    <t>max. 660 mm</t>
  </si>
  <si>
    <t>Diaľkový ovládač operačného stola s dotykovou obrazovkou zobrazujúcou aktuálnu polohu jednotlivých dielov stola resp. zobrazenie polôh piktogramami. Požaduje sa bezkáblový a aj káblový diaľkový ovládač ku stolu</t>
  </si>
  <si>
    <t xml:space="preserve">do stodvadsať (120) kalendárnych dní od dňa nadobudnutia účinnosti zmluvy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</si>
</sst>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EUR&quot;"/>
    <numFmt numFmtId="165" formatCode="#,##0.00\ &quot;€&quot;"/>
  </numFmts>
  <fonts count="24"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0"/>
      <color rgb="FFFF0000"/>
      <name val="Arial"/>
      <family val="2"/>
      <charset val="238"/>
    </font>
    <font>
      <sz val="8"/>
      <color theme="1"/>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0"/>
      <color rgb="FF333333"/>
      <name val="Arial"/>
      <family val="2"/>
      <charset val="238"/>
    </font>
    <font>
      <sz val="10"/>
      <color rgb="FF333333"/>
      <name val="Calibri"/>
      <family val="2"/>
      <charset val="238"/>
    </font>
    <font>
      <sz val="10"/>
      <color theme="1"/>
      <name val="Calibri"/>
      <family val="2"/>
      <charset val="238"/>
      <scheme val="minor"/>
    </font>
    <font>
      <sz val="10"/>
      <color theme="1"/>
      <name val="Arial Narrow"/>
      <family val="2"/>
      <charset val="238"/>
    </font>
    <font>
      <b/>
      <sz val="8"/>
      <name val="Arial"/>
      <family val="2"/>
      <charset val="238"/>
    </font>
    <font>
      <sz val="10"/>
      <color theme="1"/>
      <name val="Calibri"/>
      <family val="2"/>
      <charset val="238"/>
    </font>
    <font>
      <b/>
      <sz val="10"/>
      <color rgb="FF333333"/>
      <name val="Arial"/>
      <family val="2"/>
      <charset val="238"/>
    </font>
    <font>
      <b/>
      <sz val="8"/>
      <color theme="1"/>
      <name val="Arial"/>
      <family val="2"/>
      <charset val="238"/>
    </font>
    <font>
      <sz val="8"/>
      <name val="Arial"/>
      <family val="2"/>
      <charset val="238"/>
    </font>
    <font>
      <b/>
      <i/>
      <sz val="8"/>
      <color theme="1"/>
      <name val="Arial"/>
      <family val="2"/>
      <charset val="238"/>
    </font>
    <font>
      <u/>
      <sz val="8"/>
      <color theme="1"/>
      <name val="Arial"/>
      <family val="2"/>
      <charset val="238"/>
    </font>
  </fonts>
  <fills count="9">
    <fill>
      <patternFill patternType="none"/>
    </fill>
    <fill>
      <patternFill patternType="gray125"/>
    </fill>
    <fill>
      <patternFill patternType="solid">
        <fgColor theme="0"/>
        <bgColor indexed="64"/>
      </patternFill>
    </fill>
    <fill>
      <patternFill patternType="solid">
        <fgColor theme="0"/>
        <bgColor rgb="FFFFFF00"/>
      </patternFill>
    </fill>
    <fill>
      <patternFill patternType="solid">
        <fgColor theme="0" tint="-0.149998474074526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24997711111789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1" fillId="0" borderId="0"/>
  </cellStyleXfs>
  <cellXfs count="200">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center" wrapText="1"/>
    </xf>
    <xf numFmtId="0" fontId="2" fillId="0" borderId="0" xfId="0" applyFont="1" applyAlignment="1">
      <alignment horizontal="left" vertical="center" wrapText="1"/>
    </xf>
    <xf numFmtId="0" fontId="10" fillId="0" borderId="0" xfId="0" applyFont="1" applyAlignment="1">
      <alignment horizontal="center" vertical="top" wrapText="1"/>
    </xf>
    <xf numFmtId="16" fontId="5" fillId="0" borderId="0" xfId="0" applyNumberFormat="1" applyFont="1" applyFill="1" applyAlignment="1">
      <alignment wrapText="1"/>
    </xf>
    <xf numFmtId="16" fontId="8" fillId="0" borderId="0" xfId="0" applyNumberFormat="1" applyFont="1" applyFill="1" applyAlignment="1">
      <alignment wrapText="1"/>
    </xf>
    <xf numFmtId="0" fontId="8" fillId="0" borderId="0" xfId="0" applyFont="1" applyAlignment="1">
      <alignment horizontal="center" vertical="center" wrapText="1"/>
    </xf>
    <xf numFmtId="0" fontId="10" fillId="0" borderId="0" xfId="0" applyFont="1" applyAlignment="1">
      <alignment vertical="center"/>
    </xf>
    <xf numFmtId="0" fontId="10" fillId="0" borderId="0" xfId="0" applyFont="1" applyAlignment="1">
      <alignment vertical="center" wrapText="1"/>
    </xf>
    <xf numFmtId="0" fontId="7" fillId="0" borderId="0" xfId="0" applyFont="1" applyAlignment="1">
      <alignment wrapText="1"/>
    </xf>
    <xf numFmtId="0" fontId="7" fillId="0" borderId="0" xfId="0" applyFont="1" applyAlignment="1">
      <alignment horizontal="right" vertical="center" wrapText="1"/>
    </xf>
    <xf numFmtId="0" fontId="2" fillId="0" borderId="0" xfId="0" applyFont="1" applyFill="1" applyAlignment="1">
      <alignment horizontal="center" vertical="center" wrapText="1"/>
    </xf>
    <xf numFmtId="0" fontId="4" fillId="0" borderId="0" xfId="0" applyNumberFormat="1" applyFont="1" applyAlignment="1">
      <alignment horizontal="left" vertical="top" wrapText="1"/>
    </xf>
    <xf numFmtId="49" fontId="2" fillId="0" borderId="1" xfId="0" applyNumberFormat="1" applyFont="1" applyFill="1" applyBorder="1" applyAlignment="1">
      <alignment vertical="center" wrapText="1"/>
    </xf>
    <xf numFmtId="16" fontId="5" fillId="0" borderId="0" xfId="0" applyNumberFormat="1" applyFont="1" applyFill="1" applyAlignment="1">
      <alignment horizontal="left" wrapText="1"/>
    </xf>
    <xf numFmtId="0" fontId="4" fillId="0" borderId="0" xfId="0" applyFont="1" applyFill="1" applyAlignment="1">
      <alignment horizontal="left" vertical="top" wrapText="1"/>
    </xf>
    <xf numFmtId="0" fontId="2" fillId="0" borderId="0" xfId="0" applyFont="1" applyAlignment="1">
      <alignment horizontal="left"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2" fillId="3" borderId="1" xfId="0" applyFont="1" applyFill="1" applyBorder="1" applyAlignment="1">
      <alignment vertical="center" wrapText="1"/>
    </xf>
    <xf numFmtId="0" fontId="3" fillId="2" borderId="0" xfId="0" applyFont="1" applyFill="1" applyAlignment="1">
      <alignment horizontal="center" vertical="center" wrapText="1"/>
    </xf>
    <xf numFmtId="16" fontId="5" fillId="0" borderId="1" xfId="0" applyNumberFormat="1" applyFont="1" applyFill="1" applyBorder="1" applyAlignment="1">
      <alignment horizontal="left" vertical="center" wrapText="1"/>
    </xf>
    <xf numFmtId="16" fontId="5" fillId="0" borderId="1" xfId="0" applyNumberFormat="1" applyFont="1" applyFill="1" applyBorder="1" applyAlignment="1">
      <alignment horizontal="center" vertical="center" wrapText="1"/>
    </xf>
    <xf numFmtId="0" fontId="2" fillId="0" borderId="0" xfId="0" applyFont="1" applyFill="1" applyAlignment="1">
      <alignment horizontal="center" vertical="top" wrapText="1"/>
    </xf>
    <xf numFmtId="0" fontId="2" fillId="0" borderId="0" xfId="0" applyFont="1" applyFill="1" applyBorder="1" applyAlignment="1">
      <alignment vertical="center" wrapText="1"/>
    </xf>
    <xf numFmtId="49" fontId="2" fillId="2" borderId="0"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6" fontId="3" fillId="0" borderId="0" xfId="0" applyNumberFormat="1" applyFont="1" applyFill="1" applyAlignment="1">
      <alignment horizontal="left" vertical="center" wrapText="1"/>
    </xf>
    <xf numFmtId="16" fontId="2" fillId="0" borderId="1" xfId="0" applyNumberFormat="1" applyFont="1" applyFill="1" applyBorder="1" applyAlignment="1">
      <alignment horizontal="left" vertical="center" wrapText="1"/>
    </xf>
    <xf numFmtId="16" fontId="2" fillId="0" borderId="1" xfId="0" applyNumberFormat="1" applyFont="1" applyFill="1" applyBorder="1" applyAlignment="1">
      <alignment horizontal="center" vertical="center" wrapText="1"/>
    </xf>
    <xf numFmtId="0" fontId="13" fillId="0" borderId="1" xfId="0" applyFont="1" applyBorder="1" applyAlignment="1">
      <alignment vertical="center"/>
    </xf>
    <xf numFmtId="0" fontId="13" fillId="0" borderId="1" xfId="0" applyFont="1" applyBorder="1" applyAlignment="1">
      <alignment vertical="center" wrapText="1"/>
    </xf>
    <xf numFmtId="16" fontId="2" fillId="4" borderId="1" xfId="0" applyNumberFormat="1" applyFont="1" applyFill="1" applyBorder="1" applyAlignment="1">
      <alignment horizontal="left" vertical="center" wrapText="1"/>
    </xf>
    <xf numFmtId="49" fontId="2" fillId="0" borderId="1" xfId="0" applyNumberFormat="1" applyFont="1" applyBorder="1" applyAlignment="1">
      <alignment horizontal="center" vertical="center"/>
    </xf>
    <xf numFmtId="49" fontId="2" fillId="0" borderId="1" xfId="0" applyNumberFormat="1" applyFont="1" applyFill="1" applyBorder="1" applyAlignment="1">
      <alignment horizontal="left" vertical="center" wrapText="1"/>
    </xf>
    <xf numFmtId="0" fontId="7" fillId="0" borderId="0" xfId="0" applyNumberFormat="1" applyFont="1" applyFill="1" applyBorder="1" applyAlignment="1">
      <alignment vertical="center" wrapText="1"/>
    </xf>
    <xf numFmtId="49" fontId="2" fillId="0" borderId="1" xfId="0" applyNumberFormat="1" applyFont="1" applyBorder="1" applyAlignment="1">
      <alignment vertical="center" wrapText="1"/>
    </xf>
    <xf numFmtId="17" fontId="2" fillId="0" borderId="1" xfId="0" applyNumberFormat="1" applyFont="1" applyBorder="1" applyAlignment="1">
      <alignment horizontal="center" vertical="center"/>
    </xf>
    <xf numFmtId="0" fontId="2" fillId="0" borderId="6" xfId="0" applyFont="1" applyFill="1" applyBorder="1" applyAlignment="1">
      <alignment horizontal="center" vertical="top" wrapText="1"/>
    </xf>
    <xf numFmtId="49" fontId="4" fillId="0" borderId="0" xfId="1" applyNumberFormat="1" applyFont="1" applyBorder="1" applyAlignment="1">
      <alignment horizontal="left" vertical="center" wrapText="1"/>
    </xf>
    <xf numFmtId="0" fontId="9" fillId="0" borderId="0" xfId="5" applyFont="1" applyAlignment="1">
      <alignment horizontal="left" vertical="center" wrapText="1"/>
    </xf>
    <xf numFmtId="0" fontId="4" fillId="0" borderId="0" xfId="0" applyFont="1" applyFill="1" applyBorder="1" applyAlignment="1">
      <alignment horizontal="left" vertical="center" wrapText="1"/>
    </xf>
    <xf numFmtId="0" fontId="12" fillId="0" borderId="0" xfId="0" applyFont="1" applyBorder="1" applyAlignment="1">
      <alignment wrapText="1"/>
    </xf>
    <xf numFmtId="0" fontId="2" fillId="0" borderId="0" xfId="0" applyFont="1" applyAlignment="1">
      <alignment horizontal="right" wrapText="1"/>
    </xf>
    <xf numFmtId="0" fontId="2" fillId="0" borderId="0" xfId="0" applyFont="1" applyFill="1" applyAlignment="1">
      <alignment horizontal="center" vertical="center" wrapText="1"/>
    </xf>
    <xf numFmtId="16" fontId="3" fillId="0" borderId="0" xfId="0" applyNumberFormat="1" applyFont="1" applyFill="1" applyAlignment="1">
      <alignment horizontal="left" vertical="center" wrapText="1"/>
    </xf>
    <xf numFmtId="0" fontId="4" fillId="0" borderId="0" xfId="0" applyFont="1" applyFill="1" applyAlignment="1">
      <alignment horizontal="left" vertical="top" wrapText="1"/>
    </xf>
    <xf numFmtId="0" fontId="2" fillId="0" borderId="0" xfId="0" applyFont="1" applyAlignment="1">
      <alignment horizontal="left" wrapText="1"/>
    </xf>
    <xf numFmtId="0" fontId="15" fillId="0" borderId="0" xfId="0" applyFont="1"/>
    <xf numFmtId="9" fontId="16" fillId="0" borderId="0" xfId="0" applyNumberFormat="1" applyFont="1" applyAlignment="1">
      <alignment horizontal="center" wrapText="1"/>
    </xf>
    <xf numFmtId="0" fontId="16" fillId="0" borderId="0" xfId="0" applyFont="1" applyFill="1" applyBorder="1" applyAlignment="1">
      <alignment wrapText="1"/>
    </xf>
    <xf numFmtId="0" fontId="16" fillId="0" borderId="0" xfId="5" applyFont="1" applyAlignment="1">
      <alignment vertical="center" wrapText="1"/>
    </xf>
    <xf numFmtId="9" fontId="16" fillId="0" borderId="0" xfId="0" applyNumberFormat="1" applyFont="1" applyAlignment="1">
      <alignment wrapText="1"/>
    </xf>
    <xf numFmtId="0" fontId="2" fillId="0" borderId="0" xfId="0" applyFont="1" applyFill="1" applyBorder="1" applyAlignment="1">
      <alignment horizontal="center" vertical="top" wrapText="1"/>
    </xf>
    <xf numFmtId="0" fontId="13" fillId="0" borderId="1" xfId="0" applyFont="1" applyBorder="1" applyAlignment="1">
      <alignment horizontal="left"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xf>
    <xf numFmtId="0" fontId="2" fillId="0" borderId="0" xfId="0" applyFont="1" applyBorder="1" applyAlignment="1">
      <alignment wrapText="1"/>
    </xf>
    <xf numFmtId="49" fontId="2" fillId="6" borderId="1" xfId="0" applyNumberFormat="1" applyFont="1" applyFill="1" applyBorder="1" applyAlignment="1">
      <alignment horizontal="center" vertical="center" wrapText="1"/>
    </xf>
    <xf numFmtId="16" fontId="2" fillId="0" borderId="0" xfId="0" applyNumberFormat="1" applyFont="1" applyFill="1" applyBorder="1" applyAlignment="1">
      <alignment horizontal="left" vertical="center" wrapText="1"/>
    </xf>
    <xf numFmtId="0" fontId="7" fillId="0" borderId="0" xfId="0" applyFont="1" applyBorder="1" applyAlignment="1">
      <alignment horizontal="right" vertical="center" wrapText="1"/>
    </xf>
    <xf numFmtId="0" fontId="7" fillId="5" borderId="1" xfId="5" applyFont="1" applyFill="1" applyBorder="1" applyAlignment="1">
      <alignment horizontal="left" vertical="center" wrapText="1"/>
    </xf>
    <xf numFmtId="1" fontId="2" fillId="0" borderId="1" xfId="0" applyNumberFormat="1" applyFont="1" applyFill="1" applyBorder="1" applyAlignment="1">
      <alignment horizontal="center" vertical="center" wrapText="1"/>
    </xf>
    <xf numFmtId="49" fontId="17" fillId="0" borderId="0" xfId="1" applyNumberFormat="1" applyFont="1" applyBorder="1" applyAlignment="1">
      <alignment horizontal="left" vertical="center" wrapText="1"/>
    </xf>
    <xf numFmtId="49" fontId="2" fillId="7" borderId="1" xfId="0" applyNumberFormat="1" applyFont="1" applyFill="1" applyBorder="1" applyAlignment="1">
      <alignment horizontal="center" vertical="center" wrapText="1"/>
    </xf>
    <xf numFmtId="49" fontId="2" fillId="7" borderId="1" xfId="0" applyNumberFormat="1" applyFont="1" applyFill="1" applyBorder="1" applyAlignment="1">
      <alignment horizontal="left" vertical="center" wrapText="1"/>
    </xf>
    <xf numFmtId="0" fontId="2" fillId="7" borderId="1" xfId="0" applyFont="1" applyFill="1" applyBorder="1" applyAlignment="1">
      <alignment horizontal="left" vertical="center" wrapText="1"/>
    </xf>
    <xf numFmtId="0" fontId="9" fillId="7" borderId="1" xfId="0" applyFont="1" applyFill="1" applyBorder="1" applyAlignment="1">
      <alignment horizontal="left" vertical="center" wrapText="1"/>
    </xf>
    <xf numFmtId="0" fontId="16" fillId="0" borderId="0" xfId="5" applyFont="1" applyFill="1" applyBorder="1" applyAlignment="1">
      <alignment vertical="center" wrapText="1"/>
    </xf>
    <xf numFmtId="0" fontId="19" fillId="0" borderId="1" xfId="0" applyFont="1" applyBorder="1" applyAlignment="1">
      <alignment vertical="center"/>
    </xf>
    <xf numFmtId="0" fontId="4" fillId="0" borderId="1" xfId="0" applyFont="1" applyBorder="1" applyAlignment="1">
      <alignment vertical="center" wrapText="1"/>
    </xf>
    <xf numFmtId="49" fontId="2" fillId="0" borderId="1" xfId="0" applyNumberFormat="1" applyFont="1" applyBorder="1" applyAlignment="1">
      <alignment horizontal="left" vertical="center"/>
    </xf>
    <xf numFmtId="49" fontId="2" fillId="5"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0" fontId="9" fillId="5" borderId="1" xfId="6" applyFont="1" applyFill="1" applyBorder="1" applyAlignment="1" applyProtection="1">
      <alignment horizontal="center" vertical="center" wrapText="1"/>
      <protection locked="0"/>
    </xf>
    <xf numFmtId="0" fontId="9" fillId="0" borderId="1" xfId="6" applyFont="1" applyBorder="1" applyAlignment="1" applyProtection="1">
      <alignment horizontal="left" vertical="center" wrapText="1"/>
      <protection locked="0"/>
    </xf>
    <xf numFmtId="0" fontId="9" fillId="0" borderId="1" xfId="6" applyFont="1" applyBorder="1" applyAlignment="1" applyProtection="1">
      <alignment horizontal="center" vertical="center" wrapText="1"/>
      <protection locked="0"/>
    </xf>
    <xf numFmtId="3" fontId="21" fillId="0" borderId="1" xfId="6" applyNumberFormat="1" applyFont="1" applyBorder="1" applyAlignment="1" applyProtection="1">
      <alignment horizontal="center" vertical="center" wrapText="1"/>
      <protection locked="0"/>
    </xf>
    <xf numFmtId="165" fontId="9" fillId="0" borderId="1" xfId="6" applyNumberFormat="1" applyFont="1" applyFill="1" applyBorder="1" applyAlignment="1" applyProtection="1">
      <alignment horizontal="right" vertical="center" wrapText="1"/>
      <protection locked="0"/>
    </xf>
    <xf numFmtId="9" fontId="9" fillId="0" borderId="1" xfId="6" applyNumberFormat="1" applyFont="1" applyBorder="1" applyAlignment="1" applyProtection="1">
      <alignment horizontal="center" vertical="center" wrapText="1"/>
      <protection locked="0"/>
    </xf>
    <xf numFmtId="165" fontId="9" fillId="0" borderId="1" xfId="6" applyNumberFormat="1" applyFont="1" applyBorder="1" applyAlignment="1" applyProtection="1">
      <alignment horizontal="right" vertical="center" wrapText="1"/>
      <protection locked="0"/>
    </xf>
    <xf numFmtId="9" fontId="9" fillId="0" borderId="1" xfId="6" applyNumberFormat="1" applyFont="1" applyFill="1" applyBorder="1" applyAlignment="1" applyProtection="1">
      <alignment horizontal="center" vertical="center" wrapText="1"/>
      <protection locked="0"/>
    </xf>
    <xf numFmtId="0" fontId="20" fillId="0" borderId="0" xfId="0" applyFont="1" applyAlignment="1"/>
    <xf numFmtId="0" fontId="22" fillId="0" borderId="0" xfId="0" applyFont="1" applyAlignment="1"/>
    <xf numFmtId="0" fontId="9" fillId="0" borderId="0" xfId="0" applyFont="1"/>
    <xf numFmtId="0" fontId="17" fillId="0" borderId="0" xfId="0" applyFont="1" applyFill="1" applyBorder="1" applyAlignment="1">
      <alignment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164" fontId="9" fillId="0" borderId="0" xfId="0" applyNumberFormat="1" applyFont="1" applyFill="1" applyBorder="1" applyAlignment="1">
      <alignment horizontal="right" vertical="center"/>
    </xf>
    <xf numFmtId="0" fontId="21" fillId="0" borderId="1" xfId="0" applyFont="1" applyFill="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20" fillId="0" borderId="0" xfId="0" applyFont="1" applyAlignment="1">
      <alignment vertical="center" wrapText="1"/>
    </xf>
    <xf numFmtId="0" fontId="21" fillId="0" borderId="0" xfId="0" applyFont="1" applyBorder="1" applyAlignment="1">
      <alignment vertical="center" wrapText="1"/>
    </xf>
    <xf numFmtId="0" fontId="9" fillId="0" borderId="0" xfId="0" applyFont="1" applyAlignment="1">
      <alignment horizontal="center" wrapText="1"/>
    </xf>
    <xf numFmtId="0" fontId="9" fillId="0" borderId="0" xfId="0" applyFont="1" applyAlignment="1">
      <alignment wrapText="1"/>
    </xf>
    <xf numFmtId="9" fontId="9" fillId="0" borderId="0" xfId="0" applyNumberFormat="1" applyFont="1" applyAlignment="1">
      <alignment horizontal="center" wrapText="1"/>
    </xf>
    <xf numFmtId="0" fontId="9" fillId="0" borderId="0" xfId="0" applyFont="1" applyFill="1" applyBorder="1" applyAlignment="1">
      <alignment horizontal="center" wrapText="1"/>
    </xf>
    <xf numFmtId="0" fontId="9" fillId="0" borderId="0" xfId="0" applyFont="1" applyFill="1" applyBorder="1" applyAlignment="1">
      <alignment wrapText="1"/>
    </xf>
    <xf numFmtId="0" fontId="9" fillId="0" borderId="0" xfId="0" applyFont="1" applyFill="1" applyBorder="1"/>
    <xf numFmtId="165" fontId="9" fillId="0" borderId="0" xfId="0" applyNumberFormat="1" applyFont="1" applyAlignment="1">
      <alignment vertical="center" wrapText="1"/>
    </xf>
    <xf numFmtId="0" fontId="9" fillId="0" borderId="0" xfId="0" applyFont="1" applyFill="1" applyBorder="1" applyAlignment="1">
      <alignment vertical="center"/>
    </xf>
    <xf numFmtId="0" fontId="9" fillId="0" borderId="0" xfId="0" applyFont="1" applyFill="1" applyBorder="1" applyAlignment="1"/>
    <xf numFmtId="0" fontId="9" fillId="0" borderId="0" xfId="0" applyFont="1" applyFill="1" applyBorder="1" applyAlignment="1">
      <alignment horizontal="left" vertical="center"/>
    </xf>
    <xf numFmtId="9" fontId="23" fillId="0" borderId="0" xfId="0" applyNumberFormat="1" applyFont="1" applyBorder="1" applyAlignment="1">
      <alignment wrapText="1"/>
    </xf>
    <xf numFmtId="0" fontId="9" fillId="0" borderId="0" xfId="0" applyFont="1" applyFill="1" applyBorder="1" applyAlignment="1">
      <alignment horizontal="right" vertical="center"/>
    </xf>
    <xf numFmtId="164" fontId="9" fillId="0" borderId="1" xfId="0" applyNumberFormat="1" applyFont="1" applyFill="1" applyBorder="1" applyAlignment="1">
      <alignment horizontal="right" vertical="center"/>
    </xf>
    <xf numFmtId="165" fontId="9" fillId="0" borderId="1" xfId="0" applyNumberFormat="1" applyFont="1" applyBorder="1" applyAlignment="1">
      <alignment horizontal="center"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16" fontId="5" fillId="0" borderId="7" xfId="0" applyNumberFormat="1" applyFont="1" applyFill="1" applyBorder="1" applyAlignment="1">
      <alignment horizontal="left" vertical="center" wrapText="1"/>
    </xf>
    <xf numFmtId="16" fontId="5" fillId="0" borderId="8" xfId="0" applyNumberFormat="1" applyFont="1" applyFill="1" applyBorder="1" applyAlignment="1">
      <alignment horizontal="left" vertical="center" wrapText="1"/>
    </xf>
    <xf numFmtId="16" fontId="2" fillId="0" borderId="7" xfId="0" applyNumberFormat="1" applyFont="1" applyFill="1" applyBorder="1" applyAlignment="1">
      <alignment horizontal="left" vertical="center" wrapText="1"/>
    </xf>
    <xf numFmtId="16" fontId="2" fillId="0" borderId="8" xfId="0" applyNumberFormat="1" applyFont="1" applyFill="1" applyBorder="1" applyAlignment="1">
      <alignment horizontal="left" vertical="center" wrapText="1"/>
    </xf>
    <xf numFmtId="49" fontId="4" fillId="0" borderId="0" xfId="1" applyNumberFormat="1" applyFont="1" applyBorder="1" applyAlignment="1">
      <alignment horizontal="left" vertical="center" wrapText="1"/>
    </xf>
    <xf numFmtId="0" fontId="2" fillId="0" borderId="0" xfId="0" applyFont="1" applyBorder="1" applyAlignment="1">
      <alignment horizontal="left" vertical="center" wrapText="1"/>
    </xf>
    <xf numFmtId="0" fontId="2" fillId="0" borderId="0" xfId="5" applyFont="1" applyAlignment="1">
      <alignment horizontal="left" vertical="center" wrapText="1"/>
    </xf>
    <xf numFmtId="0" fontId="2" fillId="0" borderId="0" xfId="5" applyFont="1" applyBorder="1" applyAlignment="1">
      <alignment horizontal="left" vertical="center" wrapText="1"/>
    </xf>
    <xf numFmtId="0" fontId="2" fillId="0" borderId="0" xfId="5" applyFont="1" applyAlignment="1">
      <alignment horizontal="left" vertical="top" wrapText="1"/>
    </xf>
    <xf numFmtId="0" fontId="2" fillId="0" borderId="0" xfId="5" applyFont="1" applyBorder="1" applyAlignment="1">
      <alignment horizontal="left" vertical="top" wrapText="1"/>
    </xf>
    <xf numFmtId="0" fontId="4" fillId="0" borderId="0" xfId="0" applyFont="1" applyFill="1" applyBorder="1" applyAlignment="1">
      <alignment horizontal="center"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6" borderId="9" xfId="0" applyFont="1" applyFill="1" applyBorder="1" applyAlignment="1">
      <alignment horizontal="left" vertical="top" wrapText="1"/>
    </xf>
    <xf numFmtId="0" fontId="3" fillId="6" borderId="4" xfId="0" applyFont="1" applyFill="1" applyBorder="1" applyAlignment="1">
      <alignment horizontal="left" vertical="top" wrapText="1"/>
    </xf>
    <xf numFmtId="0" fontId="3" fillId="6" borderId="10"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6" xfId="0" applyFont="1" applyFill="1" applyBorder="1" applyAlignment="1">
      <alignment horizontal="left" vertical="top" wrapText="1"/>
    </xf>
    <xf numFmtId="0" fontId="3" fillId="6" borderId="5" xfId="0" applyFont="1" applyFill="1" applyBorder="1" applyAlignment="1">
      <alignment horizontal="left" vertical="top"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0" fontId="3" fillId="5" borderId="0" xfId="0" applyFont="1" applyFill="1" applyAlignment="1">
      <alignment horizontal="center" vertical="center" wrapText="1"/>
    </xf>
    <xf numFmtId="16" fontId="3" fillId="0" borderId="0" xfId="0" applyNumberFormat="1" applyFont="1" applyFill="1" applyAlignment="1">
      <alignment horizontal="left" vertical="center" wrapText="1"/>
    </xf>
    <xf numFmtId="16" fontId="5" fillId="0" borderId="0" xfId="0" applyNumberFormat="1" applyFont="1" applyFill="1" applyAlignment="1">
      <alignment horizontal="left" vertical="center" wrapText="1"/>
    </xf>
    <xf numFmtId="0" fontId="4" fillId="0" borderId="0" xfId="0" applyFont="1" applyFill="1" applyAlignment="1">
      <alignment horizontal="left" vertical="top" wrapText="1"/>
    </xf>
    <xf numFmtId="49" fontId="3" fillId="5" borderId="1" xfId="0" applyNumberFormat="1" applyFont="1" applyFill="1" applyBorder="1" applyAlignment="1">
      <alignment horizontal="left" vertical="top" wrapText="1"/>
    </xf>
    <xf numFmtId="0" fontId="4" fillId="0" borderId="0" xfId="0" applyFont="1" applyAlignment="1">
      <alignment horizontal="left" vertical="center" wrapText="1"/>
    </xf>
    <xf numFmtId="16" fontId="3" fillId="0" borderId="0" xfId="0" applyNumberFormat="1" applyFont="1" applyFill="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49" fontId="2" fillId="0" borderId="4"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2" fillId="0" borderId="0" xfId="0" applyFont="1" applyBorder="1" applyAlignment="1">
      <alignment horizontal="center" wrapText="1"/>
    </xf>
    <xf numFmtId="0" fontId="2" fillId="0" borderId="6" xfId="0" applyFont="1" applyBorder="1" applyAlignment="1">
      <alignment horizontal="left"/>
    </xf>
    <xf numFmtId="0" fontId="3" fillId="0" borderId="0" xfId="0" applyFont="1" applyAlignment="1">
      <alignment horizontal="center" vertical="center"/>
    </xf>
    <xf numFmtId="0" fontId="4" fillId="0" borderId="0" xfId="0" applyFont="1" applyFill="1" applyAlignment="1">
      <alignment horizontal="left" vertical="center" wrapText="1"/>
    </xf>
    <xf numFmtId="0" fontId="2" fillId="0" borderId="0" xfId="0" applyFont="1" applyAlignment="1">
      <alignment horizontal="center" vertical="center" wrapText="1"/>
    </xf>
    <xf numFmtId="0" fontId="3" fillId="5" borderId="1" xfId="0" applyFont="1" applyFill="1" applyBorder="1" applyAlignment="1">
      <alignment horizontal="center" vertical="center" wrapText="1"/>
    </xf>
    <xf numFmtId="49" fontId="2" fillId="0" borderId="2" xfId="0" applyNumberFormat="1" applyFont="1" applyBorder="1" applyAlignment="1">
      <alignment horizontal="center" vertical="center"/>
    </xf>
    <xf numFmtId="0" fontId="4" fillId="0" borderId="1" xfId="0" applyFont="1" applyFill="1" applyBorder="1" applyAlignment="1">
      <alignment horizontal="left" vertical="center" wrapText="1"/>
    </xf>
    <xf numFmtId="49" fontId="3" fillId="5" borderId="9" xfId="0" applyNumberFormat="1" applyFont="1" applyFill="1" applyBorder="1" applyAlignment="1">
      <alignment horizontal="left" vertical="top" wrapText="1"/>
    </xf>
    <xf numFmtId="49" fontId="3" fillId="5" borderId="4" xfId="0" applyNumberFormat="1" applyFont="1" applyFill="1" applyBorder="1" applyAlignment="1">
      <alignment horizontal="left" vertical="top" wrapText="1"/>
    </xf>
    <xf numFmtId="49" fontId="3" fillId="5" borderId="10" xfId="0" applyNumberFormat="1" applyFont="1" applyFill="1" applyBorder="1" applyAlignment="1">
      <alignment horizontal="left" vertical="top" wrapText="1"/>
    </xf>
    <xf numFmtId="49" fontId="3" fillId="5" borderId="3" xfId="0" applyNumberFormat="1" applyFont="1" applyFill="1" applyBorder="1" applyAlignment="1">
      <alignment horizontal="left" vertical="top" wrapText="1"/>
    </xf>
    <xf numFmtId="49" fontId="3" fillId="5" borderId="6" xfId="0" applyNumberFormat="1" applyFont="1" applyFill="1" applyBorder="1" applyAlignment="1">
      <alignment horizontal="left" vertical="top" wrapText="1"/>
    </xf>
    <xf numFmtId="49" fontId="3" fillId="5" borderId="5" xfId="0" applyNumberFormat="1"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4" fillId="0" borderId="0" xfId="0" applyFont="1" applyFill="1" applyBorder="1" applyAlignment="1">
      <alignment horizontal="right" vertical="center" wrapText="1"/>
    </xf>
    <xf numFmtId="0" fontId="7" fillId="5" borderId="1" xfId="0" applyFont="1" applyFill="1" applyBorder="1" applyAlignment="1">
      <alignment horizontal="center" vertical="center" wrapText="1"/>
    </xf>
    <xf numFmtId="49" fontId="3" fillId="5" borderId="9" xfId="0" applyNumberFormat="1" applyFont="1" applyFill="1" applyBorder="1" applyAlignment="1">
      <alignment horizontal="center" vertical="top" wrapText="1"/>
    </xf>
    <xf numFmtId="49" fontId="3" fillId="5" borderId="3" xfId="0" applyNumberFormat="1" applyFont="1" applyFill="1" applyBorder="1" applyAlignment="1">
      <alignment horizontal="center" vertical="top"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6" fillId="0" borderId="0" xfId="4" applyFont="1" applyAlignment="1">
      <alignment horizontal="left" wrapText="1"/>
    </xf>
    <xf numFmtId="0" fontId="11" fillId="0" borderId="0" xfId="5" applyFont="1" applyAlignment="1">
      <alignment horizontal="left" vertical="center" wrapText="1"/>
    </xf>
    <xf numFmtId="0" fontId="7" fillId="0" borderId="0" xfId="5" applyFont="1" applyAlignment="1">
      <alignment horizontal="left" vertical="center" wrapText="1"/>
    </xf>
    <xf numFmtId="0" fontId="17" fillId="0" borderId="0" xfId="0" applyFont="1" applyAlignment="1">
      <alignment horizontal="left" vertical="center" wrapText="1"/>
    </xf>
    <xf numFmtId="0" fontId="20" fillId="5" borderId="1" xfId="6" applyFont="1" applyFill="1" applyBorder="1" applyAlignment="1" applyProtection="1">
      <alignment horizontal="left" vertical="top" wrapText="1"/>
      <protection locked="0"/>
    </xf>
    <xf numFmtId="0" fontId="20" fillId="5" borderId="1" xfId="6" applyFont="1" applyFill="1" applyBorder="1" applyAlignment="1" applyProtection="1">
      <alignment horizontal="center" vertical="top" wrapText="1"/>
      <protection locked="0"/>
    </xf>
    <xf numFmtId="3" fontId="20" fillId="5" borderId="1" xfId="6" applyNumberFormat="1" applyFont="1" applyFill="1" applyBorder="1" applyAlignment="1" applyProtection="1">
      <alignment horizontal="center" vertical="top" wrapText="1"/>
      <protection locked="0"/>
    </xf>
    <xf numFmtId="0" fontId="20" fillId="5" borderId="1" xfId="6" applyFont="1" applyFill="1" applyBorder="1" applyAlignment="1" applyProtection="1">
      <alignment horizontal="center" vertical="center" wrapText="1"/>
      <protection locked="0"/>
    </xf>
    <xf numFmtId="0" fontId="16" fillId="0" borderId="0" xfId="5" applyFont="1" applyBorder="1" applyAlignment="1">
      <alignment vertical="center" wrapText="1"/>
    </xf>
    <xf numFmtId="0" fontId="9" fillId="0" borderId="0" xfId="0" applyFont="1" applyFill="1" applyBorder="1" applyAlignment="1">
      <alignment horizontal="left" wrapText="1"/>
    </xf>
    <xf numFmtId="0" fontId="9" fillId="0" borderId="0" xfId="0" applyFont="1" applyFill="1" applyBorder="1" applyAlignment="1">
      <alignment horizontal="left" vertical="center"/>
    </xf>
    <xf numFmtId="0" fontId="9" fillId="0" borderId="0" xfId="0" applyFont="1" applyFill="1" applyBorder="1" applyAlignment="1">
      <alignment horizontal="right" vertical="center"/>
    </xf>
    <xf numFmtId="0" fontId="9" fillId="0" borderId="0" xfId="0" applyFont="1" applyFill="1" applyBorder="1" applyAlignment="1">
      <alignment horizontal="left"/>
    </xf>
    <xf numFmtId="0" fontId="9" fillId="0" borderId="0" xfId="0" applyFont="1" applyFill="1" applyBorder="1" applyAlignment="1">
      <alignment horizontal="right"/>
    </xf>
    <xf numFmtId="0" fontId="9" fillId="8" borderId="0" xfId="0" applyFont="1" applyFill="1" applyAlignment="1">
      <alignment horizontal="right" vertical="center"/>
    </xf>
    <xf numFmtId="0" fontId="9" fillId="0" borderId="0" xfId="0" applyFont="1" applyAlignment="1">
      <alignment horizontal="left" vertical="center"/>
    </xf>
    <xf numFmtId="9" fontId="23" fillId="0" borderId="0" xfId="0" applyNumberFormat="1" applyFont="1" applyBorder="1" applyAlignment="1">
      <alignment horizontal="left" wrapText="1"/>
    </xf>
    <xf numFmtId="165" fontId="9" fillId="0" borderId="0" xfId="0" applyNumberFormat="1" applyFont="1" applyAlignment="1">
      <alignment horizontal="right" vertical="center" wrapText="1"/>
    </xf>
    <xf numFmtId="0" fontId="9" fillId="0" borderId="6" xfId="0" applyFont="1" applyBorder="1" applyAlignment="1">
      <alignment horizontal="center"/>
    </xf>
    <xf numFmtId="9" fontId="9" fillId="0" borderId="0" xfId="0" applyNumberFormat="1" applyFont="1" applyAlignment="1">
      <alignment horizontal="right" vertical="center" wrapText="1"/>
    </xf>
    <xf numFmtId="0" fontId="9" fillId="0" borderId="0" xfId="0" applyFont="1" applyAlignment="1">
      <alignment horizontal="left"/>
    </xf>
  </cellXfs>
  <cellStyles count="7">
    <cellStyle name="Normálna" xfId="0" builtinId="0"/>
    <cellStyle name="Normálna 2" xfId="2" xr:uid="{00000000-0005-0000-0000-000000000000}"/>
    <cellStyle name="Normálna 5" xfId="6" xr:uid="{1419A0C2-D01C-4B92-A6BE-E0FC3204298E}"/>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s>
  <dxfs count="0"/>
  <tableStyles count="0" defaultTableStyle="TableStyleMedium2" defaultPivotStyle="PivotStyleLight16"/>
  <colors>
    <mruColors>
      <color rgb="FFCCFFFF"/>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159"/>
  <sheetViews>
    <sheetView showGridLines="0" tabSelected="1" view="pageLayout" topLeftCell="A61" zoomScaleNormal="100" workbookViewId="0">
      <selection activeCell="B68" sqref="B68"/>
    </sheetView>
  </sheetViews>
  <sheetFormatPr defaultColWidth="9.140625" defaultRowHeight="12.75" x14ac:dyDescent="0.2"/>
  <cols>
    <col min="1" max="1" width="9.28515625" style="1" customWidth="1"/>
    <col min="2" max="2" width="42.42578125" style="1" customWidth="1"/>
    <col min="3" max="3" width="14.42578125" style="1" customWidth="1"/>
    <col min="4" max="4" width="13.140625" style="7" customWidth="1"/>
    <col min="5" max="5" width="16.5703125" style="7" customWidth="1"/>
    <col min="6" max="6" width="17.140625" style="1" customWidth="1"/>
    <col min="7" max="7" width="9.140625" style="1"/>
    <col min="8" max="8" width="9.140625" style="1" customWidth="1"/>
    <col min="9" max="16384" width="9.140625" style="1"/>
  </cols>
  <sheetData>
    <row r="1" spans="1:5" ht="23.25" customHeight="1" x14ac:dyDescent="0.2">
      <c r="A1" s="157" t="s">
        <v>20</v>
      </c>
      <c r="B1" s="157"/>
      <c r="C1" s="157"/>
      <c r="D1" s="157"/>
      <c r="E1" s="157"/>
    </row>
    <row r="2" spans="1:5" ht="8.25" customHeight="1" x14ac:dyDescent="0.2">
      <c r="A2" s="159" t="s">
        <v>74</v>
      </c>
      <c r="B2" s="159"/>
      <c r="C2" s="159"/>
      <c r="D2" s="159"/>
      <c r="E2" s="159"/>
    </row>
    <row r="3" spans="1:5" ht="73.5" customHeight="1" x14ac:dyDescent="0.2">
      <c r="A3" s="140" t="s">
        <v>119</v>
      </c>
      <c r="B3" s="140"/>
      <c r="C3" s="140"/>
      <c r="D3" s="140"/>
      <c r="E3" s="140"/>
    </row>
    <row r="4" spans="1:5" ht="6.75" customHeight="1" x14ac:dyDescent="0.2">
      <c r="A4" s="29"/>
      <c r="B4" s="44"/>
      <c r="C4" s="59"/>
      <c r="D4" s="29"/>
      <c r="E4" s="29"/>
    </row>
    <row r="5" spans="1:5" ht="19.5" customHeight="1" x14ac:dyDescent="0.2">
      <c r="A5" s="69" t="s">
        <v>23</v>
      </c>
      <c r="B5" s="38"/>
      <c r="C5" s="67"/>
      <c r="D5" s="17"/>
      <c r="E5" s="17"/>
    </row>
    <row r="6" spans="1:5" ht="21" customHeight="1" x14ac:dyDescent="0.2">
      <c r="A6" s="69" t="s">
        <v>21</v>
      </c>
      <c r="B6" s="38"/>
      <c r="C6" s="67"/>
      <c r="D6" s="17"/>
      <c r="E6" s="17"/>
    </row>
    <row r="7" spans="1:5" ht="12" customHeight="1" x14ac:dyDescent="0.2">
      <c r="A7" s="17"/>
      <c r="B7" s="17"/>
      <c r="C7" s="50"/>
      <c r="D7" s="17"/>
      <c r="E7" s="17"/>
    </row>
    <row r="8" spans="1:5" s="2" customFormat="1" ht="20.100000000000001" customHeight="1" x14ac:dyDescent="0.25">
      <c r="A8" s="141" t="s">
        <v>2</v>
      </c>
      <c r="B8" s="141"/>
      <c r="C8" s="141"/>
      <c r="D8" s="141"/>
      <c r="E8" s="141"/>
    </row>
    <row r="9" spans="1:5" s="2" customFormat="1" ht="20.100000000000001" customHeight="1" x14ac:dyDescent="0.25">
      <c r="A9" s="142" t="s">
        <v>262</v>
      </c>
      <c r="B9" s="142"/>
      <c r="C9" s="142"/>
      <c r="D9" s="142"/>
      <c r="E9" s="142"/>
    </row>
    <row r="10" spans="1:5" s="2" customFormat="1" ht="9.75" customHeight="1" x14ac:dyDescent="0.25">
      <c r="A10" s="33"/>
      <c r="B10" s="33"/>
      <c r="C10" s="51"/>
      <c r="D10" s="33"/>
      <c r="E10" s="33"/>
    </row>
    <row r="11" spans="1:5" s="2" customFormat="1" ht="20.100000000000001" customHeight="1" x14ac:dyDescent="0.2">
      <c r="A11" s="147" t="s">
        <v>71</v>
      </c>
      <c r="B11" s="147"/>
      <c r="C11" s="147"/>
      <c r="D11" s="147"/>
      <c r="E11" s="147"/>
    </row>
    <row r="12" spans="1:5" s="2" customFormat="1" ht="27.75" customHeight="1" x14ac:dyDescent="0.25">
      <c r="A12" s="27" t="s">
        <v>108</v>
      </c>
      <c r="B12" s="118" t="s">
        <v>72</v>
      </c>
      <c r="C12" s="119"/>
      <c r="D12" s="28" t="s">
        <v>7</v>
      </c>
      <c r="E12" s="28" t="s">
        <v>109</v>
      </c>
    </row>
    <row r="13" spans="1:5" s="2" customFormat="1" ht="25.5" x14ac:dyDescent="0.25">
      <c r="A13" s="34" t="s">
        <v>73</v>
      </c>
      <c r="B13" s="120" t="s">
        <v>250</v>
      </c>
      <c r="C13" s="121"/>
      <c r="D13" s="35" t="s">
        <v>1</v>
      </c>
      <c r="E13" s="70">
        <v>1</v>
      </c>
    </row>
    <row r="14" spans="1:5" ht="11.25" customHeight="1" x14ac:dyDescent="0.2">
      <c r="A14" s="18"/>
      <c r="B14" s="18"/>
      <c r="C14" s="18"/>
      <c r="D14" s="18"/>
      <c r="E14" s="18"/>
    </row>
    <row r="15" spans="1:5" s="2" customFormat="1" ht="20.100000000000001" customHeight="1" x14ac:dyDescent="0.25">
      <c r="A15" s="143" t="s">
        <v>5</v>
      </c>
      <c r="B15" s="143"/>
      <c r="C15" s="143"/>
      <c r="D15" s="143"/>
      <c r="E15" s="143"/>
    </row>
    <row r="16" spans="1:5" s="2" customFormat="1" ht="13.5" customHeight="1" x14ac:dyDescent="0.2">
      <c r="A16" s="158" t="s">
        <v>165</v>
      </c>
      <c r="B16" s="158"/>
      <c r="C16" s="158"/>
      <c r="D16" s="158"/>
      <c r="E16" s="20"/>
    </row>
    <row r="17" spans="1:6" s="2" customFormat="1" ht="15" customHeight="1" x14ac:dyDescent="0.2">
      <c r="A17" s="144" t="s">
        <v>164</v>
      </c>
      <c r="B17" s="144"/>
      <c r="C17" s="52"/>
      <c r="D17" s="21"/>
      <c r="E17" s="20"/>
    </row>
    <row r="18" spans="1:6" s="2" customFormat="1" ht="12.75" customHeight="1" x14ac:dyDescent="0.2">
      <c r="A18" s="144" t="s">
        <v>141</v>
      </c>
      <c r="B18" s="144"/>
      <c r="C18" s="144"/>
      <c r="D18" s="144"/>
      <c r="E18" s="20"/>
    </row>
    <row r="19" spans="1:6" s="2" customFormat="1" ht="18.600000000000001" customHeight="1" x14ac:dyDescent="0.2">
      <c r="A19" s="158" t="s">
        <v>142</v>
      </c>
      <c r="B19" s="158"/>
      <c r="C19" s="158"/>
      <c r="D19" s="158"/>
      <c r="E19" s="20"/>
    </row>
    <row r="20" spans="1:6" s="3" customFormat="1" ht="13.5" customHeight="1" x14ac:dyDescent="0.25">
      <c r="A20" s="144" t="s">
        <v>158</v>
      </c>
      <c r="B20" s="144"/>
      <c r="C20" s="144"/>
      <c r="D20" s="144"/>
      <c r="E20" s="9"/>
    </row>
    <row r="21" spans="1:6" ht="4.5" customHeight="1" x14ac:dyDescent="0.2">
      <c r="A21" s="18"/>
      <c r="B21" s="18"/>
      <c r="C21" s="18"/>
      <c r="D21" s="18"/>
      <c r="E21" s="18"/>
    </row>
    <row r="22" spans="1:6" x14ac:dyDescent="0.2">
      <c r="A22" s="20" t="s">
        <v>6</v>
      </c>
      <c r="B22" s="10"/>
      <c r="C22" s="10"/>
      <c r="D22" s="10"/>
      <c r="E22" s="11"/>
    </row>
    <row r="23" spans="1:6" s="3" customFormat="1" ht="20.25" customHeight="1" x14ac:dyDescent="0.25">
      <c r="A23" s="146" t="s">
        <v>97</v>
      </c>
      <c r="B23" s="146"/>
      <c r="C23" s="146"/>
      <c r="D23" s="146"/>
      <c r="E23" s="9"/>
    </row>
    <row r="24" spans="1:6" ht="9" customHeight="1" x14ac:dyDescent="0.2">
      <c r="A24" s="22"/>
      <c r="B24" s="22"/>
      <c r="C24" s="53"/>
      <c r="D24" s="22"/>
    </row>
    <row r="25" spans="1:6" s="2" customFormat="1" ht="20.25" customHeight="1" x14ac:dyDescent="0.25">
      <c r="A25" s="141" t="s">
        <v>217</v>
      </c>
      <c r="B25" s="141"/>
      <c r="C25" s="141"/>
      <c r="D25" s="141"/>
      <c r="E25" s="141"/>
    </row>
    <row r="26" spans="1:6" s="2" customFormat="1" ht="9" customHeight="1" x14ac:dyDescent="0.25">
      <c r="A26" s="8"/>
      <c r="D26" s="6"/>
      <c r="E26" s="6"/>
    </row>
    <row r="27" spans="1:6" s="3" customFormat="1" ht="112.5" customHeight="1" x14ac:dyDescent="0.25">
      <c r="A27" s="145" t="s">
        <v>0</v>
      </c>
      <c r="B27" s="145"/>
      <c r="C27" s="175" t="s">
        <v>177</v>
      </c>
      <c r="D27" s="174" t="s">
        <v>176</v>
      </c>
      <c r="E27" s="174"/>
      <c r="F27" s="12"/>
    </row>
    <row r="28" spans="1:6" s="3" customFormat="1" ht="50.25" customHeight="1" x14ac:dyDescent="0.25">
      <c r="A28" s="145"/>
      <c r="B28" s="145"/>
      <c r="C28" s="176"/>
      <c r="D28" s="80" t="s">
        <v>152</v>
      </c>
      <c r="E28" s="80" t="s">
        <v>10</v>
      </c>
    </row>
    <row r="29" spans="1:6" s="4" customFormat="1" ht="21" customHeight="1" x14ac:dyDescent="0.25">
      <c r="A29" s="81" t="s">
        <v>8</v>
      </c>
      <c r="B29" s="162" t="s">
        <v>248</v>
      </c>
      <c r="C29" s="162"/>
      <c r="D29" s="162"/>
      <c r="E29" s="162"/>
    </row>
    <row r="30" spans="1:6" s="4" customFormat="1" ht="21" customHeight="1" x14ac:dyDescent="0.25">
      <c r="A30" s="39" t="s">
        <v>35</v>
      </c>
      <c r="B30" s="177" t="s">
        <v>218</v>
      </c>
      <c r="C30" s="178"/>
      <c r="D30" s="72"/>
      <c r="E30" s="73"/>
    </row>
    <row r="31" spans="1:6" s="4" customFormat="1" ht="32.25" customHeight="1" x14ac:dyDescent="0.25">
      <c r="A31" s="39" t="s">
        <v>36</v>
      </c>
      <c r="B31" s="177" t="s">
        <v>263</v>
      </c>
      <c r="C31" s="178"/>
      <c r="D31" s="72"/>
      <c r="E31" s="73"/>
    </row>
    <row r="32" spans="1:6" s="4" customFormat="1" ht="21" customHeight="1" x14ac:dyDescent="0.25">
      <c r="A32" s="39" t="s">
        <v>37</v>
      </c>
      <c r="B32" s="177" t="s">
        <v>166</v>
      </c>
      <c r="C32" s="178"/>
      <c r="D32" s="72"/>
      <c r="E32" s="73"/>
    </row>
    <row r="33" spans="1:5" s="4" customFormat="1" ht="45" customHeight="1" x14ac:dyDescent="0.25">
      <c r="A33" s="39" t="s">
        <v>38</v>
      </c>
      <c r="B33" s="177" t="s">
        <v>167</v>
      </c>
      <c r="C33" s="178"/>
      <c r="D33" s="72"/>
      <c r="E33" s="73"/>
    </row>
    <row r="34" spans="1:5" s="4" customFormat="1" ht="42.75" customHeight="1" x14ac:dyDescent="0.25">
      <c r="A34" s="39" t="s">
        <v>39</v>
      </c>
      <c r="B34" s="177" t="s">
        <v>168</v>
      </c>
      <c r="C34" s="178"/>
      <c r="D34" s="72"/>
      <c r="E34" s="73"/>
    </row>
    <row r="35" spans="1:5" s="4" customFormat="1" ht="66.75" customHeight="1" x14ac:dyDescent="0.25">
      <c r="A35" s="39" t="s">
        <v>40</v>
      </c>
      <c r="B35" s="177" t="s">
        <v>169</v>
      </c>
      <c r="C35" s="178"/>
      <c r="D35" s="72"/>
      <c r="E35" s="73"/>
    </row>
    <row r="36" spans="1:5" s="4" customFormat="1" ht="33.75" customHeight="1" x14ac:dyDescent="0.25">
      <c r="A36" s="39" t="s">
        <v>42</v>
      </c>
      <c r="B36" s="171" t="s">
        <v>170</v>
      </c>
      <c r="C36" s="172"/>
      <c r="D36" s="72"/>
      <c r="E36" s="73"/>
    </row>
    <row r="37" spans="1:5" s="4" customFormat="1" ht="54.75" customHeight="1" x14ac:dyDescent="0.25">
      <c r="A37" s="39" t="s">
        <v>43</v>
      </c>
      <c r="B37" s="171" t="s">
        <v>265</v>
      </c>
      <c r="C37" s="172"/>
      <c r="D37" s="72"/>
      <c r="E37" s="73"/>
    </row>
    <row r="38" spans="1:5" s="4" customFormat="1" ht="60" customHeight="1" x14ac:dyDescent="0.25">
      <c r="A38" s="39" t="s">
        <v>44</v>
      </c>
      <c r="B38" s="171" t="s">
        <v>171</v>
      </c>
      <c r="C38" s="172"/>
      <c r="D38" s="72"/>
      <c r="E38" s="73"/>
    </row>
    <row r="39" spans="1:5" s="4" customFormat="1" ht="30" customHeight="1" x14ac:dyDescent="0.25">
      <c r="A39" s="39" t="s">
        <v>76</v>
      </c>
      <c r="B39" s="171" t="s">
        <v>172</v>
      </c>
      <c r="C39" s="172"/>
      <c r="D39" s="72"/>
      <c r="E39" s="73"/>
    </row>
    <row r="40" spans="1:5" s="4" customFormat="1" ht="42" customHeight="1" x14ac:dyDescent="0.25">
      <c r="A40" s="39" t="s">
        <v>77</v>
      </c>
      <c r="B40" s="171" t="s">
        <v>173</v>
      </c>
      <c r="C40" s="172"/>
      <c r="D40" s="72"/>
      <c r="E40" s="73"/>
    </row>
    <row r="41" spans="1:5" s="4" customFormat="1" ht="47.25" customHeight="1" x14ac:dyDescent="0.25">
      <c r="A41" s="39" t="s">
        <v>78</v>
      </c>
      <c r="B41" s="171" t="s">
        <v>178</v>
      </c>
      <c r="C41" s="172"/>
      <c r="D41" s="72"/>
      <c r="E41" s="73"/>
    </row>
    <row r="42" spans="1:5" s="4" customFormat="1" ht="21" customHeight="1" x14ac:dyDescent="0.25">
      <c r="A42" s="43">
        <v>41640</v>
      </c>
      <c r="B42" s="36" t="s">
        <v>174</v>
      </c>
      <c r="C42" s="61" t="s">
        <v>175</v>
      </c>
      <c r="D42" s="72"/>
      <c r="E42" s="73"/>
    </row>
    <row r="43" spans="1:5" s="4" customFormat="1" ht="24.95" customHeight="1" x14ac:dyDescent="0.25">
      <c r="A43" s="43">
        <v>42005</v>
      </c>
      <c r="B43" s="36" t="s">
        <v>179</v>
      </c>
      <c r="C43" s="61" t="s">
        <v>264</v>
      </c>
      <c r="D43" s="72"/>
      <c r="E43" s="73"/>
    </row>
    <row r="44" spans="1:5" s="4" customFormat="1" ht="20.25" customHeight="1" x14ac:dyDescent="0.25">
      <c r="A44" s="43">
        <v>42370</v>
      </c>
      <c r="B44" s="36" t="s">
        <v>180</v>
      </c>
      <c r="C44" s="61" t="s">
        <v>181</v>
      </c>
      <c r="D44" s="72"/>
      <c r="E44" s="73"/>
    </row>
    <row r="45" spans="1:5" s="4" customFormat="1" ht="17.25" customHeight="1" x14ac:dyDescent="0.25">
      <c r="A45" s="43">
        <v>42736</v>
      </c>
      <c r="B45" s="36" t="s">
        <v>182</v>
      </c>
      <c r="C45" s="61" t="s">
        <v>183</v>
      </c>
      <c r="D45" s="72"/>
      <c r="E45" s="73"/>
    </row>
    <row r="46" spans="1:5" s="4" customFormat="1" ht="21" customHeight="1" x14ac:dyDescent="0.25">
      <c r="A46" s="39" t="s">
        <v>219</v>
      </c>
      <c r="B46" s="36" t="s">
        <v>184</v>
      </c>
      <c r="C46" s="61" t="s">
        <v>187</v>
      </c>
      <c r="D46" s="72"/>
      <c r="E46" s="73"/>
    </row>
    <row r="47" spans="1:5" s="4" customFormat="1" ht="15.75" customHeight="1" x14ac:dyDescent="0.25">
      <c r="A47" s="39" t="s">
        <v>220</v>
      </c>
      <c r="B47" s="36" t="s">
        <v>185</v>
      </c>
      <c r="C47" s="61" t="s">
        <v>186</v>
      </c>
      <c r="D47" s="72"/>
      <c r="E47" s="73"/>
    </row>
    <row r="48" spans="1:5" s="4" customFormat="1" ht="27.75" customHeight="1" x14ac:dyDescent="0.25">
      <c r="A48" s="39" t="s">
        <v>221</v>
      </c>
      <c r="B48" s="25" t="s">
        <v>188</v>
      </c>
      <c r="C48" s="63" t="s">
        <v>189</v>
      </c>
      <c r="D48" s="72"/>
      <c r="E48" s="73"/>
    </row>
    <row r="49" spans="1:5" s="4" customFormat="1" ht="22.5" customHeight="1" x14ac:dyDescent="0.25">
      <c r="A49" s="39" t="s">
        <v>222</v>
      </c>
      <c r="B49" s="36" t="s">
        <v>190</v>
      </c>
      <c r="C49" s="62" t="s">
        <v>192</v>
      </c>
      <c r="D49" s="72"/>
      <c r="E49" s="73"/>
    </row>
    <row r="50" spans="1:5" s="4" customFormat="1" ht="24" customHeight="1" x14ac:dyDescent="0.25">
      <c r="A50" s="39" t="s">
        <v>223</v>
      </c>
      <c r="B50" s="25" t="s">
        <v>191</v>
      </c>
      <c r="C50" s="63" t="s">
        <v>193</v>
      </c>
      <c r="D50" s="72"/>
      <c r="E50" s="73"/>
    </row>
    <row r="51" spans="1:5" s="4" customFormat="1" ht="23.25" customHeight="1" x14ac:dyDescent="0.25">
      <c r="A51" s="43">
        <v>43101</v>
      </c>
      <c r="B51" s="36" t="s">
        <v>194</v>
      </c>
      <c r="C51" s="62" t="s">
        <v>195</v>
      </c>
      <c r="D51" s="72"/>
      <c r="E51" s="73"/>
    </row>
    <row r="52" spans="1:5" s="4" customFormat="1" ht="30.75" customHeight="1" x14ac:dyDescent="0.25">
      <c r="A52" s="43">
        <v>43466</v>
      </c>
      <c r="B52" s="60" t="s">
        <v>196</v>
      </c>
      <c r="C52" s="61" t="s">
        <v>197</v>
      </c>
      <c r="D52" s="72"/>
      <c r="E52" s="73"/>
    </row>
    <row r="53" spans="1:5" s="4" customFormat="1" ht="21.75" customHeight="1" x14ac:dyDescent="0.25">
      <c r="A53" s="79" t="s">
        <v>27</v>
      </c>
      <c r="B53" s="77" t="s">
        <v>198</v>
      </c>
      <c r="C53" s="62"/>
      <c r="D53" s="72"/>
      <c r="E53" s="73"/>
    </row>
    <row r="54" spans="1:5" s="4" customFormat="1" ht="81" customHeight="1" x14ac:dyDescent="0.25">
      <c r="A54" s="39" t="s">
        <v>143</v>
      </c>
      <c r="B54" s="60" t="s">
        <v>199</v>
      </c>
      <c r="C54" s="61" t="s">
        <v>75</v>
      </c>
      <c r="D54" s="72"/>
      <c r="E54" s="73"/>
    </row>
    <row r="55" spans="1:5" s="4" customFormat="1" ht="30.75" customHeight="1" x14ac:dyDescent="0.25">
      <c r="A55" s="39" t="s">
        <v>144</v>
      </c>
      <c r="B55" s="60" t="s">
        <v>200</v>
      </c>
      <c r="C55" s="61" t="s">
        <v>75</v>
      </c>
      <c r="D55" s="72"/>
      <c r="E55" s="73"/>
    </row>
    <row r="56" spans="1:5" s="4" customFormat="1" ht="20.25" customHeight="1" x14ac:dyDescent="0.25">
      <c r="A56" s="39" t="s">
        <v>145</v>
      </c>
      <c r="B56" s="37" t="s">
        <v>201</v>
      </c>
      <c r="C56" s="61" t="s">
        <v>75</v>
      </c>
      <c r="D56" s="72"/>
      <c r="E56" s="73"/>
    </row>
    <row r="57" spans="1:5" s="4" customFormat="1" ht="39" customHeight="1" x14ac:dyDescent="0.25">
      <c r="A57" s="39" t="s">
        <v>146</v>
      </c>
      <c r="B57" s="37" t="s">
        <v>202</v>
      </c>
      <c r="C57" s="61" t="s">
        <v>75</v>
      </c>
      <c r="D57" s="72"/>
      <c r="E57" s="73"/>
    </row>
    <row r="58" spans="1:5" s="4" customFormat="1" ht="31.5" customHeight="1" x14ac:dyDescent="0.25">
      <c r="A58" s="39" t="s">
        <v>147</v>
      </c>
      <c r="B58" s="60" t="s">
        <v>203</v>
      </c>
      <c r="C58" s="61" t="s">
        <v>75</v>
      </c>
      <c r="D58" s="72"/>
      <c r="E58" s="73"/>
    </row>
    <row r="59" spans="1:5" s="4" customFormat="1" ht="75.75" customHeight="1" x14ac:dyDescent="0.25">
      <c r="A59" s="39" t="s">
        <v>148</v>
      </c>
      <c r="B59" s="37" t="s">
        <v>204</v>
      </c>
      <c r="C59" s="61" t="s">
        <v>205</v>
      </c>
      <c r="D59" s="72"/>
      <c r="E59" s="73"/>
    </row>
    <row r="60" spans="1:5" s="4" customFormat="1" ht="68.25" customHeight="1" x14ac:dyDescent="0.25">
      <c r="A60" s="39" t="s">
        <v>149</v>
      </c>
      <c r="B60" s="37" t="s">
        <v>206</v>
      </c>
      <c r="C60" s="61" t="s">
        <v>75</v>
      </c>
      <c r="D60" s="72"/>
      <c r="E60" s="73"/>
    </row>
    <row r="61" spans="1:5" s="4" customFormat="1" ht="54.75" customHeight="1" x14ac:dyDescent="0.25">
      <c r="A61" s="39" t="s">
        <v>150</v>
      </c>
      <c r="B61" s="37" t="s">
        <v>207</v>
      </c>
      <c r="C61" s="61" t="s">
        <v>75</v>
      </c>
      <c r="D61" s="72"/>
      <c r="E61" s="73"/>
    </row>
    <row r="62" spans="1:5" s="4" customFormat="1" ht="56.25" customHeight="1" x14ac:dyDescent="0.25">
      <c r="A62" s="39" t="s">
        <v>151</v>
      </c>
      <c r="B62" s="37" t="s">
        <v>208</v>
      </c>
      <c r="C62" s="61" t="s">
        <v>75</v>
      </c>
      <c r="D62" s="72"/>
      <c r="E62" s="73"/>
    </row>
    <row r="63" spans="1:5" s="4" customFormat="1" ht="31.5" customHeight="1" x14ac:dyDescent="0.25">
      <c r="A63" s="39" t="s">
        <v>153</v>
      </c>
      <c r="B63" s="37" t="s">
        <v>209</v>
      </c>
      <c r="C63" s="62" t="s">
        <v>75</v>
      </c>
      <c r="D63" s="72"/>
      <c r="E63" s="73"/>
    </row>
    <row r="64" spans="1:5" s="4" customFormat="1" ht="27.75" customHeight="1" x14ac:dyDescent="0.25">
      <c r="A64" s="39" t="s">
        <v>154</v>
      </c>
      <c r="B64" s="78" t="s">
        <v>210</v>
      </c>
      <c r="C64" s="64" t="s">
        <v>75</v>
      </c>
      <c r="D64" s="72"/>
      <c r="E64" s="73"/>
    </row>
    <row r="65" spans="1:6" s="4" customFormat="1" ht="18.75" customHeight="1" x14ac:dyDescent="0.25">
      <c r="A65" s="39" t="s">
        <v>155</v>
      </c>
      <c r="B65" s="36" t="s">
        <v>211</v>
      </c>
      <c r="C65" s="61" t="s">
        <v>75</v>
      </c>
      <c r="D65" s="72"/>
      <c r="E65" s="73"/>
    </row>
    <row r="66" spans="1:6" s="4" customFormat="1" ht="27" customHeight="1" x14ac:dyDescent="0.25">
      <c r="A66" s="39" t="s">
        <v>224</v>
      </c>
      <c r="B66" s="37" t="s">
        <v>212</v>
      </c>
      <c r="C66" s="61" t="s">
        <v>216</v>
      </c>
      <c r="D66" s="72"/>
      <c r="E66" s="73"/>
      <c r="F66" s="13"/>
    </row>
    <row r="67" spans="1:6" s="4" customFormat="1" ht="57" customHeight="1" x14ac:dyDescent="0.25">
      <c r="A67" s="39" t="s">
        <v>225</v>
      </c>
      <c r="B67" s="37" t="s">
        <v>213</v>
      </c>
      <c r="C67" s="61" t="s">
        <v>215</v>
      </c>
      <c r="D67" s="72"/>
      <c r="E67" s="73"/>
    </row>
    <row r="68" spans="1:6" s="4" customFormat="1" ht="59.25" customHeight="1" x14ac:dyDescent="0.25">
      <c r="A68" s="39" t="s">
        <v>156</v>
      </c>
      <c r="B68" s="37" t="s">
        <v>214</v>
      </c>
      <c r="C68" s="61" t="s">
        <v>205</v>
      </c>
      <c r="D68" s="72"/>
      <c r="E68" s="73"/>
    </row>
    <row r="69" spans="1:6" s="4" customFormat="1" ht="8.4499999999999993" customHeight="1" x14ac:dyDescent="0.25">
      <c r="A69" s="161"/>
      <c r="B69" s="161"/>
      <c r="C69" s="161"/>
      <c r="D69" s="161"/>
      <c r="E69" s="161"/>
    </row>
    <row r="70" spans="1:6" s="2" customFormat="1" ht="20.100000000000001" customHeight="1" x14ac:dyDescent="0.25">
      <c r="A70" s="153" t="s">
        <v>242</v>
      </c>
      <c r="B70" s="153"/>
      <c r="C70" s="153"/>
      <c r="D70" s="153"/>
      <c r="E70" s="153"/>
    </row>
    <row r="71" spans="1:6" s="2" customFormat="1" ht="9" customHeight="1" x14ac:dyDescent="0.25">
      <c r="A71" s="148"/>
      <c r="B71" s="149"/>
      <c r="C71" s="149"/>
      <c r="D71" s="149"/>
      <c r="E71" s="150"/>
    </row>
    <row r="72" spans="1:6" s="3" customFormat="1" ht="102.75" customHeight="1" x14ac:dyDescent="0.25">
      <c r="A72" s="163" t="s">
        <v>4</v>
      </c>
      <c r="B72" s="164"/>
      <c r="C72" s="165"/>
      <c r="D72" s="160" t="s">
        <v>11</v>
      </c>
      <c r="E72" s="160"/>
    </row>
    <row r="73" spans="1:6" s="3" customFormat="1" ht="62.25" customHeight="1" x14ac:dyDescent="0.25">
      <c r="A73" s="166"/>
      <c r="B73" s="167"/>
      <c r="C73" s="168"/>
      <c r="D73" s="80" t="s">
        <v>3</v>
      </c>
      <c r="E73" s="80" t="s">
        <v>12</v>
      </c>
    </row>
    <row r="74" spans="1:6" s="2" customFormat="1" ht="20.25" customHeight="1" x14ac:dyDescent="0.25">
      <c r="A74" s="42" t="s">
        <v>8</v>
      </c>
      <c r="B74" s="116" t="s">
        <v>99</v>
      </c>
      <c r="C74" s="117"/>
      <c r="D74" s="73"/>
      <c r="E74" s="74"/>
    </row>
    <row r="75" spans="1:6" s="2" customFormat="1" ht="18" customHeight="1" x14ac:dyDescent="0.25">
      <c r="A75" s="19" t="s">
        <v>27</v>
      </c>
      <c r="B75" s="116" t="s">
        <v>229</v>
      </c>
      <c r="C75" s="117"/>
      <c r="D75" s="73"/>
      <c r="E75" s="74"/>
    </row>
    <row r="76" spans="1:6" s="2" customFormat="1" ht="30.75" customHeight="1" x14ac:dyDescent="0.25">
      <c r="A76" s="32" t="s">
        <v>45</v>
      </c>
      <c r="B76" s="116" t="s">
        <v>266</v>
      </c>
      <c r="C76" s="117"/>
      <c r="D76" s="73"/>
      <c r="E76" s="74"/>
    </row>
    <row r="77" spans="1:6" s="2" customFormat="1" ht="20.25" customHeight="1" x14ac:dyDescent="0.25">
      <c r="A77" s="32" t="s">
        <v>46</v>
      </c>
      <c r="B77" s="116" t="s">
        <v>47</v>
      </c>
      <c r="C77" s="117"/>
      <c r="D77" s="73"/>
      <c r="E77" s="74"/>
    </row>
    <row r="78" spans="1:6" s="2" customFormat="1" ht="18.75" customHeight="1" x14ac:dyDescent="0.25">
      <c r="A78" s="32" t="s">
        <v>48</v>
      </c>
      <c r="B78" s="116" t="s">
        <v>103</v>
      </c>
      <c r="C78" s="117"/>
      <c r="D78" s="73"/>
      <c r="E78" s="74"/>
    </row>
    <row r="79" spans="1:6" s="2" customFormat="1" ht="32.25" customHeight="1" x14ac:dyDescent="0.25">
      <c r="A79" s="32" t="s">
        <v>49</v>
      </c>
      <c r="B79" s="116" t="s">
        <v>228</v>
      </c>
      <c r="C79" s="117"/>
      <c r="D79" s="73"/>
      <c r="E79" s="74"/>
    </row>
    <row r="80" spans="1:6" s="2" customFormat="1" ht="48.75" customHeight="1" x14ac:dyDescent="0.25">
      <c r="A80" s="32" t="s">
        <v>50</v>
      </c>
      <c r="B80" s="116" t="s">
        <v>70</v>
      </c>
      <c r="C80" s="117"/>
      <c r="D80" s="73"/>
      <c r="E80" s="74"/>
    </row>
    <row r="81" spans="1:5" s="2" customFormat="1" ht="51.75" customHeight="1" x14ac:dyDescent="0.25">
      <c r="A81" s="32" t="s">
        <v>51</v>
      </c>
      <c r="B81" s="169" t="s">
        <v>79</v>
      </c>
      <c r="C81" s="170"/>
      <c r="D81" s="73"/>
      <c r="E81" s="74"/>
    </row>
    <row r="82" spans="1:5" s="2" customFormat="1" ht="48.75" customHeight="1" x14ac:dyDescent="0.25">
      <c r="A82" s="32" t="s">
        <v>149</v>
      </c>
      <c r="B82" s="116" t="s">
        <v>230</v>
      </c>
      <c r="C82" s="117"/>
      <c r="D82" s="73"/>
      <c r="E82" s="74"/>
    </row>
    <row r="83" spans="1:5" s="2" customFormat="1" ht="42.75" customHeight="1" x14ac:dyDescent="0.25">
      <c r="A83" s="19" t="s">
        <v>28</v>
      </c>
      <c r="B83" s="116" t="s">
        <v>111</v>
      </c>
      <c r="C83" s="117"/>
      <c r="D83" s="73"/>
      <c r="E83" s="74"/>
    </row>
    <row r="84" spans="1:5" s="2" customFormat="1" ht="122.25" customHeight="1" x14ac:dyDescent="0.25">
      <c r="A84" s="19" t="s">
        <v>29</v>
      </c>
      <c r="B84" s="116" t="s">
        <v>112</v>
      </c>
      <c r="C84" s="117"/>
      <c r="D84" s="73"/>
      <c r="E84" s="74"/>
    </row>
    <row r="85" spans="1:5" s="2" customFormat="1" ht="70.5" customHeight="1" x14ac:dyDescent="0.25">
      <c r="A85" s="19" t="s">
        <v>30</v>
      </c>
      <c r="B85" s="116" t="s">
        <v>231</v>
      </c>
      <c r="C85" s="117"/>
      <c r="D85" s="73"/>
      <c r="E85" s="74"/>
    </row>
    <row r="86" spans="1:5" s="2" customFormat="1" ht="81.75" customHeight="1" x14ac:dyDescent="0.25">
      <c r="A86" s="19" t="s">
        <v>31</v>
      </c>
      <c r="B86" s="116" t="s">
        <v>110</v>
      </c>
      <c r="C86" s="117"/>
      <c r="D86" s="73"/>
      <c r="E86" s="74"/>
    </row>
    <row r="87" spans="1:5" s="2" customFormat="1" ht="61.5" customHeight="1" x14ac:dyDescent="0.25">
      <c r="A87" s="19" t="s">
        <v>32</v>
      </c>
      <c r="B87" s="116" t="s">
        <v>80</v>
      </c>
      <c r="C87" s="117"/>
      <c r="D87" s="73"/>
      <c r="E87" s="74"/>
    </row>
    <row r="88" spans="1:5" s="2" customFormat="1" ht="81" customHeight="1" x14ac:dyDescent="0.25">
      <c r="A88" s="19" t="s">
        <v>33</v>
      </c>
      <c r="B88" s="116" t="s">
        <v>52</v>
      </c>
      <c r="C88" s="117"/>
      <c r="D88" s="73"/>
      <c r="E88" s="74"/>
    </row>
    <row r="89" spans="1:5" s="2" customFormat="1" ht="91.5" customHeight="1" x14ac:dyDescent="0.25">
      <c r="A89" s="19" t="s">
        <v>34</v>
      </c>
      <c r="B89" s="116" t="s">
        <v>81</v>
      </c>
      <c r="C89" s="117"/>
      <c r="D89" s="73"/>
      <c r="E89" s="74"/>
    </row>
    <row r="90" spans="1:5" s="2" customFormat="1" ht="57.75" customHeight="1" x14ac:dyDescent="0.25">
      <c r="A90" s="19" t="s">
        <v>41</v>
      </c>
      <c r="B90" s="116" t="s">
        <v>53</v>
      </c>
      <c r="C90" s="117"/>
      <c r="D90" s="73"/>
      <c r="E90" s="74"/>
    </row>
    <row r="91" spans="1:5" s="2" customFormat="1" ht="119.25" customHeight="1" x14ac:dyDescent="0.25">
      <c r="A91" s="19" t="s">
        <v>54</v>
      </c>
      <c r="B91" s="116" t="s">
        <v>113</v>
      </c>
      <c r="C91" s="117"/>
      <c r="D91" s="73"/>
      <c r="E91" s="74"/>
    </row>
    <row r="92" spans="1:5" s="2" customFormat="1" ht="125.25" customHeight="1" x14ac:dyDescent="0.25">
      <c r="A92" s="19" t="s">
        <v>55</v>
      </c>
      <c r="B92" s="116" t="s">
        <v>114</v>
      </c>
      <c r="C92" s="117"/>
      <c r="D92" s="73"/>
      <c r="E92" s="74"/>
    </row>
    <row r="93" spans="1:5" s="2" customFormat="1" ht="122.25" customHeight="1" x14ac:dyDescent="0.25">
      <c r="A93" s="19" t="s">
        <v>56</v>
      </c>
      <c r="B93" s="116" t="s">
        <v>232</v>
      </c>
      <c r="C93" s="117"/>
      <c r="D93" s="73"/>
      <c r="E93" s="74"/>
    </row>
    <row r="94" spans="1:5" s="2" customFormat="1" ht="30" customHeight="1" x14ac:dyDescent="0.25">
      <c r="A94" s="32" t="s">
        <v>82</v>
      </c>
      <c r="B94" s="116" t="s">
        <v>102</v>
      </c>
      <c r="C94" s="117"/>
      <c r="D94" s="73"/>
      <c r="E94" s="74"/>
    </row>
    <row r="95" spans="1:5" s="2" customFormat="1" ht="36" customHeight="1" x14ac:dyDescent="0.25">
      <c r="A95" s="32" t="s">
        <v>83</v>
      </c>
      <c r="B95" s="116" t="s">
        <v>101</v>
      </c>
      <c r="C95" s="117"/>
      <c r="D95" s="73"/>
      <c r="E95" s="74"/>
    </row>
    <row r="96" spans="1:5" s="2" customFormat="1" ht="33.75" customHeight="1" x14ac:dyDescent="0.25">
      <c r="A96" s="32" t="s">
        <v>84</v>
      </c>
      <c r="B96" s="116" t="s">
        <v>100</v>
      </c>
      <c r="C96" s="117"/>
      <c r="D96" s="73"/>
      <c r="E96" s="74"/>
    </row>
    <row r="97" spans="1:5" s="2" customFormat="1" ht="51" customHeight="1" x14ac:dyDescent="0.25">
      <c r="A97" s="32" t="s">
        <v>85</v>
      </c>
      <c r="B97" s="116" t="s">
        <v>115</v>
      </c>
      <c r="C97" s="117"/>
      <c r="D97" s="73"/>
      <c r="E97" s="74"/>
    </row>
    <row r="98" spans="1:5" s="2" customFormat="1" ht="41.25" customHeight="1" x14ac:dyDescent="0.25">
      <c r="A98" s="32" t="s">
        <v>86</v>
      </c>
      <c r="B98" s="116" t="s">
        <v>116</v>
      </c>
      <c r="C98" s="117"/>
      <c r="D98" s="73"/>
      <c r="E98" s="74"/>
    </row>
    <row r="99" spans="1:5" s="2" customFormat="1" ht="39.75" customHeight="1" x14ac:dyDescent="0.25">
      <c r="A99" s="32" t="s">
        <v>87</v>
      </c>
      <c r="B99" s="116" t="s">
        <v>104</v>
      </c>
      <c r="C99" s="117"/>
      <c r="D99" s="73"/>
      <c r="E99" s="74"/>
    </row>
    <row r="100" spans="1:5" s="2" customFormat="1" ht="31.5" customHeight="1" x14ac:dyDescent="0.25">
      <c r="A100" s="32" t="s">
        <v>88</v>
      </c>
      <c r="B100" s="116" t="s">
        <v>58</v>
      </c>
      <c r="C100" s="117"/>
      <c r="D100" s="73"/>
      <c r="E100" s="74"/>
    </row>
    <row r="101" spans="1:5" s="2" customFormat="1" ht="37.5" customHeight="1" x14ac:dyDescent="0.25">
      <c r="A101" s="32" t="s">
        <v>89</v>
      </c>
      <c r="B101" s="116" t="s">
        <v>233</v>
      </c>
      <c r="C101" s="117"/>
      <c r="D101" s="73"/>
      <c r="E101" s="74"/>
    </row>
    <row r="102" spans="1:5" s="2" customFormat="1" ht="56.25" customHeight="1" x14ac:dyDescent="0.25">
      <c r="A102" s="32" t="s">
        <v>90</v>
      </c>
      <c r="B102" s="116" t="s">
        <v>234</v>
      </c>
      <c r="C102" s="117"/>
      <c r="D102" s="73"/>
      <c r="E102" s="74"/>
    </row>
    <row r="103" spans="1:5" s="2" customFormat="1" ht="69" customHeight="1" x14ac:dyDescent="0.25">
      <c r="A103" s="32" t="s">
        <v>91</v>
      </c>
      <c r="B103" s="116" t="s">
        <v>106</v>
      </c>
      <c r="C103" s="117"/>
      <c r="D103" s="73"/>
      <c r="E103" s="74"/>
    </row>
    <row r="104" spans="1:5" s="2" customFormat="1" ht="43.5" customHeight="1" x14ac:dyDescent="0.25">
      <c r="A104" s="19" t="s">
        <v>57</v>
      </c>
      <c r="B104" s="116" t="s">
        <v>105</v>
      </c>
      <c r="C104" s="117"/>
      <c r="D104" s="73"/>
      <c r="E104" s="74"/>
    </row>
    <row r="105" spans="1:5" s="2" customFormat="1" ht="95.25" customHeight="1" x14ac:dyDescent="0.25">
      <c r="A105" s="32" t="s">
        <v>92</v>
      </c>
      <c r="B105" s="116" t="s">
        <v>107</v>
      </c>
      <c r="C105" s="117"/>
      <c r="D105" s="73"/>
      <c r="E105" s="74"/>
    </row>
    <row r="106" spans="1:5" s="2" customFormat="1" ht="30.75" customHeight="1" x14ac:dyDescent="0.25">
      <c r="A106" s="19" t="s">
        <v>59</v>
      </c>
      <c r="B106" s="116" t="s">
        <v>61</v>
      </c>
      <c r="C106" s="117"/>
      <c r="D106" s="72" t="s">
        <v>98</v>
      </c>
      <c r="E106" s="74"/>
    </row>
    <row r="107" spans="1:5" s="2" customFormat="1" ht="36" customHeight="1" x14ac:dyDescent="0.25">
      <c r="A107" s="32" t="s">
        <v>93</v>
      </c>
      <c r="B107" s="116" t="s">
        <v>235</v>
      </c>
      <c r="C107" s="117"/>
      <c r="D107" s="73"/>
      <c r="E107" s="75"/>
    </row>
    <row r="108" spans="1:5" s="2" customFormat="1" ht="41.25" customHeight="1" x14ac:dyDescent="0.25">
      <c r="A108" s="32" t="s">
        <v>94</v>
      </c>
      <c r="B108" s="116" t="s">
        <v>238</v>
      </c>
      <c r="C108" s="117"/>
      <c r="D108" s="73"/>
      <c r="E108" s="74"/>
    </row>
    <row r="109" spans="1:5" s="2" customFormat="1" ht="141" customHeight="1" x14ac:dyDescent="0.25">
      <c r="A109" s="19" t="s">
        <v>60</v>
      </c>
      <c r="B109" s="116" t="s">
        <v>236</v>
      </c>
      <c r="C109" s="117"/>
      <c r="D109" s="73"/>
      <c r="E109" s="74"/>
    </row>
    <row r="110" spans="1:5" s="2" customFormat="1" ht="58.5" customHeight="1" x14ac:dyDescent="0.25">
      <c r="A110" s="19" t="s">
        <v>62</v>
      </c>
      <c r="B110" s="116" t="s">
        <v>66</v>
      </c>
      <c r="C110" s="117"/>
      <c r="D110" s="73"/>
      <c r="E110" s="74"/>
    </row>
    <row r="111" spans="1:5" s="2" customFormat="1" ht="81.75" customHeight="1" x14ac:dyDescent="0.25">
      <c r="A111" s="40" t="s">
        <v>63</v>
      </c>
      <c r="B111" s="116" t="s">
        <v>237</v>
      </c>
      <c r="C111" s="117"/>
      <c r="D111" s="73"/>
      <c r="E111" s="74"/>
    </row>
    <row r="112" spans="1:5" s="2" customFormat="1" ht="32.25" customHeight="1" x14ac:dyDescent="0.25">
      <c r="A112" s="40" t="s">
        <v>64</v>
      </c>
      <c r="B112" s="116" t="s">
        <v>240</v>
      </c>
      <c r="C112" s="117"/>
      <c r="D112" s="73"/>
      <c r="E112" s="74"/>
    </row>
    <row r="113" spans="1:6" s="2" customFormat="1" ht="68.25" customHeight="1" x14ac:dyDescent="0.25">
      <c r="A113" s="40" t="s">
        <v>65</v>
      </c>
      <c r="B113" s="116" t="s">
        <v>118</v>
      </c>
      <c r="C113" s="117"/>
      <c r="D113" s="73"/>
      <c r="E113" s="74"/>
    </row>
    <row r="114" spans="1:6" s="2" customFormat="1" ht="231" customHeight="1" x14ac:dyDescent="0.25">
      <c r="A114" s="40" t="s">
        <v>239</v>
      </c>
      <c r="B114" s="116" t="s">
        <v>68</v>
      </c>
      <c r="C114" s="117"/>
      <c r="D114" s="73"/>
      <c r="E114" s="74"/>
    </row>
    <row r="115" spans="1:6" s="2" customFormat="1" ht="96" customHeight="1" x14ac:dyDescent="0.25">
      <c r="A115" s="40" t="s">
        <v>241</v>
      </c>
      <c r="B115" s="116" t="s">
        <v>117</v>
      </c>
      <c r="C115" s="117"/>
      <c r="D115" s="73"/>
      <c r="E115" s="74"/>
    </row>
    <row r="116" spans="1:6" s="2" customFormat="1" ht="150.75" customHeight="1" x14ac:dyDescent="0.25">
      <c r="A116" s="40" t="s">
        <v>67</v>
      </c>
      <c r="B116" s="116" t="s">
        <v>69</v>
      </c>
      <c r="C116" s="117"/>
      <c r="D116" s="73"/>
      <c r="E116" s="74"/>
    </row>
    <row r="117" spans="1:6" s="2" customFormat="1" ht="4.5" customHeight="1" x14ac:dyDescent="0.25">
      <c r="A117" s="151"/>
      <c r="B117" s="151"/>
      <c r="C117" s="151"/>
      <c r="D117" s="151"/>
      <c r="E117" s="151"/>
    </row>
    <row r="118" spans="1:6" s="3" customFormat="1" ht="23.25" customHeight="1" x14ac:dyDescent="0.25">
      <c r="A118" s="153" t="s">
        <v>243</v>
      </c>
      <c r="B118" s="153"/>
      <c r="C118" s="153"/>
      <c r="D118" s="153"/>
      <c r="E118" s="153"/>
    </row>
    <row r="119" spans="1:6" s="3" customFormat="1" ht="5.25" customHeight="1" x14ac:dyDescent="0.25">
      <c r="A119" s="152"/>
      <c r="B119" s="152"/>
      <c r="C119" s="152"/>
      <c r="D119" s="152"/>
      <c r="E119" s="152"/>
    </row>
    <row r="120" spans="1:6" s="2" customFormat="1" ht="119.25" customHeight="1" x14ac:dyDescent="0.25">
      <c r="A120" s="133" t="s">
        <v>95</v>
      </c>
      <c r="B120" s="134"/>
      <c r="C120" s="135"/>
      <c r="D120" s="154" t="s">
        <v>24</v>
      </c>
      <c r="E120" s="154"/>
      <c r="F120" s="139"/>
    </row>
    <row r="121" spans="1:6" s="2" customFormat="1" ht="53.25" customHeight="1" x14ac:dyDescent="0.25">
      <c r="A121" s="136"/>
      <c r="B121" s="137"/>
      <c r="C121" s="138"/>
      <c r="D121" s="66" t="s">
        <v>3</v>
      </c>
      <c r="E121" s="66" t="s">
        <v>12</v>
      </c>
      <c r="F121" s="139"/>
    </row>
    <row r="122" spans="1:6" s="2" customFormat="1" ht="36.75" customHeight="1" x14ac:dyDescent="0.25">
      <c r="A122" s="32" t="s">
        <v>244</v>
      </c>
      <c r="B122" s="129" t="s">
        <v>26</v>
      </c>
      <c r="C122" s="130"/>
      <c r="D122" s="74"/>
      <c r="E122" s="72"/>
      <c r="F122" s="139"/>
    </row>
    <row r="123" spans="1:6" s="2" customFormat="1" ht="21" customHeight="1" x14ac:dyDescent="0.25">
      <c r="A123" s="32" t="s">
        <v>245</v>
      </c>
      <c r="B123" s="131" t="s">
        <v>25</v>
      </c>
      <c r="C123" s="132"/>
      <c r="D123" s="74"/>
      <c r="E123" s="74"/>
      <c r="F123" s="139"/>
    </row>
    <row r="124" spans="1:6" s="3" customFormat="1" ht="42" customHeight="1" x14ac:dyDescent="0.25">
      <c r="A124" s="32" t="s">
        <v>246</v>
      </c>
      <c r="B124" s="129" t="s">
        <v>120</v>
      </c>
      <c r="C124" s="130"/>
      <c r="D124" s="74"/>
      <c r="E124" s="74"/>
      <c r="F124" s="139"/>
    </row>
    <row r="125" spans="1:6" s="3" customFormat="1" ht="12" customHeight="1" x14ac:dyDescent="0.25">
      <c r="A125" s="5"/>
      <c r="B125" s="5"/>
      <c r="C125" s="5"/>
      <c r="D125" s="31"/>
      <c r="E125" s="30"/>
      <c r="F125" s="139"/>
    </row>
    <row r="126" spans="1:6" s="3" customFormat="1" ht="19.5" customHeight="1" x14ac:dyDescent="0.25">
      <c r="A126" s="141" t="s">
        <v>247</v>
      </c>
      <c r="B126" s="141"/>
      <c r="C126" s="141"/>
      <c r="D126" s="141"/>
      <c r="E126" s="141"/>
      <c r="F126" s="139"/>
    </row>
    <row r="127" spans="1:6" s="2" customFormat="1" ht="28.5" customHeight="1" x14ac:dyDescent="0.25">
      <c r="A127" s="71" t="s">
        <v>9</v>
      </c>
      <c r="B127" s="122" t="s">
        <v>96</v>
      </c>
      <c r="C127" s="122"/>
      <c r="D127" s="122"/>
      <c r="E127" s="26"/>
      <c r="F127" s="139"/>
    </row>
    <row r="128" spans="1:6" s="2" customFormat="1" ht="27" customHeight="1" x14ac:dyDescent="0.25">
      <c r="A128" s="71" t="s">
        <v>13</v>
      </c>
      <c r="B128" s="45" t="s">
        <v>14</v>
      </c>
      <c r="C128" s="45"/>
      <c r="D128" s="23"/>
      <c r="E128" s="23"/>
    </row>
    <row r="129" spans="1:5" s="2" customFormat="1" ht="36.75" customHeight="1" x14ac:dyDescent="0.2">
      <c r="A129" s="179" t="s">
        <v>15</v>
      </c>
      <c r="B129" s="179"/>
      <c r="C129" s="179"/>
      <c r="D129" s="179"/>
      <c r="E129" s="179"/>
    </row>
    <row r="130" spans="1:5" s="3" customFormat="1" ht="19.5" customHeight="1" x14ac:dyDescent="0.25">
      <c r="A130" s="124" t="s">
        <v>159</v>
      </c>
      <c r="B130" s="125"/>
      <c r="C130" s="128"/>
      <c r="D130" s="128"/>
      <c r="E130" s="24"/>
    </row>
    <row r="131" spans="1:5" s="14" customFormat="1" ht="17.25" customHeight="1" x14ac:dyDescent="0.25">
      <c r="A131" s="126" t="s">
        <v>16</v>
      </c>
      <c r="B131" s="127"/>
      <c r="C131" s="128"/>
      <c r="D131" s="128"/>
      <c r="E131" s="2"/>
    </row>
    <row r="132" spans="1:5" s="14" customFormat="1" ht="18.75" customHeight="1" x14ac:dyDescent="0.25">
      <c r="A132" s="124" t="s">
        <v>17</v>
      </c>
      <c r="B132" s="125"/>
      <c r="C132" s="128"/>
      <c r="D132" s="128"/>
      <c r="E132" s="2"/>
    </row>
    <row r="133" spans="1:5" s="2" customFormat="1" ht="20.25" customHeight="1" x14ac:dyDescent="0.25">
      <c r="A133" s="124" t="s">
        <v>18</v>
      </c>
      <c r="B133" s="125"/>
      <c r="C133" s="128"/>
      <c r="D133" s="128"/>
    </row>
    <row r="134" spans="1:5" s="2" customFormat="1" ht="13.5" customHeight="1" x14ac:dyDescent="0.25">
      <c r="A134" s="46"/>
      <c r="B134" s="47"/>
      <c r="C134" s="47"/>
      <c r="D134" s="41"/>
    </row>
    <row r="135" spans="1:5" s="2" customFormat="1" ht="15" customHeight="1" x14ac:dyDescent="0.25">
      <c r="A135" s="180" t="s">
        <v>19</v>
      </c>
      <c r="B135" s="180"/>
      <c r="C135" s="180"/>
      <c r="D135" s="180"/>
      <c r="E135" s="180"/>
    </row>
    <row r="136" spans="1:5" s="3" customFormat="1" ht="48" customHeight="1" x14ac:dyDescent="0.25">
      <c r="A136" s="181" t="s">
        <v>22</v>
      </c>
      <c r="B136" s="181"/>
      <c r="C136" s="181"/>
      <c r="D136" s="181"/>
      <c r="E136" s="181"/>
    </row>
    <row r="137" spans="1:5" s="3" customFormat="1" ht="15" customHeight="1" x14ac:dyDescent="0.2">
      <c r="A137" s="1"/>
      <c r="B137" s="1"/>
      <c r="C137" s="1"/>
      <c r="D137" s="7"/>
      <c r="E137" s="7"/>
    </row>
    <row r="138" spans="1:5" s="2" customFormat="1" ht="19.5" customHeight="1" x14ac:dyDescent="0.2">
      <c r="A138" s="123" t="s">
        <v>157</v>
      </c>
      <c r="B138" s="123"/>
      <c r="C138" s="47"/>
      <c r="D138" s="7"/>
      <c r="E138" s="7"/>
    </row>
    <row r="139" spans="1:5" s="2" customFormat="1" ht="20.100000000000001" customHeight="1" x14ac:dyDescent="0.2">
      <c r="A139" s="68"/>
      <c r="B139" s="173" t="s">
        <v>227</v>
      </c>
      <c r="C139" s="173"/>
      <c r="D139" s="156"/>
      <c r="E139" s="156"/>
    </row>
    <row r="140" spans="1:5" s="3" customFormat="1" ht="17.25" customHeight="1" x14ac:dyDescent="0.25">
      <c r="A140" s="1"/>
      <c r="B140" s="1"/>
      <c r="C140" s="4" t="s">
        <v>226</v>
      </c>
      <c r="D140" s="15"/>
      <c r="E140" s="48"/>
    </row>
    <row r="141" spans="1:5" s="3" customFormat="1" ht="17.25" customHeight="1" x14ac:dyDescent="0.2">
      <c r="A141" s="1"/>
      <c r="B141" s="49"/>
      <c r="C141" s="155"/>
      <c r="D141" s="155"/>
      <c r="E141" s="65"/>
    </row>
    <row r="142" spans="1:5" ht="17.25" customHeight="1" x14ac:dyDescent="0.2">
      <c r="A142" s="2"/>
      <c r="B142" s="2"/>
      <c r="C142" s="2"/>
      <c r="D142" s="16"/>
      <c r="E142" s="1"/>
    </row>
    <row r="143" spans="1:5" s="2" customFormat="1" ht="20.100000000000001" customHeight="1" x14ac:dyDescent="0.25"/>
    <row r="144" spans="1:5" s="2" customFormat="1" ht="20.100000000000001" customHeight="1" x14ac:dyDescent="0.25"/>
    <row r="145" spans="1:3" s="2" customFormat="1" ht="37.5" customHeight="1" x14ac:dyDescent="0.25"/>
    <row r="146" spans="1:3" s="2" customFormat="1" ht="24" customHeight="1" x14ac:dyDescent="0.25"/>
    <row r="147" spans="1:3" s="2" customFormat="1" ht="24" customHeight="1" x14ac:dyDescent="0.25"/>
    <row r="148" spans="1:3" s="2" customFormat="1" ht="24" customHeight="1" x14ac:dyDescent="0.25"/>
    <row r="149" spans="1:3" s="2" customFormat="1" ht="20.100000000000001" customHeight="1" x14ac:dyDescent="0.25"/>
    <row r="150" spans="1:3" s="2" customFormat="1" ht="20.100000000000001" customHeight="1" x14ac:dyDescent="0.25"/>
    <row r="151" spans="1:3" s="2" customFormat="1" ht="50.1" customHeight="1" x14ac:dyDescent="0.25"/>
    <row r="152" spans="1:3" s="2" customFormat="1" ht="43.5" customHeight="1" x14ac:dyDescent="0.2">
      <c r="A152" s="1"/>
      <c r="B152" s="1"/>
      <c r="C152" s="1"/>
    </row>
    <row r="153" spans="1:3" ht="24.75" customHeight="1" x14ac:dyDescent="0.2"/>
    <row r="155" spans="1:3" ht="20.100000000000001" customHeight="1" x14ac:dyDescent="0.2"/>
    <row r="156" spans="1:3" ht="4.5" customHeight="1" x14ac:dyDescent="0.2"/>
    <row r="157" spans="1:3" ht="20.100000000000001" customHeight="1" x14ac:dyDescent="0.2"/>
    <row r="158" spans="1:3" ht="20.100000000000001" customHeight="1" x14ac:dyDescent="0.2"/>
    <row r="159" spans="1:3" ht="20.100000000000001" customHeight="1" x14ac:dyDescent="0.2"/>
  </sheetData>
  <mergeCells count="106">
    <mergeCell ref="B37:C37"/>
    <mergeCell ref="B38:C38"/>
    <mergeCell ref="B39:C39"/>
    <mergeCell ref="B40:C40"/>
    <mergeCell ref="B41:C41"/>
    <mergeCell ref="B139:C139"/>
    <mergeCell ref="D27:E27"/>
    <mergeCell ref="C27:C28"/>
    <mergeCell ref="B30:C30"/>
    <mergeCell ref="B31:C31"/>
    <mergeCell ref="B32:C32"/>
    <mergeCell ref="B33:C33"/>
    <mergeCell ref="B34:C34"/>
    <mergeCell ref="B35:C35"/>
    <mergeCell ref="B36:C36"/>
    <mergeCell ref="A129:E129"/>
    <mergeCell ref="A135:E135"/>
    <mergeCell ref="A136:E136"/>
    <mergeCell ref="B88:C88"/>
    <mergeCell ref="B89:C89"/>
    <mergeCell ref="B90:C90"/>
    <mergeCell ref="B91:C91"/>
    <mergeCell ref="B92:C92"/>
    <mergeCell ref="C141:D141"/>
    <mergeCell ref="D139:E139"/>
    <mergeCell ref="A1:E1"/>
    <mergeCell ref="A16:D16"/>
    <mergeCell ref="A2:E2"/>
    <mergeCell ref="D72:E72"/>
    <mergeCell ref="A70:E70"/>
    <mergeCell ref="A18:D18"/>
    <mergeCell ref="A69:E69"/>
    <mergeCell ref="A19:D19"/>
    <mergeCell ref="B29:E29"/>
    <mergeCell ref="A72:C73"/>
    <mergeCell ref="B74:C74"/>
    <mergeCell ref="B75:C75"/>
    <mergeCell ref="B76:C76"/>
    <mergeCell ref="B78:C78"/>
    <mergeCell ref="B79:C79"/>
    <mergeCell ref="B80:C80"/>
    <mergeCell ref="B81:C81"/>
    <mergeCell ref="B93:C93"/>
    <mergeCell ref="B94:C94"/>
    <mergeCell ref="B95:C95"/>
    <mergeCell ref="B96:C96"/>
    <mergeCell ref="B97:C97"/>
    <mergeCell ref="F120:F127"/>
    <mergeCell ref="A3:E3"/>
    <mergeCell ref="A8:E8"/>
    <mergeCell ref="A9:E9"/>
    <mergeCell ref="A15:E15"/>
    <mergeCell ref="A20:D20"/>
    <mergeCell ref="A25:E25"/>
    <mergeCell ref="A27:B28"/>
    <mergeCell ref="A23:D23"/>
    <mergeCell ref="A11:E11"/>
    <mergeCell ref="A17:B17"/>
    <mergeCell ref="A71:E71"/>
    <mergeCell ref="A117:E117"/>
    <mergeCell ref="A119:E119"/>
    <mergeCell ref="A118:E118"/>
    <mergeCell ref="A126:E126"/>
    <mergeCell ref="D120:E120"/>
    <mergeCell ref="B124:C124"/>
    <mergeCell ref="B83:C83"/>
    <mergeCell ref="B84:C84"/>
    <mergeCell ref="B85:C85"/>
    <mergeCell ref="B86:C86"/>
    <mergeCell ref="B87:C87"/>
    <mergeCell ref="B77:C77"/>
    <mergeCell ref="B113:C113"/>
    <mergeCell ref="B103:C103"/>
    <mergeCell ref="B104:C104"/>
    <mergeCell ref="B105:C105"/>
    <mergeCell ref="B106:C106"/>
    <mergeCell ref="B107:C107"/>
    <mergeCell ref="B98:C98"/>
    <mergeCell ref="B99:C99"/>
    <mergeCell ref="B100:C100"/>
    <mergeCell ref="B101:C101"/>
    <mergeCell ref="B102:C102"/>
    <mergeCell ref="B82:C82"/>
    <mergeCell ref="B112:C112"/>
    <mergeCell ref="B12:C12"/>
    <mergeCell ref="B13:C13"/>
    <mergeCell ref="B127:D127"/>
    <mergeCell ref="A138:B138"/>
    <mergeCell ref="A130:B130"/>
    <mergeCell ref="A131:B131"/>
    <mergeCell ref="A132:B132"/>
    <mergeCell ref="A133:B133"/>
    <mergeCell ref="C130:D130"/>
    <mergeCell ref="C131:D131"/>
    <mergeCell ref="C132:D132"/>
    <mergeCell ref="C133:D133"/>
    <mergeCell ref="B114:C114"/>
    <mergeCell ref="B115:C115"/>
    <mergeCell ref="B116:C116"/>
    <mergeCell ref="B122:C122"/>
    <mergeCell ref="B123:C123"/>
    <mergeCell ref="A120:C121"/>
    <mergeCell ref="B108:C108"/>
    <mergeCell ref="B109:C109"/>
    <mergeCell ref="B110:C110"/>
    <mergeCell ref="B111:C111"/>
  </mergeCells>
  <pageMargins left="0.51181102362204722" right="0.51181102362204722" top="0.94488188976377963" bottom="0.47244094488188981" header="0.31496062992125984" footer="0.31496062992125984"/>
  <pageSetup paperSize="9" scale="81" fitToHeight="0" orientation="portrait" r:id="rId1"/>
  <headerFooter differentFirst="1">
    <oddFooter>&amp;C&amp;"Arial,Normálne"&amp;10Strana &amp;P z &amp;N</oddFooter>
    <firstHeader>&amp;C&amp;"Arial,Tučné"CENOVÁ PONUKA
pre účel prípravnej trhovej konzultácia a predbežného zapojenia záujemcov alebo uchádzačov 
(ďalej aj "PTK")</firstHeader>
  </headerFooter>
  <ignoredErrors>
    <ignoredError sqref="A66:A68"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0E7FF-8DE6-4908-A0BD-86E91C79E486}">
  <sheetPr>
    <tabColor theme="7" tint="0.39997558519241921"/>
    <pageSetUpPr fitToPage="1"/>
  </sheetPr>
  <dimension ref="A1:N38"/>
  <sheetViews>
    <sheetView topLeftCell="A7" workbookViewId="0">
      <selection activeCell="A24" sqref="A24"/>
    </sheetView>
  </sheetViews>
  <sheetFormatPr defaultRowHeight="15" x14ac:dyDescent="0.25"/>
  <cols>
    <col min="1" max="1" width="21" customWidth="1"/>
    <col min="2" max="2" width="7.85546875" customWidth="1"/>
    <col min="3" max="3" width="6.5703125" customWidth="1"/>
    <col min="4" max="5" width="13.85546875" customWidth="1"/>
    <col min="6" max="6" width="10.7109375" customWidth="1"/>
    <col min="9" max="9" width="11.140625" customWidth="1"/>
    <col min="10" max="10" width="10.7109375" customWidth="1"/>
    <col min="12" max="12" width="9.140625" customWidth="1"/>
    <col min="13" max="13" width="11.140625" customWidth="1"/>
  </cols>
  <sheetData>
    <row r="1" spans="1:14" x14ac:dyDescent="0.25">
      <c r="A1" s="90" t="s">
        <v>121</v>
      </c>
      <c r="B1" s="90"/>
      <c r="C1" s="90"/>
      <c r="D1" s="90"/>
      <c r="E1" s="90"/>
      <c r="F1" s="90"/>
      <c r="G1" s="90"/>
      <c r="H1" s="90"/>
      <c r="I1" s="90"/>
      <c r="J1" s="90"/>
      <c r="K1" s="90"/>
      <c r="L1" s="91"/>
      <c r="M1" s="92"/>
      <c r="N1" s="54"/>
    </row>
    <row r="2" spans="1:14" x14ac:dyDescent="0.25">
      <c r="A2" s="92"/>
      <c r="B2" s="92"/>
      <c r="C2" s="92"/>
      <c r="D2" s="92"/>
      <c r="E2" s="92"/>
      <c r="F2" s="92"/>
      <c r="G2" s="92"/>
      <c r="H2" s="92"/>
      <c r="I2" s="92"/>
      <c r="J2" s="92"/>
      <c r="K2" s="92"/>
      <c r="L2" s="92"/>
      <c r="M2" s="92"/>
      <c r="N2" s="54"/>
    </row>
    <row r="3" spans="1:14" ht="22.5" customHeight="1" x14ac:dyDescent="0.25">
      <c r="A3" s="182" t="s">
        <v>249</v>
      </c>
      <c r="B3" s="182"/>
      <c r="C3" s="182"/>
      <c r="D3" s="182"/>
      <c r="E3" s="182"/>
      <c r="F3" s="182"/>
      <c r="G3" s="182"/>
      <c r="H3" s="182"/>
      <c r="I3" s="182"/>
      <c r="J3" s="182"/>
      <c r="K3" s="182"/>
      <c r="L3" s="182"/>
      <c r="M3" s="182"/>
      <c r="N3" s="54"/>
    </row>
    <row r="4" spans="1:14" ht="18" customHeight="1" x14ac:dyDescent="0.25">
      <c r="A4" s="183" t="s">
        <v>127</v>
      </c>
      <c r="B4" s="184" t="s">
        <v>128</v>
      </c>
      <c r="C4" s="185" t="s">
        <v>139</v>
      </c>
      <c r="D4" s="184" t="s">
        <v>129</v>
      </c>
      <c r="E4" s="184" t="s">
        <v>130</v>
      </c>
      <c r="F4" s="186" t="s">
        <v>131</v>
      </c>
      <c r="G4" s="186"/>
      <c r="H4" s="186"/>
      <c r="I4" s="186"/>
      <c r="J4" s="186" t="s">
        <v>132</v>
      </c>
      <c r="K4" s="186"/>
      <c r="L4" s="186"/>
      <c r="M4" s="186"/>
      <c r="N4" s="54"/>
    </row>
    <row r="5" spans="1:14" ht="35.25" customHeight="1" x14ac:dyDescent="0.25">
      <c r="A5" s="183"/>
      <c r="B5" s="184"/>
      <c r="C5" s="185"/>
      <c r="D5" s="184"/>
      <c r="E5" s="184"/>
      <c r="F5" s="82" t="s">
        <v>133</v>
      </c>
      <c r="G5" s="82" t="s">
        <v>134</v>
      </c>
      <c r="H5" s="82" t="s">
        <v>135</v>
      </c>
      <c r="I5" s="82" t="s">
        <v>136</v>
      </c>
      <c r="J5" s="82" t="s">
        <v>133</v>
      </c>
      <c r="K5" s="82" t="s">
        <v>137</v>
      </c>
      <c r="L5" s="82" t="s">
        <v>138</v>
      </c>
      <c r="M5" s="82" t="s">
        <v>136</v>
      </c>
      <c r="N5" s="54"/>
    </row>
    <row r="6" spans="1:14" ht="30" customHeight="1" x14ac:dyDescent="0.25">
      <c r="A6" s="83" t="s">
        <v>250</v>
      </c>
      <c r="B6" s="84" t="s">
        <v>160</v>
      </c>
      <c r="C6" s="85">
        <v>1</v>
      </c>
      <c r="D6" s="83"/>
      <c r="E6" s="83"/>
      <c r="F6" s="86">
        <v>0</v>
      </c>
      <c r="G6" s="87">
        <v>0</v>
      </c>
      <c r="H6" s="88">
        <f>F6*G6</f>
        <v>0</v>
      </c>
      <c r="I6" s="86">
        <f t="shared" ref="I6" si="0">F6+H6</f>
        <v>0</v>
      </c>
      <c r="J6" s="86">
        <f>F6*C6</f>
        <v>0</v>
      </c>
      <c r="K6" s="89">
        <f>G6</f>
        <v>0</v>
      </c>
      <c r="L6" s="88">
        <f>J6*K6</f>
        <v>0</v>
      </c>
      <c r="M6" s="86">
        <f>J6+L6</f>
        <v>0</v>
      </c>
      <c r="N6" s="54"/>
    </row>
    <row r="7" spans="1:14" ht="24" customHeight="1" x14ac:dyDescent="0.25">
      <c r="A7" s="93"/>
      <c r="B7" s="94"/>
      <c r="C7" s="95"/>
      <c r="D7" s="95"/>
      <c r="E7" s="95"/>
      <c r="F7" s="94"/>
      <c r="G7" s="94"/>
      <c r="H7" s="94"/>
      <c r="I7" s="94"/>
      <c r="J7" s="94"/>
      <c r="K7" s="95"/>
      <c r="L7" s="96"/>
      <c r="M7" s="96"/>
      <c r="N7" s="54"/>
    </row>
    <row r="8" spans="1:14" ht="19.5" customHeight="1" x14ac:dyDescent="0.25">
      <c r="A8" s="183" t="s">
        <v>127</v>
      </c>
      <c r="B8" s="184" t="s">
        <v>128</v>
      </c>
      <c r="C8" s="185" t="s">
        <v>139</v>
      </c>
      <c r="D8" s="184" t="s">
        <v>129</v>
      </c>
      <c r="E8" s="184" t="s">
        <v>130</v>
      </c>
      <c r="F8" s="186" t="s">
        <v>131</v>
      </c>
      <c r="G8" s="186"/>
      <c r="H8" s="186"/>
      <c r="I8" s="186"/>
      <c r="J8" s="186" t="s">
        <v>132</v>
      </c>
      <c r="K8" s="186"/>
      <c r="L8" s="186"/>
      <c r="M8" s="186"/>
      <c r="N8" s="54"/>
    </row>
    <row r="9" spans="1:14" ht="38.25" customHeight="1" x14ac:dyDescent="0.25">
      <c r="A9" s="183"/>
      <c r="B9" s="184"/>
      <c r="C9" s="185"/>
      <c r="D9" s="184"/>
      <c r="E9" s="184"/>
      <c r="F9" s="82" t="s">
        <v>133</v>
      </c>
      <c r="G9" s="82" t="s">
        <v>134</v>
      </c>
      <c r="H9" s="82" t="s">
        <v>135</v>
      </c>
      <c r="I9" s="82" t="s">
        <v>136</v>
      </c>
      <c r="J9" s="82" t="s">
        <v>133</v>
      </c>
      <c r="K9" s="82" t="s">
        <v>137</v>
      </c>
      <c r="L9" s="82" t="s">
        <v>138</v>
      </c>
      <c r="M9" s="82" t="s">
        <v>136</v>
      </c>
      <c r="N9" s="54"/>
    </row>
    <row r="10" spans="1:14" ht="36.75" customHeight="1" x14ac:dyDescent="0.25">
      <c r="A10" s="83" t="s">
        <v>251</v>
      </c>
      <c r="B10" s="84" t="s">
        <v>1</v>
      </c>
      <c r="C10" s="85">
        <v>1</v>
      </c>
      <c r="D10" s="83"/>
      <c r="E10" s="83"/>
      <c r="F10" s="86">
        <v>0</v>
      </c>
      <c r="G10" s="87">
        <v>0</v>
      </c>
      <c r="H10" s="88">
        <f>F10*G10</f>
        <v>0</v>
      </c>
      <c r="I10" s="86">
        <f t="shared" ref="I10:I24" si="1">F10+H10</f>
        <v>0</v>
      </c>
      <c r="J10" s="86">
        <f t="shared" ref="J10:J24" si="2">F10*C10</f>
        <v>0</v>
      </c>
      <c r="K10" s="89">
        <f>G10</f>
        <v>0</v>
      </c>
      <c r="L10" s="88">
        <f>J10*K10</f>
        <v>0</v>
      </c>
      <c r="M10" s="86">
        <f>J10+L10</f>
        <v>0</v>
      </c>
      <c r="N10" s="54"/>
    </row>
    <row r="11" spans="1:14" ht="33.75" x14ac:dyDescent="0.25">
      <c r="A11" s="83" t="s">
        <v>200</v>
      </c>
      <c r="B11" s="84" t="s">
        <v>1</v>
      </c>
      <c r="C11" s="85">
        <v>1</v>
      </c>
      <c r="D11" s="83"/>
      <c r="E11" s="83"/>
      <c r="F11" s="86">
        <v>0</v>
      </c>
      <c r="G11" s="87">
        <v>0</v>
      </c>
      <c r="H11" s="88">
        <f t="shared" ref="H11:H24" si="3">F11*G11</f>
        <v>0</v>
      </c>
      <c r="I11" s="86">
        <f t="shared" si="1"/>
        <v>0</v>
      </c>
      <c r="J11" s="86">
        <f t="shared" si="2"/>
        <v>0</v>
      </c>
      <c r="K11" s="89">
        <f t="shared" ref="K11:K24" si="4">G11</f>
        <v>0</v>
      </c>
      <c r="L11" s="88">
        <f t="shared" ref="L11:L24" si="5">J11*K11</f>
        <v>0</v>
      </c>
      <c r="M11" s="86">
        <f t="shared" ref="M11:M24" si="6">J11+L11</f>
        <v>0</v>
      </c>
      <c r="N11" s="54"/>
    </row>
    <row r="12" spans="1:14" ht="24.75" customHeight="1" x14ac:dyDescent="0.25">
      <c r="A12" s="83" t="s">
        <v>201</v>
      </c>
      <c r="B12" s="84" t="s">
        <v>1</v>
      </c>
      <c r="C12" s="85">
        <v>1</v>
      </c>
      <c r="D12" s="83"/>
      <c r="E12" s="83"/>
      <c r="F12" s="86">
        <v>0</v>
      </c>
      <c r="G12" s="87">
        <v>0</v>
      </c>
      <c r="H12" s="88">
        <f t="shared" si="3"/>
        <v>0</v>
      </c>
      <c r="I12" s="86">
        <f t="shared" si="1"/>
        <v>0</v>
      </c>
      <c r="J12" s="86">
        <f t="shared" si="2"/>
        <v>0</v>
      </c>
      <c r="K12" s="89">
        <f t="shared" si="4"/>
        <v>0</v>
      </c>
      <c r="L12" s="88">
        <f t="shared" si="5"/>
        <v>0</v>
      </c>
      <c r="M12" s="86">
        <f t="shared" si="6"/>
        <v>0</v>
      </c>
      <c r="N12" s="54"/>
    </row>
    <row r="13" spans="1:14" ht="33.75" x14ac:dyDescent="0.25">
      <c r="A13" s="83" t="s">
        <v>252</v>
      </c>
      <c r="B13" s="84" t="s">
        <v>1</v>
      </c>
      <c r="C13" s="85">
        <v>1</v>
      </c>
      <c r="D13" s="83"/>
      <c r="E13" s="83"/>
      <c r="F13" s="86">
        <v>0</v>
      </c>
      <c r="G13" s="87">
        <v>0</v>
      </c>
      <c r="H13" s="88">
        <f t="shared" si="3"/>
        <v>0</v>
      </c>
      <c r="I13" s="86">
        <f t="shared" si="1"/>
        <v>0</v>
      </c>
      <c r="J13" s="86">
        <f t="shared" si="2"/>
        <v>0</v>
      </c>
      <c r="K13" s="89">
        <f t="shared" si="4"/>
        <v>0</v>
      </c>
      <c r="L13" s="88">
        <f t="shared" si="5"/>
        <v>0</v>
      </c>
      <c r="M13" s="86">
        <f t="shared" si="6"/>
        <v>0</v>
      </c>
      <c r="N13" s="54"/>
    </row>
    <row r="14" spans="1:14" ht="33.75" x14ac:dyDescent="0.25">
      <c r="A14" s="83" t="s">
        <v>253</v>
      </c>
      <c r="B14" s="84" t="s">
        <v>1</v>
      </c>
      <c r="C14" s="85">
        <v>1</v>
      </c>
      <c r="D14" s="83"/>
      <c r="E14" s="83"/>
      <c r="F14" s="86">
        <v>0</v>
      </c>
      <c r="G14" s="87">
        <v>0</v>
      </c>
      <c r="H14" s="88">
        <f t="shared" si="3"/>
        <v>0</v>
      </c>
      <c r="I14" s="86">
        <f t="shared" si="1"/>
        <v>0</v>
      </c>
      <c r="J14" s="86">
        <f t="shared" si="2"/>
        <v>0</v>
      </c>
      <c r="K14" s="89">
        <f t="shared" si="4"/>
        <v>0</v>
      </c>
      <c r="L14" s="88">
        <f t="shared" si="5"/>
        <v>0</v>
      </c>
      <c r="M14" s="86">
        <f t="shared" si="6"/>
        <v>0</v>
      </c>
      <c r="N14" s="54"/>
    </row>
    <row r="15" spans="1:14" ht="22.5" x14ac:dyDescent="0.25">
      <c r="A15" s="97" t="s">
        <v>254</v>
      </c>
      <c r="B15" s="98" t="s">
        <v>255</v>
      </c>
      <c r="C15" s="98">
        <v>1</v>
      </c>
      <c r="D15" s="99"/>
      <c r="E15" s="99"/>
      <c r="F15" s="86">
        <v>0</v>
      </c>
      <c r="G15" s="87">
        <v>0</v>
      </c>
      <c r="H15" s="88">
        <f t="shared" si="3"/>
        <v>0</v>
      </c>
      <c r="I15" s="86">
        <f t="shared" si="1"/>
        <v>0</v>
      </c>
      <c r="J15" s="86">
        <f t="shared" si="2"/>
        <v>0</v>
      </c>
      <c r="K15" s="89">
        <f t="shared" si="4"/>
        <v>0</v>
      </c>
      <c r="L15" s="88">
        <f t="shared" si="5"/>
        <v>0</v>
      </c>
      <c r="M15" s="86">
        <f t="shared" si="6"/>
        <v>0</v>
      </c>
      <c r="N15" s="54"/>
    </row>
    <row r="16" spans="1:14" ht="17.25" customHeight="1" x14ac:dyDescent="0.25">
      <c r="A16" s="97" t="s">
        <v>256</v>
      </c>
      <c r="B16" s="98" t="s">
        <v>1</v>
      </c>
      <c r="C16" s="98">
        <v>1</v>
      </c>
      <c r="D16" s="99"/>
      <c r="E16" s="99"/>
      <c r="F16" s="86">
        <v>0</v>
      </c>
      <c r="G16" s="87">
        <v>0</v>
      </c>
      <c r="H16" s="88">
        <f t="shared" si="3"/>
        <v>0</v>
      </c>
      <c r="I16" s="86">
        <f t="shared" si="1"/>
        <v>0</v>
      </c>
      <c r="J16" s="86">
        <f t="shared" si="2"/>
        <v>0</v>
      </c>
      <c r="K16" s="89">
        <f t="shared" si="4"/>
        <v>0</v>
      </c>
      <c r="L16" s="88">
        <f t="shared" si="5"/>
        <v>0</v>
      </c>
      <c r="M16" s="86">
        <f t="shared" si="6"/>
        <v>0</v>
      </c>
      <c r="N16" s="54"/>
    </row>
    <row r="17" spans="1:14" ht="39" customHeight="1" x14ac:dyDescent="0.25">
      <c r="A17" s="97" t="s">
        <v>257</v>
      </c>
      <c r="B17" s="98" t="s">
        <v>1</v>
      </c>
      <c r="C17" s="98">
        <v>1</v>
      </c>
      <c r="D17" s="99"/>
      <c r="E17" s="99"/>
      <c r="F17" s="86">
        <v>0</v>
      </c>
      <c r="G17" s="87">
        <v>0</v>
      </c>
      <c r="H17" s="88">
        <f t="shared" si="3"/>
        <v>0</v>
      </c>
      <c r="I17" s="86">
        <f t="shared" si="1"/>
        <v>0</v>
      </c>
      <c r="J17" s="86">
        <f t="shared" si="2"/>
        <v>0</v>
      </c>
      <c r="K17" s="89">
        <f t="shared" si="4"/>
        <v>0</v>
      </c>
      <c r="L17" s="88">
        <f t="shared" si="5"/>
        <v>0</v>
      </c>
      <c r="M17" s="86">
        <f t="shared" si="6"/>
        <v>0</v>
      </c>
      <c r="N17" s="54"/>
    </row>
    <row r="18" spans="1:14" ht="24" customHeight="1" x14ac:dyDescent="0.25">
      <c r="A18" s="97" t="s">
        <v>258</v>
      </c>
      <c r="B18" s="98" t="s">
        <v>1</v>
      </c>
      <c r="C18" s="98">
        <v>1</v>
      </c>
      <c r="D18" s="99"/>
      <c r="E18" s="99"/>
      <c r="F18" s="86">
        <v>0</v>
      </c>
      <c r="G18" s="87">
        <v>0</v>
      </c>
      <c r="H18" s="88">
        <f t="shared" si="3"/>
        <v>0</v>
      </c>
      <c r="I18" s="86">
        <f t="shared" si="1"/>
        <v>0</v>
      </c>
      <c r="J18" s="86">
        <f t="shared" si="2"/>
        <v>0</v>
      </c>
      <c r="K18" s="89">
        <f t="shared" si="4"/>
        <v>0</v>
      </c>
      <c r="L18" s="88">
        <f t="shared" si="5"/>
        <v>0</v>
      </c>
      <c r="M18" s="86">
        <f t="shared" si="6"/>
        <v>0</v>
      </c>
      <c r="N18" s="54"/>
    </row>
    <row r="19" spans="1:14" ht="31.5" customHeight="1" x14ac:dyDescent="0.25">
      <c r="A19" s="97" t="s">
        <v>259</v>
      </c>
      <c r="B19" s="98" t="s">
        <v>1</v>
      </c>
      <c r="C19" s="98">
        <v>1</v>
      </c>
      <c r="D19" s="99"/>
      <c r="E19" s="99"/>
      <c r="F19" s="86">
        <v>0</v>
      </c>
      <c r="G19" s="87">
        <v>0</v>
      </c>
      <c r="H19" s="88">
        <f t="shared" si="3"/>
        <v>0</v>
      </c>
      <c r="I19" s="86">
        <f t="shared" si="1"/>
        <v>0</v>
      </c>
      <c r="J19" s="86">
        <f t="shared" si="2"/>
        <v>0</v>
      </c>
      <c r="K19" s="89">
        <f t="shared" si="4"/>
        <v>0</v>
      </c>
      <c r="L19" s="88">
        <f t="shared" si="5"/>
        <v>0</v>
      </c>
      <c r="M19" s="86">
        <f t="shared" si="6"/>
        <v>0</v>
      </c>
      <c r="N19" s="54"/>
    </row>
    <row r="20" spans="1:14" ht="50.25" customHeight="1" x14ac:dyDescent="0.25">
      <c r="A20" s="97" t="s">
        <v>210</v>
      </c>
      <c r="B20" s="98" t="s">
        <v>1</v>
      </c>
      <c r="C20" s="98">
        <v>1</v>
      </c>
      <c r="D20" s="99"/>
      <c r="E20" s="99"/>
      <c r="F20" s="86">
        <v>0</v>
      </c>
      <c r="G20" s="87">
        <v>0</v>
      </c>
      <c r="H20" s="88">
        <f t="shared" si="3"/>
        <v>0</v>
      </c>
      <c r="I20" s="86">
        <f t="shared" si="1"/>
        <v>0</v>
      </c>
      <c r="J20" s="86">
        <f t="shared" si="2"/>
        <v>0</v>
      </c>
      <c r="K20" s="89">
        <f t="shared" si="4"/>
        <v>0</v>
      </c>
      <c r="L20" s="88">
        <f t="shared" si="5"/>
        <v>0</v>
      </c>
      <c r="M20" s="86">
        <f t="shared" si="6"/>
        <v>0</v>
      </c>
      <c r="N20" s="54"/>
    </row>
    <row r="21" spans="1:14" ht="21" customHeight="1" x14ac:dyDescent="0.25">
      <c r="A21" s="97" t="s">
        <v>211</v>
      </c>
      <c r="B21" s="98" t="s">
        <v>1</v>
      </c>
      <c r="C21" s="98">
        <v>1</v>
      </c>
      <c r="D21" s="99"/>
      <c r="E21" s="99"/>
      <c r="F21" s="86">
        <v>0</v>
      </c>
      <c r="G21" s="87">
        <v>0</v>
      </c>
      <c r="H21" s="88">
        <f t="shared" si="3"/>
        <v>0</v>
      </c>
      <c r="I21" s="86">
        <f t="shared" si="1"/>
        <v>0</v>
      </c>
      <c r="J21" s="86">
        <f t="shared" si="2"/>
        <v>0</v>
      </c>
      <c r="K21" s="89">
        <f t="shared" si="4"/>
        <v>0</v>
      </c>
      <c r="L21" s="88">
        <f t="shared" si="5"/>
        <v>0</v>
      </c>
      <c r="M21" s="86">
        <f t="shared" si="6"/>
        <v>0</v>
      </c>
      <c r="N21" s="54"/>
    </row>
    <row r="22" spans="1:14" ht="25.5" customHeight="1" x14ac:dyDescent="0.25">
      <c r="A22" s="97" t="s">
        <v>212</v>
      </c>
      <c r="B22" s="98" t="s">
        <v>1</v>
      </c>
      <c r="C22" s="98">
        <v>4</v>
      </c>
      <c r="D22" s="99"/>
      <c r="E22" s="99"/>
      <c r="F22" s="86">
        <v>0</v>
      </c>
      <c r="G22" s="87">
        <v>0</v>
      </c>
      <c r="H22" s="88">
        <f t="shared" si="3"/>
        <v>0</v>
      </c>
      <c r="I22" s="86">
        <f t="shared" si="1"/>
        <v>0</v>
      </c>
      <c r="J22" s="86">
        <f t="shared" si="2"/>
        <v>0</v>
      </c>
      <c r="K22" s="89">
        <f t="shared" si="4"/>
        <v>0</v>
      </c>
      <c r="L22" s="88">
        <f t="shared" si="5"/>
        <v>0</v>
      </c>
      <c r="M22" s="86">
        <f t="shared" si="6"/>
        <v>0</v>
      </c>
      <c r="N22" s="54"/>
    </row>
    <row r="23" spans="1:14" ht="25.5" customHeight="1" x14ac:dyDescent="0.25">
      <c r="A23" s="97" t="s">
        <v>260</v>
      </c>
      <c r="B23" s="98" t="s">
        <v>1</v>
      </c>
      <c r="C23" s="98">
        <v>2</v>
      </c>
      <c r="D23" s="99"/>
      <c r="E23" s="99"/>
      <c r="F23" s="86">
        <v>0</v>
      </c>
      <c r="G23" s="87">
        <v>0</v>
      </c>
      <c r="H23" s="88">
        <f t="shared" si="3"/>
        <v>0</v>
      </c>
      <c r="I23" s="86">
        <f t="shared" si="1"/>
        <v>0</v>
      </c>
      <c r="J23" s="86">
        <f t="shared" si="2"/>
        <v>0</v>
      </c>
      <c r="K23" s="89">
        <f t="shared" si="4"/>
        <v>0</v>
      </c>
      <c r="L23" s="88">
        <f t="shared" si="5"/>
        <v>0</v>
      </c>
      <c r="M23" s="86">
        <f t="shared" si="6"/>
        <v>0</v>
      </c>
      <c r="N23" s="54"/>
    </row>
    <row r="24" spans="1:14" ht="39" customHeight="1" x14ac:dyDescent="0.25">
      <c r="A24" s="97" t="s">
        <v>261</v>
      </c>
      <c r="B24" s="98" t="s">
        <v>255</v>
      </c>
      <c r="C24" s="98">
        <v>1</v>
      </c>
      <c r="D24" s="99"/>
      <c r="E24" s="99"/>
      <c r="F24" s="86">
        <v>0</v>
      </c>
      <c r="G24" s="87">
        <v>0</v>
      </c>
      <c r="H24" s="88">
        <f t="shared" si="3"/>
        <v>0</v>
      </c>
      <c r="I24" s="86">
        <f t="shared" si="1"/>
        <v>0</v>
      </c>
      <c r="J24" s="86">
        <f t="shared" si="2"/>
        <v>0</v>
      </c>
      <c r="K24" s="89">
        <f t="shared" si="4"/>
        <v>0</v>
      </c>
      <c r="L24" s="88">
        <f t="shared" si="5"/>
        <v>0</v>
      </c>
      <c r="M24" s="86">
        <f t="shared" si="6"/>
        <v>0</v>
      </c>
      <c r="N24" s="54"/>
    </row>
    <row r="25" spans="1:14" ht="22.5" customHeight="1" x14ac:dyDescent="0.25">
      <c r="A25" s="93"/>
      <c r="B25" s="94"/>
      <c r="C25" s="95"/>
      <c r="D25" s="95"/>
      <c r="E25" s="95"/>
      <c r="F25" s="94"/>
      <c r="G25" s="94"/>
      <c r="H25" s="94"/>
      <c r="I25" s="94"/>
      <c r="J25" s="115">
        <f>SUM(J10:J24)</f>
        <v>0</v>
      </c>
      <c r="K25" s="95"/>
      <c r="L25" s="96"/>
      <c r="M25" s="114">
        <f>SUM(M10:M24)</f>
        <v>0</v>
      </c>
      <c r="N25" s="54"/>
    </row>
    <row r="26" spans="1:14" ht="20.25" customHeight="1" x14ac:dyDescent="0.25">
      <c r="A26" s="100" t="s">
        <v>162</v>
      </c>
      <c r="B26" s="101"/>
      <c r="C26" s="101"/>
      <c r="D26" s="101"/>
      <c r="E26" s="101"/>
      <c r="F26" s="102"/>
      <c r="G26" s="103"/>
      <c r="H26" s="104"/>
      <c r="I26" s="104"/>
      <c r="J26" s="105"/>
      <c r="K26" s="92"/>
      <c r="L26" s="92"/>
      <c r="M26" s="92"/>
      <c r="N26" s="54"/>
    </row>
    <row r="27" spans="1:14" ht="17.25" customHeight="1" x14ac:dyDescent="0.25">
      <c r="A27" s="106" t="s">
        <v>122</v>
      </c>
      <c r="B27" s="188"/>
      <c r="C27" s="188"/>
      <c r="D27" s="188"/>
      <c r="E27" s="188"/>
      <c r="F27" s="107"/>
      <c r="G27" s="108"/>
      <c r="H27" s="104"/>
      <c r="I27" s="104"/>
      <c r="J27" s="92"/>
      <c r="K27" s="92"/>
      <c r="L27" s="92"/>
      <c r="M27" s="92"/>
      <c r="N27" s="54"/>
    </row>
    <row r="28" spans="1:14" ht="16.5" customHeight="1" x14ac:dyDescent="0.25">
      <c r="A28" s="106" t="s">
        <v>123</v>
      </c>
      <c r="B28" s="188"/>
      <c r="C28" s="188"/>
      <c r="D28" s="188"/>
      <c r="E28" s="188"/>
      <c r="F28" s="107"/>
      <c r="G28" s="196" t="s">
        <v>126</v>
      </c>
      <c r="H28" s="196"/>
      <c r="I28" s="196"/>
      <c r="J28" s="196"/>
      <c r="K28" s="197"/>
      <c r="L28" s="197"/>
      <c r="M28" s="197"/>
      <c r="N28" s="54"/>
    </row>
    <row r="29" spans="1:14" ht="18" customHeight="1" x14ac:dyDescent="0.25">
      <c r="A29" s="109" t="s">
        <v>124</v>
      </c>
      <c r="B29" s="189"/>
      <c r="C29" s="189"/>
      <c r="D29" s="189"/>
      <c r="E29" s="189"/>
      <c r="F29" s="110"/>
      <c r="G29" s="108"/>
      <c r="H29" s="198" t="s">
        <v>161</v>
      </c>
      <c r="I29" s="198"/>
      <c r="J29" s="198"/>
      <c r="K29" s="92"/>
      <c r="L29" s="92"/>
      <c r="M29" s="92"/>
      <c r="N29" s="54"/>
    </row>
    <row r="30" spans="1:14" ht="18" customHeight="1" x14ac:dyDescent="0.25">
      <c r="A30" s="109"/>
      <c r="B30" s="111"/>
      <c r="C30" s="109"/>
      <c r="D30" s="111"/>
      <c r="E30" s="111"/>
      <c r="F30" s="110"/>
      <c r="G30" s="108"/>
      <c r="H30" s="104"/>
      <c r="I30" s="104"/>
      <c r="J30" s="92"/>
      <c r="K30" s="92"/>
      <c r="L30" s="92"/>
      <c r="M30" s="92"/>
      <c r="N30" s="54"/>
    </row>
    <row r="31" spans="1:14" x14ac:dyDescent="0.25">
      <c r="A31" s="199" t="s">
        <v>163</v>
      </c>
      <c r="B31" s="199"/>
      <c r="C31" s="199"/>
      <c r="D31" s="199"/>
      <c r="E31" s="106"/>
      <c r="F31" s="110"/>
      <c r="G31" s="108"/>
      <c r="H31" s="104"/>
      <c r="I31" s="104"/>
      <c r="J31" s="92"/>
      <c r="K31" s="92"/>
      <c r="L31" s="92"/>
      <c r="M31" s="92"/>
      <c r="N31" s="54"/>
    </row>
    <row r="32" spans="1:14" x14ac:dyDescent="0.25">
      <c r="A32" s="109"/>
      <c r="B32" s="109"/>
      <c r="C32" s="190"/>
      <c r="D32" s="190"/>
      <c r="E32" s="190"/>
      <c r="F32" s="192"/>
      <c r="G32" s="192"/>
      <c r="H32" s="192"/>
      <c r="I32" s="192"/>
      <c r="J32" s="195"/>
      <c r="K32" s="195"/>
      <c r="L32" s="195"/>
      <c r="M32" s="112"/>
      <c r="N32" s="54"/>
    </row>
    <row r="33" spans="1:14" ht="18.75" customHeight="1" x14ac:dyDescent="0.25">
      <c r="A33" s="194" t="s">
        <v>125</v>
      </c>
      <c r="B33" s="194"/>
      <c r="C33" s="193"/>
      <c r="D33" s="193"/>
      <c r="E33" s="193"/>
      <c r="F33" s="192" t="s">
        <v>74</v>
      </c>
      <c r="G33" s="192"/>
      <c r="H33" s="192"/>
      <c r="I33" s="192"/>
      <c r="J33" s="92"/>
      <c r="K33" s="92"/>
      <c r="L33" s="92"/>
      <c r="M33" s="92"/>
      <c r="N33" s="54"/>
    </row>
    <row r="34" spans="1:14" ht="22.5" customHeight="1" x14ac:dyDescent="0.25">
      <c r="A34" s="191" t="s">
        <v>140</v>
      </c>
      <c r="B34" s="191"/>
      <c r="C34" s="191"/>
      <c r="D34" s="191"/>
      <c r="E34" s="191"/>
      <c r="F34" s="191"/>
      <c r="G34" s="103"/>
      <c r="H34" s="104"/>
      <c r="I34" s="104"/>
      <c r="J34" s="92"/>
      <c r="K34" s="92"/>
      <c r="L34" s="92"/>
      <c r="M34" s="92"/>
      <c r="N34" s="54"/>
    </row>
    <row r="35" spans="1:14" x14ac:dyDescent="0.25">
      <c r="A35" s="113"/>
      <c r="B35" s="106"/>
      <c r="C35" s="106"/>
      <c r="D35" s="106"/>
      <c r="E35" s="106"/>
      <c r="F35" s="106"/>
      <c r="G35" s="103"/>
      <c r="H35" s="104"/>
      <c r="I35" s="104"/>
      <c r="J35" s="92"/>
      <c r="K35" s="92"/>
      <c r="L35" s="92"/>
      <c r="M35" s="92"/>
      <c r="N35" s="54"/>
    </row>
    <row r="36" spans="1:14" ht="21" customHeight="1" x14ac:dyDescent="0.25">
      <c r="A36" s="187"/>
      <c r="B36" s="187"/>
      <c r="C36" s="76"/>
      <c r="D36" s="76"/>
      <c r="E36" s="76"/>
      <c r="F36" s="56"/>
      <c r="G36" s="57"/>
      <c r="H36" s="58"/>
      <c r="I36" s="58"/>
      <c r="J36" s="57"/>
      <c r="K36" s="54"/>
      <c r="L36" s="54"/>
      <c r="M36" s="54"/>
      <c r="N36" s="54"/>
    </row>
    <row r="37" spans="1:14" ht="26.25" customHeight="1" x14ac:dyDescent="0.25">
      <c r="A37" s="76"/>
      <c r="B37" s="76"/>
      <c r="C37" s="76"/>
      <c r="D37" s="76"/>
      <c r="E37" s="76"/>
      <c r="F37" s="57"/>
      <c r="G37" s="57"/>
      <c r="H37" s="55"/>
      <c r="I37" s="55"/>
      <c r="J37" s="57"/>
      <c r="K37" s="54"/>
      <c r="L37" s="54"/>
      <c r="M37" s="54"/>
      <c r="N37" s="54"/>
    </row>
    <row r="38" spans="1:14" x14ac:dyDescent="0.25">
      <c r="A38" s="54"/>
      <c r="B38" s="54"/>
      <c r="C38" s="54"/>
      <c r="D38" s="54"/>
      <c r="E38" s="54"/>
      <c r="F38" s="54"/>
      <c r="G38" s="54"/>
      <c r="H38" s="54"/>
      <c r="I38" s="54"/>
      <c r="J38" s="54"/>
      <c r="K38" s="54"/>
      <c r="L38" s="54"/>
      <c r="M38" s="54"/>
      <c r="N38" s="54"/>
    </row>
  </sheetData>
  <mergeCells count="30">
    <mergeCell ref="J32:L32"/>
    <mergeCell ref="A4:A5"/>
    <mergeCell ref="B4:B5"/>
    <mergeCell ref="C4:C5"/>
    <mergeCell ref="D4:D5"/>
    <mergeCell ref="F4:I4"/>
    <mergeCell ref="F32:I32"/>
    <mergeCell ref="G28:J28"/>
    <mergeCell ref="K28:M28"/>
    <mergeCell ref="H29:J29"/>
    <mergeCell ref="A31:D31"/>
    <mergeCell ref="A36:B36"/>
    <mergeCell ref="B27:E27"/>
    <mergeCell ref="B28:E28"/>
    <mergeCell ref="B29:E29"/>
    <mergeCell ref="C32:E32"/>
    <mergeCell ref="A34:F34"/>
    <mergeCell ref="F33:I33"/>
    <mergeCell ref="C33:E33"/>
    <mergeCell ref="A33:B33"/>
    <mergeCell ref="A3:M3"/>
    <mergeCell ref="A8:A9"/>
    <mergeCell ref="B8:B9"/>
    <mergeCell ref="C8:C9"/>
    <mergeCell ref="D8:D9"/>
    <mergeCell ref="E8:E9"/>
    <mergeCell ref="F8:I8"/>
    <mergeCell ref="J8:M8"/>
    <mergeCell ref="J4:M4"/>
    <mergeCell ref="E4:E5"/>
  </mergeCells>
  <pageMargins left="0.51181102362204722" right="0.51181102362204722" top="0.55118110236220474" bottom="0.55118110236220474" header="0.19685039370078741" footer="0.19685039370078741"/>
  <pageSetup paperSize="9" scale="94"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Špecifikácia</vt:lpstr>
      <vt:lpstr>Kalkulácia ceny</vt:lpstr>
      <vt:lpstr>'Kalkulácia ceny'!Oblasť_tlače</vt:lpstr>
      <vt:lpstr>Špecifikácia!Oblasť_tlače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XXX</dc:creator>
  <cp:lastModifiedBy>un44549</cp:lastModifiedBy>
  <cp:lastPrinted>2024-03-11T13:36:54Z</cp:lastPrinted>
  <dcterms:created xsi:type="dcterms:W3CDTF">2017-04-21T05:51:15Z</dcterms:created>
  <dcterms:modified xsi:type="dcterms:W3CDTF">2024-05-06T09:30:15Z</dcterms:modified>
</cp:coreProperties>
</file>