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Moje Dokumenty\mama\PORADENSTVO PPA2019\2024\BABINA\VO\JOSEPHINE\"/>
    </mc:Choice>
  </mc:AlternateContent>
  <xr:revisionPtr revIDLastSave="0" documentId="8_{FCE19C63-0E4A-4700-9DAE-4A6304E1649D}" xr6:coauthVersionLast="47" xr6:coauthVersionMax="47" xr10:uidLastSave="{00000000-0000-0000-0000-000000000000}"/>
  <bookViews>
    <workbookView xWindow="17850" yWindow="0" windowWidth="19230" windowHeight="208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58" i="1" s="1"/>
  <c r="G70" i="1" s="1"/>
  <c r="G71" i="1" s="1"/>
  <c r="G72" i="1" s="1"/>
</calcChain>
</file>

<file path=xl/sharedStrings.xml><?xml version="1.0" encoding="utf-8"?>
<sst xmlns="http://schemas.openxmlformats.org/spreadsheetml/2006/main" count="144" uniqueCount="97">
  <si>
    <t>Údaje o uchádzačovi, ktorý predkladá ponuku</t>
  </si>
  <si>
    <t>Obchodné meno:</t>
  </si>
  <si>
    <t>Sídlo:</t>
  </si>
  <si>
    <t>IČO:</t>
  </si>
  <si>
    <t>Platca DPH (áno/nie):</t>
  </si>
  <si>
    <t>Položka</t>
  </si>
  <si>
    <t>špecifikácia/požiadavky</t>
  </si>
  <si>
    <t>Parameter</t>
  </si>
  <si>
    <t>Jednotka</t>
  </si>
  <si>
    <t>Merná jednotka</t>
  </si>
  <si>
    <t xml:space="preserve">Množstvo </t>
  </si>
  <si>
    <t>Jednotková cena v EUR bez DPH</t>
  </si>
  <si>
    <t>Cena bez DPH v EUR</t>
  </si>
  <si>
    <t>Suma spolu bez DPH</t>
  </si>
  <si>
    <t>Kontakt:</t>
  </si>
  <si>
    <t>Dátum vypracovania cenovej ponuky:</t>
  </si>
  <si>
    <t>Terénne vozidlo Pick Up</t>
  </si>
  <si>
    <t>počet dverí</t>
  </si>
  <si>
    <t>počet miest na sedenie</t>
  </si>
  <si>
    <t>maximálna hmotnosť</t>
  </si>
  <si>
    <t>ks</t>
  </si>
  <si>
    <t>kg</t>
  </si>
  <si>
    <t>motor</t>
  </si>
  <si>
    <t>konštrukcia</t>
  </si>
  <si>
    <t>radový</t>
  </si>
  <si>
    <t>počet valcov</t>
  </si>
  <si>
    <t>palivo</t>
  </si>
  <si>
    <t>nafta motorová</t>
  </si>
  <si>
    <t>objem motora</t>
  </si>
  <si>
    <t>min. 2750</t>
  </si>
  <si>
    <t>cm3</t>
  </si>
  <si>
    <t>maximálny výkon</t>
  </si>
  <si>
    <t>prevodovka</t>
  </si>
  <si>
    <t xml:space="preserve">max 11,0 </t>
  </si>
  <si>
    <t>l/100 km</t>
  </si>
  <si>
    <t>ťažná kapacita</t>
  </si>
  <si>
    <t>maximála hmotnosť brzdeného prívesu</t>
  </si>
  <si>
    <t>maximálna hmotnosť nebrzdenéoh prívesu</t>
  </si>
  <si>
    <t>podvozok</t>
  </si>
  <si>
    <t>zavesenie zadnej nápravy</t>
  </si>
  <si>
    <t>tuhá náprava s listovými pružinami</t>
  </si>
  <si>
    <t>uzávierka diferenciálu zadnej nápravy</t>
  </si>
  <si>
    <t>riadenie</t>
  </si>
  <si>
    <t>posilovač riadenia hydraulický</t>
  </si>
  <si>
    <t>spotreba paliva</t>
  </si>
  <si>
    <t>kombinovaná</t>
  </si>
  <si>
    <t>mm</t>
  </si>
  <si>
    <t>nákladová plocha</t>
  </si>
  <si>
    <t>dĺžka ložnej plochy</t>
  </si>
  <si>
    <t>min. 1500</t>
  </si>
  <si>
    <t>plastové obloženie nákladného priestoru</t>
  </si>
  <si>
    <t>bezpečnosť</t>
  </si>
  <si>
    <t>ABS - antiblokovací brzdový systém</t>
  </si>
  <si>
    <t>EBD - elektronický systém rozdelenia brzdného účinku</t>
  </si>
  <si>
    <t>BA - brzdný asistent</t>
  </si>
  <si>
    <t>HAC - asistent rozjazdu do kopca</t>
  </si>
  <si>
    <t>elektricky ovládané predné a zadné okná</t>
  </si>
  <si>
    <t>volant výškovo aj pozdĺžne nastaviteľný</t>
  </si>
  <si>
    <t>ďalšia výbava exteriér</t>
  </si>
  <si>
    <t>ďalšia výbava interiér</t>
  </si>
  <si>
    <t>subkategória vozidla G</t>
  </si>
  <si>
    <t>rezervné koleso - oceľový disk</t>
  </si>
  <si>
    <t>predné a zadné lapače nečistôt</t>
  </si>
  <si>
    <t>DPH</t>
  </si>
  <si>
    <t>Suma spolu s DPH</t>
  </si>
  <si>
    <t>Továrenská značka, typ vozidla, stupeň výbavy, špecifikácia doplnkovej výbavy:</t>
  </si>
  <si>
    <t>áno</t>
  </si>
  <si>
    <t>prídavná - redukčná</t>
  </si>
  <si>
    <t>povinná výbava vozidla</t>
  </si>
  <si>
    <t>stav vozidla</t>
  </si>
  <si>
    <t>nové, nepoužívané</t>
  </si>
  <si>
    <t>ťažné zariadenie 3,5 t, 13 pólová elektroinštalácia</t>
  </si>
  <si>
    <t>-</t>
  </si>
  <si>
    <t>Podpis:
obchodné meno dodávateľa
meno a priezvisko štatutára</t>
  </si>
  <si>
    <t>Parameter ponúkaného zariadenia
uviesť podľa charakteru požiadavky konkrétnu hodnotu, názov alebo ÁNO/NIE</t>
  </si>
  <si>
    <t>Pečiatka:
Miesto, dátum:</t>
  </si>
  <si>
    <t xml:space="preserve">Prieskum trhu na určenie PHZ ku projektu: 									</t>
  </si>
  <si>
    <t>Číslo výzvy:  70/PRV/2023</t>
  </si>
  <si>
    <t>Zákazka:</t>
  </si>
  <si>
    <t>typ karosérie BE - Pick Up</t>
  </si>
  <si>
    <t>kategória vozidla N1</t>
  </si>
  <si>
    <t>pohon všetkých kolies, terénne 4x4</t>
  </si>
  <si>
    <t xml:space="preserve">uzamykateľný hardtop  </t>
  </si>
  <si>
    <t>ochrana podvozku (motor, prevodovka, rozvodovka, AD blue)</t>
  </si>
  <si>
    <t>parkovacie senzory/ kamera</t>
  </si>
  <si>
    <t xml:space="preserve">kW </t>
  </si>
  <si>
    <t>min 140 kW</t>
  </si>
  <si>
    <t>max 3500</t>
  </si>
  <si>
    <t>max 750</t>
  </si>
  <si>
    <t>CENOVÁ PONUKA:   Terénne vozidlo Pick Up ( pre stanovenie PHZ)</t>
  </si>
  <si>
    <t>Obecné lesy Babiná s.r.o , Horná ul. 66/30, 962061 Babiná</t>
  </si>
  <si>
    <t>Obecné lesy Babiná s.r.o</t>
  </si>
  <si>
    <r>
      <rPr>
        <b/>
        <sz val="10"/>
        <color rgb="FF000000"/>
        <rFont val="Calibri"/>
        <family val="2"/>
        <charset val="238"/>
      </rPr>
      <t>Vozidlo pre podmienky výzvy je  definované ako vozidlo konštruované najmä na prepravu nákladu s vymedzeným typom karosérie BE – Pick-up, kategórie N1, subkategórie G, terénne 4×4, s najväčšou hmotnosťou nepresahujúcou 3 500 kg, v ktorom sa miesta na sedenie a nákladný priestor nenachádzajú v jednom celku (nariadenie EÚ č. 2018/858).             Požadované parametre:</t>
    </r>
    <r>
      <rPr>
        <sz val="10"/>
        <color rgb="FF000000"/>
        <rFont val="Calibri"/>
        <family val="2"/>
        <charset val="238"/>
      </rPr>
      <t xml:space="preserve">
</t>
    </r>
    <r>
      <rPr>
        <i/>
        <sz val="10"/>
        <color rgb="FF000000"/>
        <rFont val="Calibri"/>
        <family val="2"/>
        <charset val="238"/>
      </rPr>
      <t xml:space="preserve">
a) najmenej jedna predná náprava a najmenej jedna zadná náprava sú konštruované tak, aby boli poháňané súčasne, bez ohľadu na to, či možno pohon jednej nápravy vypnúť; 
b) vozidlo má aspoň jeden uzáver diferenciálu alebo zariadenie s podobným účinkom; 
c) stúpavosť samotného vozidla je najmenej 25 %; 
d) vozidlá spĺňajú päť z týchto šiestich požiadaviek: 
predný nájazdový uhol je najmenej 25 stupňov; 
zadný nájazdový uhol je najmenej 20 stupňov; 
prechodový uhol je najmenej 20 stupňov; 
svetlá výška pod prednou nápravou je najmenej 180 mm; 
svetlá výška pod zadnou nápravou je najmenej 180 mm; 
svetlá výška medzi nápravami je najmenej 200 mm. 
Vozidlo v štvordverovom prevedení double cab, so štvorvalcovým motorom, musí obsahovať povinnú výbavu podľa vyhlášky č. 134/2018 Z.z.</t>
    </r>
  </si>
  <si>
    <r>
      <rPr>
        <b/>
        <sz val="12"/>
        <color theme="9"/>
        <rFont val="Calibri"/>
        <family val="2"/>
        <charset val="238"/>
      </rPr>
      <t xml:space="preserve">Uchádzač vypĺňa žlté bunky,jednotková cena sa uvádza za 1 vozidlo, bez DPH         </t>
    </r>
    <r>
      <rPr>
        <b/>
        <u/>
        <sz val="12"/>
        <color theme="9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</t>
    </r>
  </si>
  <si>
    <t>výbava na želanie</t>
  </si>
  <si>
    <t>Výbava na želanie: Sada Offroad - mechanická uzávierka diferenciálu, ochrana motora a prevodovky, Automatická klimatizácia s nastavovaním teploty v 2 zónach+výduchy dozadu, Schodíky integrované na vonkajšej bočnej strane nákladného priestoru, originálne ťažné zariadenie montované vo výrobnom závode, vyhrievané sedadlá a volant, nemetalický lak</t>
  </si>
  <si>
    <t>Príloha Technická špecifikácia a návrh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</si>
</sst>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</font>
    <font>
      <sz val="11"/>
      <color theme="9"/>
      <name val="Calibri"/>
      <family val="2"/>
      <charset val="238"/>
    </font>
    <font>
      <b/>
      <u/>
      <sz val="12"/>
      <color theme="9"/>
      <name val="Calibri"/>
      <family val="2"/>
      <charset val="238"/>
    </font>
    <font>
      <b/>
      <sz val="12"/>
      <color theme="9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rgb="FFF2F2F2"/>
      </patternFill>
    </fill>
    <fill>
      <patternFill patternType="solid">
        <fgColor rgb="FFFFFF99"/>
        <bgColor rgb="FF33CCCC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/>
    <xf numFmtId="0" fontId="0" fillId="0" borderId="0" xfId="0" applyAlignment="1">
      <alignment textRotation="90"/>
    </xf>
    <xf numFmtId="0" fontId="0" fillId="0" borderId="0" xfId="0" applyAlignment="1">
      <alignment vertical="center" textRotation="90"/>
    </xf>
    <xf numFmtId="0" fontId="0" fillId="0" borderId="0" xfId="0" applyAlignment="1">
      <alignment wrapText="1"/>
    </xf>
    <xf numFmtId="0" fontId="9" fillId="9" borderId="15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right" vertical="center"/>
    </xf>
    <xf numFmtId="164" fontId="3" fillId="6" borderId="0" xfId="0" applyNumberFormat="1" applyFont="1" applyFill="1" applyAlignment="1">
      <alignment horizontal="center" vertical="center"/>
    </xf>
    <xf numFmtId="0" fontId="7" fillId="10" borderId="5" xfId="0" applyFont="1" applyFill="1" applyBorder="1" applyAlignment="1">
      <alignment vertical="center"/>
    </xf>
    <xf numFmtId="0" fontId="7" fillId="10" borderId="5" xfId="0" applyFont="1" applyFill="1" applyBorder="1" applyAlignment="1">
      <alignment horizontal="center" vertical="center"/>
    </xf>
    <xf numFmtId="0" fontId="11" fillId="5" borderId="0" xfId="0" applyFont="1" applyFill="1"/>
    <xf numFmtId="0" fontId="9" fillId="9" borderId="5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9" fillId="9" borderId="36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6" fillId="0" borderId="25" xfId="0" applyFont="1" applyBorder="1" applyAlignment="1">
      <alignment horizontal="left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13" borderId="9" xfId="0" applyFont="1" applyFill="1" applyBorder="1" applyAlignment="1">
      <alignment horizontal="left" vertical="top" wrapText="1"/>
    </xf>
    <xf numFmtId="0" fontId="12" fillId="13" borderId="10" xfId="0" applyFont="1" applyFill="1" applyBorder="1" applyAlignment="1">
      <alignment horizontal="left" vertical="top"/>
    </xf>
    <xf numFmtId="0" fontId="12" fillId="13" borderId="12" xfId="0" applyFont="1" applyFill="1" applyBorder="1" applyAlignment="1">
      <alignment horizontal="left" vertical="top"/>
    </xf>
    <xf numFmtId="0" fontId="12" fillId="13" borderId="13" xfId="0" applyFont="1" applyFill="1" applyBorder="1" applyAlignment="1">
      <alignment horizontal="left" vertical="top"/>
    </xf>
    <xf numFmtId="0" fontId="4" fillId="11" borderId="18" xfId="0" applyFont="1" applyFill="1" applyBorder="1" applyAlignment="1">
      <alignment horizontal="center" vertical="top" wrapText="1"/>
    </xf>
    <xf numFmtId="0" fontId="4" fillId="11" borderId="0" xfId="0" applyFont="1" applyFill="1" applyAlignment="1">
      <alignment horizontal="center" vertical="top" wrapText="1"/>
    </xf>
    <xf numFmtId="0" fontId="4" fillId="11" borderId="19" xfId="0" applyFont="1" applyFill="1" applyBorder="1" applyAlignment="1">
      <alignment horizontal="center" vertical="top" wrapText="1"/>
    </xf>
    <xf numFmtId="0" fontId="4" fillId="11" borderId="12" xfId="0" applyFont="1" applyFill="1" applyBorder="1" applyAlignment="1">
      <alignment horizontal="center" vertical="top" wrapText="1"/>
    </xf>
    <xf numFmtId="0" fontId="4" fillId="11" borderId="13" xfId="0" applyFont="1" applyFill="1" applyBorder="1" applyAlignment="1">
      <alignment horizontal="center" vertical="top" wrapText="1"/>
    </xf>
    <xf numFmtId="0" fontId="4" fillId="11" borderId="14" xfId="0" applyFont="1" applyFill="1" applyBorder="1" applyAlignment="1">
      <alignment horizontal="center" vertical="top" wrapText="1"/>
    </xf>
    <xf numFmtId="0" fontId="12" fillId="11" borderId="9" xfId="0" applyFont="1" applyFill="1" applyBorder="1" applyAlignment="1">
      <alignment horizontal="left" vertical="top"/>
    </xf>
    <xf numFmtId="0" fontId="12" fillId="11" borderId="10" xfId="0" applyFont="1" applyFill="1" applyBorder="1" applyAlignment="1">
      <alignment horizontal="left" vertical="top"/>
    </xf>
    <xf numFmtId="0" fontId="12" fillId="11" borderId="11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center" wrapText="1"/>
    </xf>
    <xf numFmtId="164" fontId="5" fillId="12" borderId="15" xfId="0" applyNumberFormat="1" applyFont="1" applyFill="1" applyBorder="1" applyAlignment="1">
      <alignment horizontal="center" vertical="center"/>
    </xf>
    <xf numFmtId="164" fontId="5" fillId="12" borderId="16" xfId="0" applyNumberFormat="1" applyFont="1" applyFill="1" applyBorder="1" applyAlignment="1">
      <alignment horizontal="center" vertical="center"/>
    </xf>
    <xf numFmtId="164" fontId="5" fillId="12" borderId="17" xfId="0" applyNumberFormat="1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left" vertical="top" wrapText="1"/>
    </xf>
    <xf numFmtId="0" fontId="12" fillId="13" borderId="11" xfId="0" applyFont="1" applyFill="1" applyBorder="1" applyAlignment="1">
      <alignment horizontal="left" vertical="top"/>
    </xf>
    <xf numFmtId="0" fontId="12" fillId="13" borderId="14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9" fillId="9" borderId="15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right" vertical="center"/>
    </xf>
    <xf numFmtId="0" fontId="1" fillId="6" borderId="10" xfId="0" applyFont="1" applyFill="1" applyBorder="1" applyAlignment="1">
      <alignment horizontal="right" vertical="center"/>
    </xf>
    <xf numFmtId="0" fontId="1" fillId="6" borderId="11" xfId="0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right" vertical="center"/>
    </xf>
    <xf numFmtId="0" fontId="1" fillId="6" borderId="25" xfId="0" applyFont="1" applyFill="1" applyBorder="1" applyAlignment="1">
      <alignment horizontal="right" vertical="center"/>
    </xf>
    <xf numFmtId="0" fontId="1" fillId="6" borderId="26" xfId="0" applyFont="1" applyFill="1" applyBorder="1" applyAlignment="1">
      <alignment horizontal="right" vertical="center"/>
    </xf>
    <xf numFmtId="0" fontId="6" fillId="8" borderId="23" xfId="0" applyFont="1" applyFill="1" applyBorder="1" applyAlignment="1">
      <alignment horizontal="center" vertical="center" textRotation="90" wrapText="1"/>
    </xf>
    <xf numFmtId="0" fontId="20" fillId="9" borderId="15" xfId="0" applyFont="1" applyFill="1" applyBorder="1" applyAlignment="1">
      <alignment horizontal="left" vertical="center" wrapText="1"/>
    </xf>
    <xf numFmtId="0" fontId="20" fillId="9" borderId="17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 indent="1"/>
    </xf>
    <xf numFmtId="0" fontId="4" fillId="6" borderId="31" xfId="0" applyFont="1" applyFill="1" applyBorder="1" applyAlignment="1">
      <alignment horizontal="left" vertical="center" wrapText="1" indent="1"/>
    </xf>
    <xf numFmtId="0" fontId="4" fillId="6" borderId="32" xfId="0" applyFont="1" applyFill="1" applyBorder="1" applyAlignment="1">
      <alignment horizontal="left" vertical="center" wrapText="1" indent="1"/>
    </xf>
    <xf numFmtId="0" fontId="4" fillId="6" borderId="33" xfId="0" applyFont="1" applyFill="1" applyBorder="1" applyAlignment="1">
      <alignment horizontal="left" vertical="center" wrapText="1" indent="1"/>
    </xf>
    <xf numFmtId="0" fontId="4" fillId="6" borderId="0" xfId="0" applyFont="1" applyFill="1" applyAlignment="1">
      <alignment horizontal="left" vertical="center" wrapText="1" indent="1"/>
    </xf>
    <xf numFmtId="0" fontId="4" fillId="6" borderId="19" xfId="0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horizontal="left" vertical="center" wrapText="1" indent="1"/>
    </xf>
    <xf numFmtId="0" fontId="4" fillId="6" borderId="25" xfId="0" applyFont="1" applyFill="1" applyBorder="1" applyAlignment="1">
      <alignment horizontal="left" vertical="center" wrapText="1" indent="1"/>
    </xf>
    <xf numFmtId="0" fontId="4" fillId="6" borderId="26" xfId="0" applyFont="1" applyFill="1" applyBorder="1" applyAlignment="1">
      <alignment horizontal="left" vertical="center" wrapText="1" indent="1"/>
    </xf>
    <xf numFmtId="0" fontId="4" fillId="10" borderId="4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21" fillId="11" borderId="2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37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20" xfId="0" applyFont="1" applyFill="1" applyBorder="1" applyAlignment="1">
      <alignment horizontal="left" vertical="center" wrapText="1"/>
    </xf>
    <xf numFmtId="0" fontId="15" fillId="6" borderId="2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5"/>
  <sheetViews>
    <sheetView tabSelected="1" topLeftCell="B1" zoomScale="85" zoomScaleNormal="85" zoomScaleSheetLayoutView="70" workbookViewId="0">
      <selection activeCell="B4" sqref="B4:K4"/>
    </sheetView>
  </sheetViews>
  <sheetFormatPr defaultRowHeight="15" x14ac:dyDescent="0.25"/>
  <cols>
    <col min="1" max="1" width="0.5703125" hidden="1" customWidth="1"/>
    <col min="2" max="2" width="7.7109375" style="3" customWidth="1"/>
    <col min="3" max="3" width="19" customWidth="1"/>
    <col min="4" max="4" width="22.7109375" customWidth="1"/>
    <col min="5" max="5" width="11.5703125" customWidth="1"/>
    <col min="6" max="6" width="11.85546875" style="5" customWidth="1"/>
    <col min="7" max="7" width="20.28515625" customWidth="1"/>
    <col min="8" max="9" width="6.28515625" customWidth="1"/>
    <col min="10" max="10" width="13.7109375" customWidth="1"/>
    <col min="11" max="11" width="16.7109375" customWidth="1"/>
  </cols>
  <sheetData>
    <row r="2" spans="1:11" ht="31.15" customHeight="1" x14ac:dyDescent="0.25">
      <c r="B2" s="40" t="s">
        <v>90</v>
      </c>
      <c r="C2" s="41"/>
      <c r="D2" s="41"/>
      <c r="E2" s="41"/>
      <c r="F2" s="41"/>
      <c r="G2" s="41"/>
      <c r="H2" s="41"/>
      <c r="I2" s="41"/>
      <c r="J2" s="41"/>
      <c r="K2" s="42"/>
    </row>
    <row r="3" spans="1:11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75" x14ac:dyDescent="0.25">
      <c r="B4" s="43" t="s">
        <v>96</v>
      </c>
      <c r="C4" s="43"/>
      <c r="D4" s="43"/>
      <c r="E4" s="43"/>
      <c r="F4" s="43"/>
      <c r="G4" s="43"/>
      <c r="H4" s="43"/>
      <c r="I4" s="43"/>
      <c r="J4" s="43"/>
      <c r="K4" s="43"/>
    </row>
    <row r="5" spans="1:11" ht="15.75" x14ac:dyDescent="0.25">
      <c r="B5" s="44" t="s">
        <v>76</v>
      </c>
      <c r="C5" s="44"/>
      <c r="D5" s="44"/>
      <c r="E5" s="44"/>
      <c r="F5" s="44"/>
      <c r="G5" s="44"/>
      <c r="H5" s="44"/>
      <c r="I5" s="44"/>
      <c r="J5" s="44"/>
      <c r="K5" s="44"/>
    </row>
    <row r="6" spans="1:11" ht="15.75" x14ac:dyDescent="0.25">
      <c r="B6" s="43" t="s">
        <v>91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ht="15.75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.75" x14ac:dyDescent="0.25">
      <c r="B8" s="29" t="s">
        <v>77</v>
      </c>
      <c r="C8" s="28"/>
      <c r="D8" s="28"/>
      <c r="E8" s="28"/>
      <c r="F8" s="28"/>
      <c r="G8" s="28"/>
      <c r="H8" s="28"/>
      <c r="I8" s="28"/>
      <c r="J8" s="28"/>
      <c r="K8" s="28"/>
    </row>
    <row r="9" spans="1:11" ht="15.75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15.75" thickBot="1" x14ac:dyDescent="0.3">
      <c r="B10" s="33" t="s">
        <v>78</v>
      </c>
      <c r="C10" s="33"/>
      <c r="D10" s="33"/>
      <c r="E10" s="33"/>
      <c r="F10" s="33"/>
      <c r="G10" s="33"/>
      <c r="H10" s="33"/>
      <c r="I10" s="33"/>
      <c r="J10" s="33"/>
      <c r="K10" s="33"/>
    </row>
    <row r="11" spans="1:11" s="2" customFormat="1" ht="15.6" customHeight="1" x14ac:dyDescent="0.25">
      <c r="A11" s="34" t="s">
        <v>89</v>
      </c>
      <c r="B11" s="35"/>
      <c r="C11" s="35"/>
      <c r="D11" s="35"/>
      <c r="E11" s="35"/>
      <c r="F11" s="35"/>
      <c r="G11" s="35"/>
      <c r="H11" s="35"/>
      <c r="I11" s="35"/>
      <c r="J11" s="35"/>
      <c r="K11" s="36"/>
    </row>
    <row r="12" spans="1:11" s="2" customFormat="1" ht="15" customHeight="1" thickBot="1" x14ac:dyDescent="0.3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spans="1:11" ht="15" customHeight="1" x14ac:dyDescent="0.25">
      <c r="A13" s="85" t="s">
        <v>0</v>
      </c>
      <c r="B13" s="86"/>
      <c r="C13" s="87"/>
      <c r="D13" s="19" t="s">
        <v>1</v>
      </c>
      <c r="E13" s="94"/>
      <c r="F13" s="94"/>
      <c r="G13" s="94"/>
      <c r="H13" s="94"/>
      <c r="I13" s="94"/>
      <c r="J13" s="94"/>
      <c r="K13" s="94"/>
    </row>
    <row r="14" spans="1:11" x14ac:dyDescent="0.25">
      <c r="A14" s="88"/>
      <c r="B14" s="89"/>
      <c r="C14" s="90"/>
      <c r="D14" s="20" t="s">
        <v>2</v>
      </c>
      <c r="E14" s="95"/>
      <c r="F14" s="95"/>
      <c r="G14" s="95"/>
      <c r="H14" s="95"/>
      <c r="I14" s="95"/>
      <c r="J14" s="95"/>
      <c r="K14" s="95"/>
    </row>
    <row r="15" spans="1:11" x14ac:dyDescent="0.25">
      <c r="A15" s="88"/>
      <c r="B15" s="89"/>
      <c r="C15" s="90"/>
      <c r="D15" s="20" t="s">
        <v>3</v>
      </c>
      <c r="E15" s="95"/>
      <c r="F15" s="95"/>
      <c r="G15" s="95"/>
      <c r="H15" s="95"/>
      <c r="I15" s="95"/>
      <c r="J15" s="95"/>
      <c r="K15" s="95"/>
    </row>
    <row r="16" spans="1:11" x14ac:dyDescent="0.25">
      <c r="A16" s="88"/>
      <c r="B16" s="89"/>
      <c r="C16" s="90"/>
      <c r="D16" s="20" t="s">
        <v>4</v>
      </c>
      <c r="E16" s="95"/>
      <c r="F16" s="95"/>
      <c r="G16" s="95"/>
      <c r="H16" s="95"/>
      <c r="I16" s="95"/>
      <c r="J16" s="95"/>
      <c r="K16" s="95"/>
    </row>
    <row r="17" spans="1:11" x14ac:dyDescent="0.25">
      <c r="A17" s="88"/>
      <c r="B17" s="89"/>
      <c r="C17" s="90"/>
      <c r="D17" s="20" t="s">
        <v>14</v>
      </c>
      <c r="E17" s="95"/>
      <c r="F17" s="95"/>
      <c r="G17" s="95"/>
      <c r="H17" s="95"/>
      <c r="I17" s="95"/>
      <c r="J17" s="95"/>
      <c r="K17" s="95"/>
    </row>
    <row r="18" spans="1:11" ht="30.75" thickBot="1" x14ac:dyDescent="0.3">
      <c r="A18" s="91"/>
      <c r="B18" s="92"/>
      <c r="C18" s="93"/>
      <c r="D18" s="21" t="s">
        <v>15</v>
      </c>
      <c r="E18" s="104"/>
      <c r="F18" s="104"/>
      <c r="G18" s="104"/>
      <c r="H18" s="104"/>
      <c r="I18" s="104"/>
      <c r="J18" s="104"/>
      <c r="K18" s="104"/>
    </row>
    <row r="19" spans="1:11" ht="300" customHeight="1" thickBot="1" x14ac:dyDescent="0.3">
      <c r="A19" s="105" t="s">
        <v>92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33" customHeight="1" thickBot="1" x14ac:dyDescent="0.3">
      <c r="A20" s="96" t="s">
        <v>93</v>
      </c>
      <c r="B20" s="97"/>
      <c r="C20" s="97"/>
      <c r="D20" s="97"/>
      <c r="E20" s="97"/>
      <c r="F20" s="97"/>
      <c r="G20" s="97"/>
      <c r="H20" s="97"/>
      <c r="I20" s="97"/>
      <c r="J20" s="97"/>
      <c r="K20" s="98"/>
    </row>
    <row r="21" spans="1:11" s="16" customFormat="1" ht="76.5" x14ac:dyDescent="0.2">
      <c r="A21" s="26"/>
      <c r="B21" s="22" t="s">
        <v>5</v>
      </c>
      <c r="C21" s="99" t="s">
        <v>6</v>
      </c>
      <c r="D21" s="99"/>
      <c r="E21" s="23" t="s">
        <v>7</v>
      </c>
      <c r="F21" s="24" t="s">
        <v>8</v>
      </c>
      <c r="G21" s="24" t="s">
        <v>74</v>
      </c>
      <c r="H21" s="24" t="s">
        <v>9</v>
      </c>
      <c r="I21" s="24" t="s">
        <v>10</v>
      </c>
      <c r="J21" s="24" t="s">
        <v>11</v>
      </c>
      <c r="K21" s="25" t="s">
        <v>12</v>
      </c>
    </row>
    <row r="22" spans="1:11" ht="19.899999999999999" customHeight="1" x14ac:dyDescent="0.25">
      <c r="A22" s="74">
        <v>1</v>
      </c>
      <c r="B22" s="82" t="s">
        <v>16</v>
      </c>
      <c r="C22" s="83" t="s">
        <v>79</v>
      </c>
      <c r="D22" s="84"/>
      <c r="E22" s="17" t="s">
        <v>66</v>
      </c>
      <c r="F22" s="17" t="s">
        <v>72</v>
      </c>
      <c r="G22" s="14"/>
      <c r="H22" s="66" t="s">
        <v>20</v>
      </c>
      <c r="I22" s="65">
        <v>1</v>
      </c>
      <c r="J22" s="100"/>
      <c r="K22" s="103">
        <f>J22*I22</f>
        <v>0</v>
      </c>
    </row>
    <row r="23" spans="1:11" ht="19.899999999999999" customHeight="1" x14ac:dyDescent="0.25">
      <c r="A23" s="74"/>
      <c r="B23" s="82"/>
      <c r="C23" s="6" t="s">
        <v>69</v>
      </c>
      <c r="D23" s="7"/>
      <c r="E23" s="71" t="s">
        <v>70</v>
      </c>
      <c r="F23" s="72"/>
      <c r="G23" s="14"/>
      <c r="H23" s="66"/>
      <c r="I23" s="65"/>
      <c r="J23" s="101"/>
      <c r="K23" s="103"/>
    </row>
    <row r="24" spans="1:11" ht="19.899999999999999" customHeight="1" x14ac:dyDescent="0.25">
      <c r="A24" s="74"/>
      <c r="B24" s="82"/>
      <c r="C24" s="73" t="s">
        <v>80</v>
      </c>
      <c r="D24" s="73"/>
      <c r="E24" s="17" t="s">
        <v>66</v>
      </c>
      <c r="F24" s="17" t="s">
        <v>72</v>
      </c>
      <c r="G24" s="14"/>
      <c r="H24" s="66"/>
      <c r="I24" s="65"/>
      <c r="J24" s="101"/>
      <c r="K24" s="103"/>
    </row>
    <row r="25" spans="1:11" ht="19.899999999999999" customHeight="1" x14ac:dyDescent="0.25">
      <c r="A25" s="74"/>
      <c r="B25" s="82"/>
      <c r="C25" s="73" t="s">
        <v>60</v>
      </c>
      <c r="D25" s="73"/>
      <c r="E25" s="17" t="s">
        <v>66</v>
      </c>
      <c r="F25" s="17" t="s">
        <v>72</v>
      </c>
      <c r="G25" s="15"/>
      <c r="H25" s="66"/>
      <c r="I25" s="65"/>
      <c r="J25" s="101"/>
      <c r="K25" s="103"/>
    </row>
    <row r="26" spans="1:11" ht="19.899999999999999" customHeight="1" x14ac:dyDescent="0.25">
      <c r="A26" s="74"/>
      <c r="B26" s="82"/>
      <c r="C26" s="73" t="s">
        <v>81</v>
      </c>
      <c r="D26" s="73"/>
      <c r="E26" s="17" t="s">
        <v>66</v>
      </c>
      <c r="F26" s="17" t="s">
        <v>72</v>
      </c>
      <c r="G26" s="15"/>
      <c r="H26" s="66"/>
      <c r="I26" s="65"/>
      <c r="J26" s="101"/>
      <c r="K26" s="103"/>
    </row>
    <row r="27" spans="1:11" ht="19.899999999999999" customHeight="1" x14ac:dyDescent="0.25">
      <c r="A27" s="74"/>
      <c r="B27" s="82"/>
      <c r="C27" s="73" t="s">
        <v>19</v>
      </c>
      <c r="D27" s="73"/>
      <c r="E27" s="17" t="s">
        <v>87</v>
      </c>
      <c r="F27" s="18" t="s">
        <v>21</v>
      </c>
      <c r="G27" s="15"/>
      <c r="H27" s="66"/>
      <c r="I27" s="65"/>
      <c r="J27" s="101"/>
      <c r="K27" s="103"/>
    </row>
    <row r="28" spans="1:11" ht="19.899999999999999" customHeight="1" x14ac:dyDescent="0.25">
      <c r="A28" s="74"/>
      <c r="B28" s="82"/>
      <c r="C28" s="73" t="s">
        <v>17</v>
      </c>
      <c r="D28" s="73"/>
      <c r="E28" s="17">
        <v>4</v>
      </c>
      <c r="F28" s="18" t="s">
        <v>20</v>
      </c>
      <c r="G28" s="15"/>
      <c r="H28" s="66"/>
      <c r="I28" s="65"/>
      <c r="J28" s="101"/>
      <c r="K28" s="103"/>
    </row>
    <row r="29" spans="1:11" ht="19.899999999999999" customHeight="1" x14ac:dyDescent="0.25">
      <c r="A29" s="74"/>
      <c r="B29" s="82"/>
      <c r="C29" s="58" t="s">
        <v>18</v>
      </c>
      <c r="D29" s="58"/>
      <c r="E29" s="17">
        <v>5</v>
      </c>
      <c r="F29" s="18" t="s">
        <v>20</v>
      </c>
      <c r="G29" s="15"/>
      <c r="H29" s="66"/>
      <c r="I29" s="65"/>
      <c r="J29" s="101"/>
      <c r="K29" s="103"/>
    </row>
    <row r="30" spans="1:11" ht="19.899999999999999" customHeight="1" x14ac:dyDescent="0.25">
      <c r="A30" s="74"/>
      <c r="B30" s="82"/>
      <c r="C30" s="58" t="s">
        <v>22</v>
      </c>
      <c r="D30" s="8" t="s">
        <v>23</v>
      </c>
      <c r="E30" s="71" t="s">
        <v>24</v>
      </c>
      <c r="F30" s="72"/>
      <c r="G30" s="15"/>
      <c r="H30" s="66"/>
      <c r="I30" s="65"/>
      <c r="J30" s="101"/>
      <c r="K30" s="103"/>
    </row>
    <row r="31" spans="1:11" ht="19.899999999999999" customHeight="1" x14ac:dyDescent="0.25">
      <c r="A31" s="74"/>
      <c r="B31" s="82"/>
      <c r="C31" s="58"/>
      <c r="D31" s="31" t="s">
        <v>25</v>
      </c>
      <c r="E31" s="17">
        <v>4</v>
      </c>
      <c r="F31" s="18" t="s">
        <v>20</v>
      </c>
      <c r="G31" s="15"/>
      <c r="H31" s="66"/>
      <c r="I31" s="65"/>
      <c r="J31" s="101"/>
      <c r="K31" s="103"/>
    </row>
    <row r="32" spans="1:11" ht="19.899999999999999" customHeight="1" x14ac:dyDescent="0.25">
      <c r="A32" s="74"/>
      <c r="B32" s="82"/>
      <c r="C32" s="58"/>
      <c r="D32" s="8" t="s">
        <v>26</v>
      </c>
      <c r="E32" s="71" t="s">
        <v>27</v>
      </c>
      <c r="F32" s="72"/>
      <c r="G32" s="15"/>
      <c r="H32" s="66"/>
      <c r="I32" s="65"/>
      <c r="J32" s="101"/>
      <c r="K32" s="103"/>
    </row>
    <row r="33" spans="1:11" ht="19.899999999999999" customHeight="1" x14ac:dyDescent="0.25">
      <c r="A33" s="74"/>
      <c r="B33" s="82"/>
      <c r="C33" s="58"/>
      <c r="D33" s="8" t="s">
        <v>28</v>
      </c>
      <c r="E33" s="17" t="s">
        <v>29</v>
      </c>
      <c r="F33" s="18" t="s">
        <v>30</v>
      </c>
      <c r="G33" s="15"/>
      <c r="H33" s="66"/>
      <c r="I33" s="65"/>
      <c r="J33" s="101"/>
      <c r="K33" s="103"/>
    </row>
    <row r="34" spans="1:11" ht="15.75" x14ac:dyDescent="0.25">
      <c r="A34" s="74"/>
      <c r="B34" s="82"/>
      <c r="C34" s="58"/>
      <c r="D34" s="8" t="s">
        <v>31</v>
      </c>
      <c r="E34" s="17" t="s">
        <v>86</v>
      </c>
      <c r="F34" s="18" t="s">
        <v>85</v>
      </c>
      <c r="G34" s="15"/>
      <c r="H34" s="66"/>
      <c r="I34" s="65"/>
      <c r="J34" s="101"/>
      <c r="K34" s="103"/>
    </row>
    <row r="35" spans="1:11" ht="19.899999999999999" customHeight="1" x14ac:dyDescent="0.25">
      <c r="A35" s="74"/>
      <c r="B35" s="82"/>
      <c r="C35" s="30" t="s">
        <v>32</v>
      </c>
      <c r="D35" s="8" t="s">
        <v>67</v>
      </c>
      <c r="E35" s="71" t="s">
        <v>66</v>
      </c>
      <c r="F35" s="72"/>
      <c r="G35" s="15"/>
      <c r="H35" s="66"/>
      <c r="I35" s="65"/>
      <c r="J35" s="101"/>
      <c r="K35" s="103"/>
    </row>
    <row r="36" spans="1:11" ht="19.899999999999999" customHeight="1" x14ac:dyDescent="0.25">
      <c r="A36" s="74"/>
      <c r="B36" s="82"/>
      <c r="C36" s="8" t="s">
        <v>44</v>
      </c>
      <c r="D36" s="8" t="s">
        <v>45</v>
      </c>
      <c r="E36" s="17" t="s">
        <v>33</v>
      </c>
      <c r="F36" s="18" t="s">
        <v>34</v>
      </c>
      <c r="G36" s="15"/>
      <c r="H36" s="66"/>
      <c r="I36" s="65"/>
      <c r="J36" s="101"/>
      <c r="K36" s="103"/>
    </row>
    <row r="37" spans="1:11" ht="30" x14ac:dyDescent="0.25">
      <c r="A37" s="74"/>
      <c r="B37" s="82"/>
      <c r="C37" s="58" t="s">
        <v>35</v>
      </c>
      <c r="D37" s="8" t="s">
        <v>36</v>
      </c>
      <c r="E37" s="17" t="s">
        <v>87</v>
      </c>
      <c r="F37" s="18" t="s">
        <v>21</v>
      </c>
      <c r="G37" s="15"/>
      <c r="H37" s="66"/>
      <c r="I37" s="65"/>
      <c r="J37" s="101"/>
      <c r="K37" s="103"/>
    </row>
    <row r="38" spans="1:11" ht="30" x14ac:dyDescent="0.25">
      <c r="A38" s="74"/>
      <c r="B38" s="82"/>
      <c r="C38" s="58"/>
      <c r="D38" s="8" t="s">
        <v>37</v>
      </c>
      <c r="E38" s="17" t="s">
        <v>88</v>
      </c>
      <c r="F38" s="18" t="s">
        <v>21</v>
      </c>
      <c r="G38" s="15"/>
      <c r="H38" s="66"/>
      <c r="I38" s="65"/>
      <c r="J38" s="101"/>
      <c r="K38" s="103"/>
    </row>
    <row r="39" spans="1:11" ht="26.45" customHeight="1" x14ac:dyDescent="0.25">
      <c r="A39" s="74"/>
      <c r="B39" s="82"/>
      <c r="C39" s="58" t="s">
        <v>38</v>
      </c>
      <c r="D39" s="8" t="s">
        <v>39</v>
      </c>
      <c r="E39" s="71" t="s">
        <v>40</v>
      </c>
      <c r="F39" s="72"/>
      <c r="G39" s="15"/>
      <c r="H39" s="66"/>
      <c r="I39" s="65"/>
      <c r="J39" s="101"/>
      <c r="K39" s="103"/>
    </row>
    <row r="40" spans="1:11" ht="30" x14ac:dyDescent="0.25">
      <c r="A40" s="74"/>
      <c r="B40" s="82"/>
      <c r="C40" s="58"/>
      <c r="D40" s="8" t="s">
        <v>41</v>
      </c>
      <c r="E40" s="17" t="s">
        <v>66</v>
      </c>
      <c r="F40" s="18" t="s">
        <v>72</v>
      </c>
      <c r="G40" s="15"/>
      <c r="H40" s="66"/>
      <c r="I40" s="65"/>
      <c r="J40" s="101"/>
      <c r="K40" s="103"/>
    </row>
    <row r="41" spans="1:11" ht="30" x14ac:dyDescent="0.25">
      <c r="A41" s="74"/>
      <c r="B41" s="82"/>
      <c r="C41" s="8" t="s">
        <v>42</v>
      </c>
      <c r="D41" s="8" t="s">
        <v>43</v>
      </c>
      <c r="E41" s="17" t="s">
        <v>66</v>
      </c>
      <c r="F41" s="18" t="s">
        <v>72</v>
      </c>
      <c r="G41" s="15"/>
      <c r="H41" s="66"/>
      <c r="I41" s="65"/>
      <c r="J41" s="101"/>
      <c r="K41" s="103"/>
    </row>
    <row r="42" spans="1:11" ht="19.899999999999999" customHeight="1" x14ac:dyDescent="0.25">
      <c r="A42" s="74"/>
      <c r="B42" s="82"/>
      <c r="C42" s="58" t="s">
        <v>47</v>
      </c>
      <c r="D42" s="8" t="s">
        <v>48</v>
      </c>
      <c r="E42" s="17" t="s">
        <v>49</v>
      </c>
      <c r="F42" s="18" t="s">
        <v>46</v>
      </c>
      <c r="G42" s="15"/>
      <c r="H42" s="66"/>
      <c r="I42" s="65"/>
      <c r="J42" s="101"/>
      <c r="K42" s="103"/>
    </row>
    <row r="43" spans="1:11" ht="30" x14ac:dyDescent="0.25">
      <c r="A43" s="74"/>
      <c r="B43" s="82"/>
      <c r="C43" s="58"/>
      <c r="D43" s="8" t="s">
        <v>50</v>
      </c>
      <c r="E43" s="17" t="s">
        <v>66</v>
      </c>
      <c r="F43" s="18" t="s">
        <v>72</v>
      </c>
      <c r="G43" s="15"/>
      <c r="H43" s="66"/>
      <c r="I43" s="65"/>
      <c r="J43" s="101"/>
      <c r="K43" s="103"/>
    </row>
    <row r="44" spans="1:11" ht="15.75" x14ac:dyDescent="0.25">
      <c r="A44" s="74"/>
      <c r="B44" s="82"/>
      <c r="C44" s="58"/>
      <c r="D44" s="8" t="s">
        <v>82</v>
      </c>
      <c r="E44" s="17" t="s">
        <v>66</v>
      </c>
      <c r="F44" s="18" t="s">
        <v>72</v>
      </c>
      <c r="G44" s="15"/>
      <c r="H44" s="66"/>
      <c r="I44" s="65"/>
      <c r="J44" s="101"/>
      <c r="K44" s="103"/>
    </row>
    <row r="45" spans="1:11" ht="30" x14ac:dyDescent="0.25">
      <c r="A45" s="74"/>
      <c r="B45" s="82"/>
      <c r="C45" s="58" t="s">
        <v>51</v>
      </c>
      <c r="D45" s="8" t="s">
        <v>52</v>
      </c>
      <c r="E45" s="17" t="s">
        <v>66</v>
      </c>
      <c r="F45" s="18" t="s">
        <v>72</v>
      </c>
      <c r="G45" s="15"/>
      <c r="H45" s="66"/>
      <c r="I45" s="65"/>
      <c r="J45" s="101"/>
      <c r="K45" s="103"/>
    </row>
    <row r="46" spans="1:11" ht="45" x14ac:dyDescent="0.25">
      <c r="A46" s="74"/>
      <c r="B46" s="82"/>
      <c r="C46" s="58"/>
      <c r="D46" s="10" t="s">
        <v>53</v>
      </c>
      <c r="E46" s="17" t="s">
        <v>66</v>
      </c>
      <c r="F46" s="18" t="s">
        <v>72</v>
      </c>
      <c r="G46" s="15"/>
      <c r="H46" s="66"/>
      <c r="I46" s="65"/>
      <c r="J46" s="101"/>
      <c r="K46" s="103"/>
    </row>
    <row r="47" spans="1:11" ht="19.899999999999999" customHeight="1" x14ac:dyDescent="0.25">
      <c r="A47" s="74"/>
      <c r="B47" s="82"/>
      <c r="C47" s="58"/>
      <c r="D47" s="10" t="s">
        <v>54</v>
      </c>
      <c r="E47" s="17" t="s">
        <v>66</v>
      </c>
      <c r="F47" s="18" t="s">
        <v>72</v>
      </c>
      <c r="G47" s="15"/>
      <c r="H47" s="66"/>
      <c r="I47" s="65"/>
      <c r="J47" s="101"/>
      <c r="K47" s="103"/>
    </row>
    <row r="48" spans="1:11" ht="30" x14ac:dyDescent="0.25">
      <c r="A48" s="74"/>
      <c r="B48" s="82"/>
      <c r="C48" s="58"/>
      <c r="D48" s="10" t="s">
        <v>55</v>
      </c>
      <c r="E48" s="17" t="s">
        <v>66</v>
      </c>
      <c r="F48" s="18" t="s">
        <v>72</v>
      </c>
      <c r="G48" s="15"/>
      <c r="H48" s="66"/>
      <c r="I48" s="65"/>
      <c r="J48" s="101"/>
      <c r="K48" s="103"/>
    </row>
    <row r="49" spans="1:11" ht="30" x14ac:dyDescent="0.25">
      <c r="A49" s="74"/>
      <c r="B49" s="82"/>
      <c r="C49" s="58" t="s">
        <v>59</v>
      </c>
      <c r="D49" s="9" t="s">
        <v>56</v>
      </c>
      <c r="E49" s="17" t="s">
        <v>66</v>
      </c>
      <c r="F49" s="18" t="s">
        <v>72</v>
      </c>
      <c r="G49" s="15"/>
      <c r="H49" s="66"/>
      <c r="I49" s="65"/>
      <c r="J49" s="101"/>
      <c r="K49" s="103"/>
    </row>
    <row r="50" spans="1:11" ht="30" x14ac:dyDescent="0.25">
      <c r="A50" s="74"/>
      <c r="B50" s="82"/>
      <c r="C50" s="58"/>
      <c r="D50" s="10" t="s">
        <v>57</v>
      </c>
      <c r="E50" s="17" t="s">
        <v>66</v>
      </c>
      <c r="F50" s="18" t="s">
        <v>72</v>
      </c>
      <c r="G50" s="15"/>
      <c r="H50" s="66"/>
      <c r="I50" s="65"/>
      <c r="J50" s="101"/>
      <c r="K50" s="103"/>
    </row>
    <row r="51" spans="1:11" ht="44.25" customHeight="1" x14ac:dyDescent="0.25">
      <c r="A51" s="74"/>
      <c r="B51" s="82"/>
      <c r="C51" s="58"/>
      <c r="D51" s="10" t="s">
        <v>84</v>
      </c>
      <c r="E51" s="17" t="s">
        <v>66</v>
      </c>
      <c r="F51" s="18" t="s">
        <v>72</v>
      </c>
      <c r="G51" s="15"/>
      <c r="H51" s="66"/>
      <c r="I51" s="65"/>
      <c r="J51" s="101"/>
      <c r="K51" s="103"/>
    </row>
    <row r="52" spans="1:11" ht="19.899999999999999" customHeight="1" x14ac:dyDescent="0.25">
      <c r="A52" s="74"/>
      <c r="B52" s="82"/>
      <c r="C52" s="58"/>
      <c r="D52" s="10" t="s">
        <v>68</v>
      </c>
      <c r="E52" s="17" t="s">
        <v>66</v>
      </c>
      <c r="F52" s="18" t="s">
        <v>72</v>
      </c>
      <c r="G52" s="15"/>
      <c r="H52" s="66"/>
      <c r="I52" s="65"/>
      <c r="J52" s="101"/>
      <c r="K52" s="103"/>
    </row>
    <row r="53" spans="1:11" ht="30" x14ac:dyDescent="0.25">
      <c r="A53" s="74"/>
      <c r="B53" s="82"/>
      <c r="C53" s="58" t="s">
        <v>58</v>
      </c>
      <c r="D53" s="27" t="s">
        <v>61</v>
      </c>
      <c r="E53" s="17" t="s">
        <v>66</v>
      </c>
      <c r="F53" s="18" t="s">
        <v>72</v>
      </c>
      <c r="G53" s="15"/>
      <c r="H53" s="66"/>
      <c r="I53" s="65"/>
      <c r="J53" s="101"/>
      <c r="K53" s="103"/>
    </row>
    <row r="54" spans="1:11" ht="45" x14ac:dyDescent="0.25">
      <c r="A54" s="74"/>
      <c r="B54" s="82"/>
      <c r="C54" s="58"/>
      <c r="D54" s="10" t="s">
        <v>83</v>
      </c>
      <c r="E54" s="17" t="s">
        <v>66</v>
      </c>
      <c r="F54" s="18" t="s">
        <v>72</v>
      </c>
      <c r="G54" s="15"/>
      <c r="H54" s="66"/>
      <c r="I54" s="65"/>
      <c r="J54" s="101"/>
      <c r="K54" s="103"/>
    </row>
    <row r="55" spans="1:11" ht="45" x14ac:dyDescent="0.25">
      <c r="A55" s="74"/>
      <c r="B55" s="82"/>
      <c r="C55" s="58"/>
      <c r="D55" s="10" t="s">
        <v>71</v>
      </c>
      <c r="E55" s="17" t="s">
        <v>66</v>
      </c>
      <c r="F55" s="18" t="s">
        <v>72</v>
      </c>
      <c r="G55" s="15"/>
      <c r="H55" s="66"/>
      <c r="I55" s="65"/>
      <c r="J55" s="101"/>
      <c r="K55" s="103"/>
    </row>
    <row r="56" spans="1:11" ht="30" x14ac:dyDescent="0.25">
      <c r="A56" s="74"/>
      <c r="B56" s="82"/>
      <c r="C56" s="58"/>
      <c r="D56" s="10" t="s">
        <v>62</v>
      </c>
      <c r="E56" s="17" t="s">
        <v>66</v>
      </c>
      <c r="F56" s="18"/>
      <c r="G56" s="15"/>
      <c r="H56" s="66"/>
      <c r="I56" s="65"/>
      <c r="J56" s="101"/>
      <c r="K56" s="103"/>
    </row>
    <row r="57" spans="1:11" ht="15.75" x14ac:dyDescent="0.25">
      <c r="A57" s="74"/>
      <c r="B57" s="82"/>
      <c r="C57" s="58"/>
      <c r="D57" s="32" t="s">
        <v>94</v>
      </c>
      <c r="E57" s="17" t="s">
        <v>66</v>
      </c>
      <c r="F57" s="18" t="s">
        <v>72</v>
      </c>
      <c r="G57" s="15"/>
      <c r="H57" s="66"/>
      <c r="I57" s="65"/>
      <c r="J57" s="102"/>
      <c r="K57" s="103"/>
    </row>
    <row r="58" spans="1:11" ht="18" customHeight="1" x14ac:dyDescent="0.25">
      <c r="A58" s="74"/>
      <c r="B58" s="76" t="s">
        <v>13</v>
      </c>
      <c r="C58" s="77"/>
      <c r="D58" s="77"/>
      <c r="E58" s="77"/>
      <c r="F58" s="77"/>
      <c r="G58" s="77"/>
      <c r="H58" s="77"/>
      <c r="I58" s="77"/>
      <c r="J58" s="78"/>
      <c r="K58" s="67">
        <f>SUM(K22)</f>
        <v>0</v>
      </c>
    </row>
    <row r="59" spans="1:11" ht="16.5" customHeight="1" thickBot="1" x14ac:dyDescent="0.3">
      <c r="A59" s="75"/>
      <c r="B59" s="79"/>
      <c r="C59" s="80"/>
      <c r="D59" s="80"/>
      <c r="E59" s="80"/>
      <c r="F59" s="80"/>
      <c r="G59" s="80"/>
      <c r="H59" s="80"/>
      <c r="I59" s="80"/>
      <c r="J59" s="81"/>
      <c r="K59" s="68"/>
    </row>
    <row r="60" spans="1:11" ht="16.5" customHeight="1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3"/>
    </row>
    <row r="61" spans="1:11" ht="16.5" customHeight="1" x14ac:dyDescent="0.25">
      <c r="A61" s="11"/>
      <c r="B61" s="55" t="s">
        <v>65</v>
      </c>
      <c r="C61" s="56"/>
      <c r="D61" s="56"/>
      <c r="E61" s="56"/>
      <c r="F61" s="56"/>
      <c r="G61" s="56"/>
      <c r="H61" s="56"/>
      <c r="I61" s="56"/>
      <c r="J61" s="56"/>
      <c r="K61" s="57"/>
    </row>
    <row r="62" spans="1:11" ht="16.5" customHeight="1" x14ac:dyDescent="0.25">
      <c r="A62" s="11"/>
      <c r="B62" s="49" t="s">
        <v>95</v>
      </c>
      <c r="C62" s="50"/>
      <c r="D62" s="50"/>
      <c r="E62" s="50"/>
      <c r="F62" s="50"/>
      <c r="G62" s="50"/>
      <c r="H62" s="50"/>
      <c r="I62" s="50"/>
      <c r="J62" s="50"/>
      <c r="K62" s="51"/>
    </row>
    <row r="63" spans="1:11" ht="16.5" customHeight="1" x14ac:dyDescent="0.25">
      <c r="A63" s="11"/>
      <c r="B63" s="49"/>
      <c r="C63" s="50"/>
      <c r="D63" s="50"/>
      <c r="E63" s="50"/>
      <c r="F63" s="50"/>
      <c r="G63" s="50"/>
      <c r="H63" s="50"/>
      <c r="I63" s="50"/>
      <c r="J63" s="50"/>
      <c r="K63" s="51"/>
    </row>
    <row r="64" spans="1:11" ht="16.5" customHeight="1" x14ac:dyDescent="0.25">
      <c r="A64" s="11"/>
      <c r="B64" s="49"/>
      <c r="C64" s="50"/>
      <c r="D64" s="50"/>
      <c r="E64" s="50"/>
      <c r="F64" s="50"/>
      <c r="G64" s="50"/>
      <c r="H64" s="50"/>
      <c r="I64" s="50"/>
      <c r="J64" s="50"/>
      <c r="K64" s="51"/>
    </row>
    <row r="65" spans="1:11" ht="16.5" customHeight="1" x14ac:dyDescent="0.25">
      <c r="A65" s="11"/>
      <c r="B65" s="49"/>
      <c r="C65" s="50"/>
      <c r="D65" s="50"/>
      <c r="E65" s="50"/>
      <c r="F65" s="50"/>
      <c r="G65" s="50"/>
      <c r="H65" s="50"/>
      <c r="I65" s="50"/>
      <c r="J65" s="50"/>
      <c r="K65" s="51"/>
    </row>
    <row r="66" spans="1:11" ht="16.5" customHeight="1" x14ac:dyDescent="0.25">
      <c r="A66" s="11"/>
      <c r="B66" s="49"/>
      <c r="C66" s="50"/>
      <c r="D66" s="50"/>
      <c r="E66" s="50"/>
      <c r="F66" s="50"/>
      <c r="G66" s="50"/>
      <c r="H66" s="50"/>
      <c r="I66" s="50"/>
      <c r="J66" s="50"/>
      <c r="K66" s="51"/>
    </row>
    <row r="67" spans="1:11" ht="16.5" customHeight="1" x14ac:dyDescent="0.25">
      <c r="A67" s="11"/>
      <c r="B67" s="49"/>
      <c r="C67" s="50"/>
      <c r="D67" s="50"/>
      <c r="E67" s="50"/>
      <c r="F67" s="50"/>
      <c r="G67" s="50"/>
      <c r="H67" s="50"/>
      <c r="I67" s="50"/>
      <c r="J67" s="50"/>
      <c r="K67" s="51"/>
    </row>
    <row r="68" spans="1:11" ht="16.5" customHeight="1" x14ac:dyDescent="0.25">
      <c r="A68" s="11"/>
      <c r="B68" s="52"/>
      <c r="C68" s="53"/>
      <c r="D68" s="53"/>
      <c r="E68" s="53"/>
      <c r="F68" s="53"/>
      <c r="G68" s="53"/>
      <c r="H68" s="53"/>
      <c r="I68" s="53"/>
      <c r="J68" s="53"/>
      <c r="K68" s="54"/>
    </row>
    <row r="70" spans="1:11" ht="15.75" x14ac:dyDescent="0.25">
      <c r="A70" s="1"/>
      <c r="B70" s="4"/>
      <c r="C70" s="1"/>
      <c r="D70" s="1"/>
      <c r="E70" s="69" t="s">
        <v>13</v>
      </c>
      <c r="F70" s="70"/>
      <c r="G70" s="59">
        <f>K58</f>
        <v>0</v>
      </c>
      <c r="H70" s="60"/>
      <c r="I70" s="60"/>
      <c r="J70" s="60"/>
      <c r="K70" s="61"/>
    </row>
    <row r="71" spans="1:11" ht="15.75" x14ac:dyDescent="0.25">
      <c r="A71" s="1"/>
      <c r="B71" s="4"/>
      <c r="C71" s="1"/>
      <c r="D71" s="1"/>
      <c r="E71" s="69" t="s">
        <v>63</v>
      </c>
      <c r="F71" s="70"/>
      <c r="G71" s="59">
        <f>(G70/100)*20</f>
        <v>0</v>
      </c>
      <c r="H71" s="60"/>
      <c r="I71" s="60"/>
      <c r="J71" s="60"/>
      <c r="K71" s="61"/>
    </row>
    <row r="72" spans="1:11" ht="15.75" x14ac:dyDescent="0.25">
      <c r="A72" s="1"/>
      <c r="B72" s="4"/>
      <c r="C72" s="1"/>
      <c r="D72" s="1"/>
      <c r="E72" s="69" t="s">
        <v>64</v>
      </c>
      <c r="F72" s="70"/>
      <c r="G72" s="59">
        <f>G71+G70</f>
        <v>0</v>
      </c>
      <c r="H72" s="60"/>
      <c r="I72" s="60"/>
      <c r="J72" s="60"/>
      <c r="K72" s="61"/>
    </row>
    <row r="74" spans="1:11" x14ac:dyDescent="0.25">
      <c r="B74" s="45" t="s">
        <v>75</v>
      </c>
      <c r="C74" s="46"/>
      <c r="D74" s="46"/>
      <c r="E74" s="62" t="s">
        <v>73</v>
      </c>
      <c r="F74" s="46"/>
      <c r="G74" s="46"/>
      <c r="H74" s="46"/>
      <c r="I74" s="46"/>
      <c r="J74" s="46"/>
      <c r="K74" s="63"/>
    </row>
    <row r="75" spans="1:11" ht="49.5" customHeight="1" x14ac:dyDescent="0.25">
      <c r="B75" s="47"/>
      <c r="C75" s="48"/>
      <c r="D75" s="48"/>
      <c r="E75" s="48"/>
      <c r="F75" s="48"/>
      <c r="G75" s="48"/>
      <c r="H75" s="48"/>
      <c r="I75" s="48"/>
      <c r="J75" s="48"/>
      <c r="K75" s="64"/>
    </row>
  </sheetData>
  <mergeCells count="54">
    <mergeCell ref="A13:C18"/>
    <mergeCell ref="E35:F35"/>
    <mergeCell ref="E13:K13"/>
    <mergeCell ref="E14:K14"/>
    <mergeCell ref="A20:K20"/>
    <mergeCell ref="C21:D21"/>
    <mergeCell ref="J22:J57"/>
    <mergeCell ref="K22:K57"/>
    <mergeCell ref="C28:D28"/>
    <mergeCell ref="C30:C34"/>
    <mergeCell ref="C29:D29"/>
    <mergeCell ref="E15:K15"/>
    <mergeCell ref="E16:K16"/>
    <mergeCell ref="E17:K17"/>
    <mergeCell ref="E18:K18"/>
    <mergeCell ref="A19:K19"/>
    <mergeCell ref="A58:A59"/>
    <mergeCell ref="G71:K71"/>
    <mergeCell ref="G70:K70"/>
    <mergeCell ref="B58:J59"/>
    <mergeCell ref="C37:C38"/>
    <mergeCell ref="C39:C40"/>
    <mergeCell ref="C42:C44"/>
    <mergeCell ref="E39:F39"/>
    <mergeCell ref="C45:C48"/>
    <mergeCell ref="B22:B57"/>
    <mergeCell ref="A22:A57"/>
    <mergeCell ref="C25:D25"/>
    <mergeCell ref="E23:F23"/>
    <mergeCell ref="C24:D24"/>
    <mergeCell ref="C22:D22"/>
    <mergeCell ref="C27:D27"/>
    <mergeCell ref="B74:D75"/>
    <mergeCell ref="B62:K68"/>
    <mergeCell ref="B61:K61"/>
    <mergeCell ref="C53:C57"/>
    <mergeCell ref="C49:C52"/>
    <mergeCell ref="G72:K72"/>
    <mergeCell ref="E74:K75"/>
    <mergeCell ref="I22:I57"/>
    <mergeCell ref="H22:H57"/>
    <mergeCell ref="K58:K59"/>
    <mergeCell ref="E70:F70"/>
    <mergeCell ref="E71:F71"/>
    <mergeCell ref="E72:F72"/>
    <mergeCell ref="E30:F30"/>
    <mergeCell ref="E32:F32"/>
    <mergeCell ref="C26:D26"/>
    <mergeCell ref="B10:K10"/>
    <mergeCell ref="A11:K12"/>
    <mergeCell ref="B2:K2"/>
    <mergeCell ref="B4:K4"/>
    <mergeCell ref="B5:K5"/>
    <mergeCell ref="B6:K6"/>
  </mergeCells>
  <printOptions horizontalCentered="1"/>
  <pageMargins left="0.66929133858267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Viera Petrášová</dc:creator>
  <cp:lastModifiedBy>Viera Petrášová</cp:lastModifiedBy>
  <cp:lastPrinted>2024-02-21T11:22:44Z</cp:lastPrinted>
  <dcterms:created xsi:type="dcterms:W3CDTF">2023-05-29T13:00:00Z</dcterms:created>
  <dcterms:modified xsi:type="dcterms:W3CDTF">2024-03-11T12:24:25Z</dcterms:modified>
</cp:coreProperties>
</file>