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989\Desktop\1\Stĺpiky\Vyhlasenie\SP Nakup a dodanie novych smerovych stlpikov (13)\"/>
    </mc:Choice>
  </mc:AlternateContent>
  <bookViews>
    <workbookView xWindow="0" yWindow="0" windowWidth="28800" windowHeight="11700"/>
  </bookViews>
  <sheets>
    <sheet name="Špecifikácia ceny" sheetId="1" r:id="rId1"/>
    <sheet name="Návrh na plnenie kritéria" sheetId="2" r:id="rId2"/>
  </sheets>
  <definedNames>
    <definedName name="_xlnm.Print_Area" localSheetId="0">'Špecifikácia ceny'!$A:$K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87" i="1" l="1"/>
  <c r="G87" i="1"/>
  <c r="K86" i="1"/>
  <c r="G86" i="1"/>
  <c r="K85" i="1"/>
  <c r="G85" i="1"/>
  <c r="G70" i="1" l="1"/>
  <c r="K70" i="1"/>
  <c r="G79" i="1"/>
  <c r="K79" i="1"/>
  <c r="G58" i="1"/>
  <c r="K58" i="1"/>
  <c r="G78" i="1" l="1"/>
  <c r="K78" i="1"/>
  <c r="G69" i="1"/>
  <c r="K69" i="1"/>
  <c r="G57" i="1"/>
  <c r="K57" i="1"/>
  <c r="K10" i="1" l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9" i="1"/>
  <c r="K60" i="1"/>
  <c r="K61" i="1"/>
  <c r="K62" i="1"/>
  <c r="K63" i="1"/>
  <c r="K64" i="1"/>
  <c r="K65" i="1"/>
  <c r="K66" i="1"/>
  <c r="K67" i="1"/>
  <c r="K68" i="1"/>
  <c r="K71" i="1"/>
  <c r="K72" i="1"/>
  <c r="K73" i="1"/>
  <c r="K74" i="1"/>
  <c r="K75" i="1"/>
  <c r="K76" i="1"/>
  <c r="K77" i="1"/>
  <c r="K80" i="1"/>
  <c r="K81" i="1"/>
  <c r="K82" i="1"/>
  <c r="K83" i="1"/>
  <c r="K84" i="1"/>
  <c r="K88" i="1"/>
  <c r="K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9" i="1"/>
  <c r="G60" i="1"/>
  <c r="G61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7" i="1"/>
  <c r="G80" i="1"/>
  <c r="G81" i="1"/>
  <c r="G82" i="1"/>
  <c r="G83" i="1"/>
  <c r="G84" i="1"/>
  <c r="G88" i="1"/>
  <c r="G9" i="1"/>
  <c r="K89" i="1" l="1"/>
  <c r="B17" i="2" s="1"/>
  <c r="C17" i="2" l="1"/>
  <c r="D17" i="2" l="1"/>
</calcChain>
</file>

<file path=xl/sharedStrings.xml><?xml version="1.0" encoding="utf-8"?>
<sst xmlns="http://schemas.openxmlformats.org/spreadsheetml/2006/main" count="209" uniqueCount="125">
  <si>
    <t>Príloha č. 1 k Rámcovej dohode</t>
  </si>
  <si>
    <t>ks</t>
  </si>
  <si>
    <t>merná jednotka</t>
  </si>
  <si>
    <t>číslo položky</t>
  </si>
  <si>
    <t>hod.</t>
  </si>
  <si>
    <t>Nákup a dodanie nových smerových stĺpikov</t>
  </si>
  <si>
    <t>Kotviaca pätka betónová</t>
  </si>
  <si>
    <t>Kotviaca pätka oceľová</t>
  </si>
  <si>
    <t>Cestný smerový stĺpik 900 (pevný) biely/modrý - retroreflexná fólia (R1) fólia tr. III - biela/oranžová/modrá (TP 105 / 2017)</t>
  </si>
  <si>
    <t>Cestný smerový stĺpik 900 (pevný) biely/modrý - plastová prizmatická odrazka (R2) - biela/oranžová/modrá (TP 105 / 2017)</t>
  </si>
  <si>
    <t>Cestný smerový stĺpik 900 (pevný) biely/modrý - bikonvexná sklenená odrazka (R3) - biela/oranžová/modrá (TP 105 / 2017)</t>
  </si>
  <si>
    <t>Cestný smerový stĺpik 1000 (pevný) biely/modrý - retroreflexná fólia (R1) fólia tr. III - biela/oranžová/modrá (TP 105 / 2017)</t>
  </si>
  <si>
    <t>Cestný smerový stĺpik 1000 (pevný) biely/modrý - plastová prizmatická odrazka (R2) - biela/oranžová/modrá (TP 105 / 2017)</t>
  </si>
  <si>
    <t>Cestný smerový stĺpik 1000 (pevný) biely/modrý - bikonvexná sklenená odrazka (R3) - biela/oranžová/modrá (TP 105 / 2017)</t>
  </si>
  <si>
    <t>Diaľničný smerový stĺpik 1200 (pevný) biely/modrý - retroreflexná fólia (R1) fólia tr. III - biela/oranžová/modrá (TP 105 / 2017)</t>
  </si>
  <si>
    <t>Diaľničný smerový stĺpik 1200 (pevný) biely/modrý - plastová prizmatická odrazka (R2) - biela/oranžová/modrá (TP 105 / 2017)</t>
  </si>
  <si>
    <t>Diaľničný smerový stĺpik 1200 (pevný) biely/modrý - bikonvexná sklenená odrazka (R3) - biela/oranžová/modrá (TP 105 / 2017)</t>
  </si>
  <si>
    <t>Diaľničný smerový stĺpik 1500 (pevný) biely/modrý - retroreflexná fólia (R1) fólia tr. III - biela/oranžová/modrá (TP 105 / 2017)</t>
  </si>
  <si>
    <t>Diaľničný smerový stĺpik 1500 (pevný) biely/modrý - plastová prizmatická odrazka (R2) - biela/oranžová/modrá (TP 105 / 2017)</t>
  </si>
  <si>
    <t>Diaľničný smerový stĺpik 1500 (pevný) biely/modrý - bikonvexná sklenená odrazka (R3) - biela/oranžová/modrá (TP 105 / 2017)</t>
  </si>
  <si>
    <t>Cestný smerový stĺpik 900 (pevný) biely/modrý - retroreflexná fólia (R1) fólia tr. III - biela/červená/modrá (TP 105 / 2022)</t>
  </si>
  <si>
    <t>Cestný smerový stĺpik 900 (pevný) biely/modrý - plastová prizmatická odrazka (R2) - biela/červená/modrá (TP 105 / 2022)</t>
  </si>
  <si>
    <t>Cestný smerový stĺpik 900 (pevný) biely/modrý - bikonvexná sklenená odrazka (R3) - biela/červená/modrá (TP 105 / 2022)</t>
  </si>
  <si>
    <t>Cestný smerový stĺpik 1000 (pevný) biely/modrý - retroreflexná fólia (R1) fólia tr. III - biela/červená/modrá (TP 105 / 2022)</t>
  </si>
  <si>
    <t>Cestný smerový stĺpik 1000 (pevný) biely/modrý - plastová prizmatická odrazka (R2) - biela/červená/modrá (TP 105 / 2022)</t>
  </si>
  <si>
    <t>Cestný smerový stĺpik 1000 (pevný) biely/modrý - bikonvexná sklenená odrazka (R3) - biela/červená/modrá (TP 105 / 2022)</t>
  </si>
  <si>
    <t>Diaľničný smerový stĺpik 1200 (pevný) biely/modrý - retroreflexná fólia (R1) fólia tr. III - biela/červená/modrá (TP 105 / 2022)</t>
  </si>
  <si>
    <t>Diaľničný smerový stĺpik 1200 (pevný) biely/modrý - plastová prizmatická odrazka (R2) - biela/červená/modrá (TP 105 / 2022)</t>
  </si>
  <si>
    <t>Diaľničný smerový stĺpik 1200 (pevný) biely/modrý - bikonvexná sklenená odrazka (R3) - biela/červená/modrá (TP 105 / 2022)</t>
  </si>
  <si>
    <t>Diaľničný smerový stĺpik 1500 (pevný) biely/modrý - retroreflexná fólia (R1) fólia tr. III - biela/červená/modrá (TP 105 / 2022)</t>
  </si>
  <si>
    <t>Diaľničný smerový stĺpik 1500 (pevný) biely/modrý - plastová prizmatická odrazka (R2) - biela/červená/modrá (TP 105 / 2022)</t>
  </si>
  <si>
    <t>Diaľničný smerový stĺpik 1500 (pevný) biely/modrý - bikonvexná sklenená odrazka (R3) - biela/červená/modrá (TP 105 / 2022)</t>
  </si>
  <si>
    <t>Cestný smerový stĺpik 900 (pevný) biely s integrovaným snehovým kolom - retroreflexná fólia (R1) fólia tr. III - biela/červená (TP 105 / 2022)</t>
  </si>
  <si>
    <t>Cestný smerový stĺpik 900 (pevný) biely s integrovaným snehovým kolom - plastová prizmatická odrazka (R2) - biela/červená (TP 105 / 2022)</t>
  </si>
  <si>
    <t>Cestný smerový stĺpik 900 (pevný) biely s integrovaným snehovým kolom - bikonvexná sklenená odrazka (R3) - biela/červená (TP 105 / 2022)</t>
  </si>
  <si>
    <t>Cestný smerový stĺpik 1000 (pevný) biely s integrovaným snehovým kolom - retroreflexná fólia (R1) fólia tr. III - biela/červená (TP 105 / 2022)</t>
  </si>
  <si>
    <t>Cestný smerový stĺpik 1000 (pevný) biely s integrovaným snehovým kolom - plastová prizmatická odrazka (R2) - biela/červená (TP 105 / 2022)</t>
  </si>
  <si>
    <t>Cestný smerový stĺpik 1000 (pevný) biely s integrovaným snehovým kolom - bikonvexná sklenená odrazka (R3) - biela/červená (TP 105 / 2022)</t>
  </si>
  <si>
    <t>Diaľničný smerový stĺpik 1200 (pevný) biely s integrovaným snehovým kolom - retroreflexná fólia (R1) fólia tr. III - biela/červená (TP 105 / 2022)</t>
  </si>
  <si>
    <t>Diaľničný smerový stĺpik 1200 (pevný) biely s integrovaným snehovým kolom - plastová prizmatická odrazka (R2) - biela/červená (TP 105 / 2022)</t>
  </si>
  <si>
    <t>Diaľničný smerový stĺpik 1200 (pevný) biely s integrovaným snehovým kolom - bikonvexná sklenená odrazka (R3) - biela/červená (TP 105 / 2022)</t>
  </si>
  <si>
    <t>Diaľničný smerový stĺpik 1500 (pevný) biely s integrovaným snehovým kolom - retroreflexná fólia (R1) fólia tr. III - biela/červená (TP 105 / 2022)</t>
  </si>
  <si>
    <t>Diaľničný smerový stĺpik 1500 (pevný) biely s integrovaným snehovým kolom - plastová prizmatická odrazka (R2) - biela/červená (TP 105 / 2022)</t>
  </si>
  <si>
    <t>Diaľničný smerový stĺpik 1500 (pevný) biely s integrovaným snehovým kolom - bikonvexná sklenená odrazka (R3) - biela/červená (TP 105 / 2022)</t>
  </si>
  <si>
    <t>Zvodidlová odrazka biela/oranžová/modrá vrátane spojovacieho materiálu (TP 105 / 2017)</t>
  </si>
  <si>
    <t>Zvodidlová odrazka biela/červená/modrá vrátane spojovacieho materiálu (TP 105 / 2022)</t>
  </si>
  <si>
    <t>Doska proti rastu trávy</t>
  </si>
  <si>
    <t>Demontáž kotviacej pätky - plastová, betónová, oceľová (vrátane úpravy terénu)</t>
  </si>
  <si>
    <t>Demontáž zvodidlovej odrazky</t>
  </si>
  <si>
    <t>Demontáž dosky proti rastu trávy</t>
  </si>
  <si>
    <t>Demontáž vodiacich retroreflexných pásov (LDS)</t>
  </si>
  <si>
    <t>Demontáž smerového stĺpika</t>
  </si>
  <si>
    <t>Demontáž smerového stĺpika zvodidlového s držiakom</t>
  </si>
  <si>
    <t>Montáž smerového stĺpika do kotviacej pätky (vyčistenie pätky od nečistôt, osadenie)</t>
  </si>
  <si>
    <t>Montáž smerového stĺpika zvodidlového s držiakom na zvodidlo</t>
  </si>
  <si>
    <t>Smerový stĺpik zvodidlový s držiakom biely/modrý vrátane spojovacieho materiálu - retroreflexná fólia (r1) fólia tr. III - biela/oranžová/modrá (TP 105 / 2017)</t>
  </si>
  <si>
    <t>Smerový stĺpik zvodidlový s držiakom biely/modrý vrátane spojovacieho materiálu - plastová prizmatická odrazka (R2) - biela/oranžová/modrá (TP 105 / 2017)</t>
  </si>
  <si>
    <t>Smerový stĺpik zvodidlový s držiakom biely/modrý vrátane spojovacieho materiálu - bikonvexná sklenená odrazka (R3) - biela/oranžová/modrá (TP 105 / 2017)</t>
  </si>
  <si>
    <t>Smerový stĺpik zvodidlový s držiakom biely/modrý vrátane spojovacieho materiálu - retroreflexná fólia (r1) fólia tr. III - biela/červená/modrá (TP 105 / 2022)</t>
  </si>
  <si>
    <t>Smerový stĺpik zvodidlový s držiakom biely/modrý vrátane spojovacieho materiálu - plastová prizmatická odrazka (R2) -  biela/červená/modrá (TP 105 / 2022)</t>
  </si>
  <si>
    <t>Smerový stĺpik zvodidlový s držiakom biely/modrý vrátane spojovacieho materiálu - bikonvexná sklenená odrazka (R3) -  biela/červená/modrá (TP 105 / 2022)</t>
  </si>
  <si>
    <t>Smerový odrážač na betónové zvodidlo 2-dielny biely/oranžový/modrý vrátane spojovacieho materiálu (TP 105 / 2017)</t>
  </si>
  <si>
    <t>Smerový odrážač na betónové zvodidlo 3-dielny biely/oranžový/modrý vrátane spojovacieho materiálu (TP 105 / 2017)</t>
  </si>
  <si>
    <t>Smerový odrážač na betónové zvodidlo 2-dielny biely/červený/modrý vrátane spojovacieho materiálu (TP 105 / 2022)</t>
  </si>
  <si>
    <t>Smerový odrážač na betónové zvodidlo 3-dielny biely/červený/modrý vrátane spojovacieho materiálu (TP 105 / 2022)</t>
  </si>
  <si>
    <t>Kotviaca pätka plastová na kryt vozovky vrátane kotviaceho materiálu</t>
  </si>
  <si>
    <t>Montáž kotviacej pätky - plastová na kryt vozovky (osadenie)</t>
  </si>
  <si>
    <t>Montáž zvodidlovej odrazky</t>
  </si>
  <si>
    <t>Montáž kotviacej pätky - plastová/betónová/oceľová (výkop, osadenie, vrátane úpravy terénu)</t>
  </si>
  <si>
    <t>Montáž smerového stĺpika do podložia (výkop, osadenie, vrátane úpravy terénu)</t>
  </si>
  <si>
    <t>Montáž dosky proti rastu trávy</t>
  </si>
  <si>
    <t>Montáž smerového odrážača 2-dielny</t>
  </si>
  <si>
    <t>Montáž smerového odrážača 3-dielny</t>
  </si>
  <si>
    <t>Kotviaca pätka plastová</t>
  </si>
  <si>
    <t>Demontáž smerového odrážača 2-dielny</t>
  </si>
  <si>
    <t>Demontáž smerového odrážača 3-dielny</t>
  </si>
  <si>
    <t>Demontáž kotviacej pätky - plastová z krytu vozovky</t>
  </si>
  <si>
    <t>Iné práce - hodinová sadzba (oprava, čistenie, servis, grafické práce,...)</t>
  </si>
  <si>
    <t>názov položky</t>
  </si>
  <si>
    <t>počet (ks) Región Východ</t>
  </si>
  <si>
    <t>počet (ks) Región Stred</t>
  </si>
  <si>
    <t>počet (ks) Región Západ</t>
  </si>
  <si>
    <t>počet spolu (ks) Východ + Stred + Západ</t>
  </si>
  <si>
    <t>jednotková cena v € bez DPH Región Východ</t>
  </si>
  <si>
    <t>jednotková cena v € bez DPH Región Stred</t>
  </si>
  <si>
    <t>jednotková cena v € bez DPH Región Západ</t>
  </si>
  <si>
    <t>cena spolu v €  bez DPH Východ + Stred + Západ</t>
  </si>
  <si>
    <t>Príloha č. 1 k časti A2</t>
  </si>
  <si>
    <t>Návrh na plnenie kritérií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</si>
  <si>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</si>
  <si>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</si>
  <si>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</si>
  <si>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</si>
  <si>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</si>
  <si>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</si>
  <si>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</si>
  <si>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DPH 20%
[€]</t>
  </si>
  <si>
    <t>Celková cena 
[€ s DPH]</t>
  </si>
  <si>
    <t>Uchádzačom navrhovaná  celková cena za realizáciu predmetu zákazky  vyjadrená v eurách bez DPH, zaokrúhlená na dve desatinné miesta, vypočítaná a vyjadrená podľa časti B.2 Spôsob určenia ceny SP</t>
  </si>
  <si>
    <t>Poznámka:</t>
  </si>
  <si>
    <t>Uchádzač vyplní ceny v €, max. na 2 desatinné miesta.</t>
  </si>
  <si>
    <t>Uchádzač vyplňuje len bunky vyplnené žltou farbou, do ostatných nesmie zasahovať. Cena sa vyplňuje bez medzier v tisícoch.</t>
  </si>
  <si>
    <t>meno, priezvisko a podpis</t>
  </si>
  <si>
    <t>oprávnenej osoby uchádzača</t>
  </si>
  <si>
    <t>Optický plašič zveri</t>
  </si>
  <si>
    <t>Akustický plašič zveri</t>
  </si>
  <si>
    <t>Demontáž optického plašiča zveri</t>
  </si>
  <si>
    <t>Demontáž akustického plašiča zveri</t>
  </si>
  <si>
    <t>Montáž optického plašiča zveri</t>
  </si>
  <si>
    <t>Montáž akustického plašiča zveri</t>
  </si>
  <si>
    <t>Kotva do betónu 10x120mm</t>
  </si>
  <si>
    <t>Kotva do betónu 10x150mm</t>
  </si>
  <si>
    <t>Som/ Nie som platcom DPH</t>
  </si>
  <si>
    <t>V ......................................... dňa: .............................................</t>
  </si>
  <si>
    <t>..............................................................................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</si>
  <si>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Som/ Nie som platcom DPH</t>
    </r>
  </si>
  <si>
    <t xml:space="preserve">Uchádzač uvedie skutočnosť, či je /nie je platcom DPH:  </t>
  </si>
  <si>
    <t>.......................................................................</t>
  </si>
  <si>
    <t>Príloha č. 1 k časti B2</t>
  </si>
  <si>
    <t xml:space="preserve">   V .................................., dňa ......................................</t>
  </si>
  <si>
    <t>Spolu cena bez DPH</t>
  </si>
  <si>
    <t>1. Názov predmetu zákazky:   Nákup a dodanie nových smerových stĺpikov</t>
  </si>
  <si>
    <t>Kritérium</t>
  </si>
  <si>
    <r>
      <t xml:space="preserve">Celková cena </t>
    </r>
    <r>
      <rPr>
        <b/>
        <sz val="11"/>
        <rFont val="Calibri"/>
        <family val="2"/>
        <charset val="238"/>
        <scheme val="minor"/>
      </rPr>
      <t xml:space="preserve">
[€ bez DPH]</t>
    </r>
  </si>
  <si>
    <t>Špecifikácia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</si>
</sst>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2" fillId="0" borderId="0" xfId="1" applyFont="1" applyFill="1" applyAlignment="1" applyProtection="1">
      <alignment horizontal="center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 wrapText="1"/>
    </xf>
    <xf numFmtId="3" fontId="2" fillId="0" borderId="0" xfId="2" applyNumberFormat="1" applyFont="1" applyFill="1" applyBorder="1" applyAlignment="1" applyProtection="1">
      <alignment horizontal="right" vertical="center"/>
    </xf>
    <xf numFmtId="0" fontId="2" fillId="0" borderId="3" xfId="1" applyFont="1" applyFill="1" applyBorder="1" applyAlignment="1" applyProtection="1">
      <alignment horizontal="center" vertical="center"/>
    </xf>
    <xf numFmtId="0" fontId="4" fillId="0" borderId="4" xfId="2" applyFont="1" applyFill="1" applyBorder="1" applyAlignment="1" applyProtection="1">
      <alignment horizontal="left" vertical="center" wrapText="1"/>
    </xf>
    <xf numFmtId="0" fontId="2" fillId="0" borderId="4" xfId="2" applyFont="1" applyFill="1" applyBorder="1" applyAlignment="1" applyProtection="1">
      <alignment horizontal="center" vertical="center"/>
    </xf>
    <xf numFmtId="4" fontId="2" fillId="2" borderId="4" xfId="2" applyNumberFormat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/>
    </xf>
    <xf numFmtId="4" fontId="4" fillId="3" borderId="10" xfId="2" applyNumberFormat="1" applyFont="1" applyFill="1" applyBorder="1" applyAlignment="1" applyProtection="1">
      <alignment horizontal="right" vertical="center"/>
    </xf>
    <xf numFmtId="2" fontId="2" fillId="0" borderId="2" xfId="2" applyNumberFormat="1" applyFont="1" applyFill="1" applyBorder="1" applyAlignment="1" applyProtection="1">
      <alignment horizontal="center" vertical="center"/>
    </xf>
    <xf numFmtId="2" fontId="2" fillId="2" borderId="2" xfId="2" applyNumberFormat="1" applyFont="1" applyFill="1" applyBorder="1" applyAlignment="1" applyProtection="1">
      <alignment horizontal="right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</xf>
    <xf numFmtId="2" fontId="4" fillId="0" borderId="2" xfId="2" applyNumberFormat="1" applyFont="1" applyFill="1" applyBorder="1" applyAlignment="1" applyProtection="1">
      <alignment horizontal="left" vertical="center" wrapText="1"/>
    </xf>
    <xf numFmtId="2" fontId="4" fillId="0" borderId="4" xfId="2" applyNumberFormat="1" applyFont="1" applyFill="1" applyBorder="1" applyAlignment="1" applyProtection="1">
      <alignment horizontal="left" vertical="center" wrapText="1"/>
    </xf>
    <xf numFmtId="2" fontId="4" fillId="0" borderId="5" xfId="2" applyNumberFormat="1" applyFont="1" applyFill="1" applyBorder="1" applyAlignment="1" applyProtection="1">
      <alignment horizontal="right" vertical="center"/>
    </xf>
    <xf numFmtId="2" fontId="4" fillId="0" borderId="7" xfId="2" applyNumberFormat="1" applyFont="1" applyFill="1" applyBorder="1" applyAlignment="1" applyProtection="1">
      <alignment horizontal="right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10" fillId="0" borderId="0" xfId="0" applyFont="1" applyAlignment="1" applyProtection="1">
      <alignment vertical="center"/>
    </xf>
    <xf numFmtId="0" fontId="11" fillId="0" borderId="0" xfId="0" applyFont="1" applyProtection="1"/>
    <xf numFmtId="0" fontId="11" fillId="0" borderId="4" xfId="0" applyFont="1" applyBorder="1" applyAlignment="1" applyProtection="1">
      <alignment horizontal="left" vertical="center" wrapText="1"/>
    </xf>
    <xf numFmtId="164" fontId="13" fillId="0" borderId="4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4" fillId="0" borderId="12" xfId="2" applyFont="1" applyFill="1" applyBorder="1" applyAlignment="1" applyProtection="1">
      <alignment horizontal="left" vertical="center" wrapText="1"/>
    </xf>
    <xf numFmtId="1" fontId="4" fillId="0" borderId="12" xfId="2" applyNumberFormat="1" applyFont="1" applyFill="1" applyBorder="1" applyAlignment="1" applyProtection="1">
      <alignment horizontal="center" vertical="center"/>
    </xf>
    <xf numFmtId="4" fontId="2" fillId="2" borderId="12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/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4" fillId="0" borderId="0" xfId="0" applyFont="1" applyAlignment="1" applyProtection="1">
      <alignment horizontal="left" vertical="center"/>
      <protection locked="0"/>
    </xf>
    <xf numFmtId="0" fontId="4" fillId="0" borderId="13" xfId="2" applyFont="1" applyFill="1" applyBorder="1" applyAlignment="1" applyProtection="1">
      <alignment horizontal="center" vertical="center" wrapText="1"/>
    </xf>
    <xf numFmtId="1" fontId="4" fillId="0" borderId="13" xfId="2" applyNumberFormat="1" applyFont="1" applyFill="1" applyBorder="1" applyAlignment="1" applyProtection="1">
      <alignment horizontal="center" vertical="center" wrapText="1"/>
    </xf>
    <xf numFmtId="0" fontId="4" fillId="0" borderId="14" xfId="2" applyFont="1" applyFill="1" applyBorder="1" applyAlignment="1" applyProtection="1">
      <alignment horizontal="center" vertical="center" wrapText="1"/>
    </xf>
    <xf numFmtId="2" fontId="4" fillId="0" borderId="16" xfId="2" applyNumberFormat="1" applyFont="1" applyFill="1" applyBorder="1" applyAlignment="1" applyProtection="1">
      <alignment horizontal="right" vertical="center"/>
    </xf>
    <xf numFmtId="0" fontId="2" fillId="0" borderId="12" xfId="2" applyFont="1" applyFill="1" applyBorder="1" applyAlignment="1" applyProtection="1">
      <alignment horizontal="center" vertical="center"/>
    </xf>
    <xf numFmtId="1" fontId="2" fillId="0" borderId="12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right" vertical="center"/>
      <protection locked="0"/>
    </xf>
    <xf numFmtId="2" fontId="4" fillId="0" borderId="17" xfId="2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 wrapText="1"/>
    </xf>
    <xf numFmtId="0" fontId="6" fillId="0" borderId="0" xfId="1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5" xfId="0" applyBorder="1" applyProtection="1"/>
    <xf numFmtId="0" fontId="0" fillId="0" borderId="0" xfId="0" applyBorder="1" applyProtection="1"/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Font="1" applyProtection="1"/>
    <xf numFmtId="164" fontId="12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9" fillId="0" borderId="16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/>
    </xf>
    <xf numFmtId="164" fontId="13" fillId="0" borderId="0" xfId="0" applyNumberFormat="1" applyFont="1" applyBorder="1" applyAlignment="1" applyProtection="1">
      <alignment horizontal="center" vertical="center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3" borderId="8" xfId="2" applyFont="1" applyFill="1" applyBorder="1" applyAlignment="1" applyProtection="1">
      <alignment horizontal="left" vertical="center"/>
    </xf>
    <xf numFmtId="0" fontId="4" fillId="3" borderId="9" xfId="2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3">
    <cellStyle name="Normálna" xfId="0" builtinId="0"/>
    <cellStyle name="normální 3 2" xfId="1"/>
    <cellStyle name="normální_RSC TT 2006 navrh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zoomScale="85" zoomScaleNormal="85" workbookViewId="0">
      <selection activeCell="J8" sqref="J8"/>
    </sheetView>
  </sheetViews>
  <sheetFormatPr defaultColWidth="8.85546875" defaultRowHeight="15" x14ac:dyDescent="0.25"/>
  <cols>
    <col min="1" max="1" width="7.42578125" style="27" customWidth="1"/>
    <col min="2" max="2" width="32.5703125" style="27" customWidth="1"/>
    <col min="3" max="3" width="8.42578125" style="27" customWidth="1"/>
    <col min="4" max="6" width="9.42578125" style="56" customWidth="1"/>
    <col min="7" max="7" width="12.5703125" style="56" customWidth="1"/>
    <col min="8" max="11" width="10.5703125" style="27" customWidth="1"/>
    <col min="12" max="12" width="10" style="27" bestFit="1" customWidth="1"/>
    <col min="13" max="16384" width="8.85546875" style="27"/>
  </cols>
  <sheetData>
    <row r="1" spans="1:13" x14ac:dyDescent="0.25">
      <c r="J1" s="53" t="s">
        <v>118</v>
      </c>
    </row>
    <row r="2" spans="1:13" ht="12.6" customHeight="1" x14ac:dyDescent="0.25">
      <c r="J2" s="53"/>
    </row>
    <row r="3" spans="1:13" ht="18.75" x14ac:dyDescent="0.3">
      <c r="C3" s="71" t="s">
        <v>124</v>
      </c>
      <c r="D3" s="71"/>
      <c r="E3" s="71"/>
      <c r="F3" s="71"/>
      <c r="G3" s="71"/>
      <c r="H3" s="71"/>
      <c r="I3" s="71"/>
      <c r="J3" s="71"/>
      <c r="K3" s="71"/>
    </row>
    <row r="5" spans="1:13" ht="15" customHeight="1" x14ac:dyDescent="0.25">
      <c r="A5" s="52" t="s">
        <v>5</v>
      </c>
      <c r="B5" s="53"/>
      <c r="C5" s="53"/>
      <c r="D5" s="53"/>
      <c r="E5" s="53"/>
      <c r="F5" s="53"/>
      <c r="G5" s="53"/>
      <c r="H5" s="53"/>
      <c r="I5" s="53"/>
      <c r="K5" s="53"/>
    </row>
    <row r="6" spans="1:13" ht="15" customHeight="1" x14ac:dyDescent="0.25">
      <c r="A6" s="75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53"/>
      <c r="M6" s="53"/>
    </row>
    <row r="7" spans="1:13" ht="15" customHeight="1" thickBot="1" x14ac:dyDescent="0.3">
      <c r="A7" s="1"/>
      <c r="B7" s="3"/>
      <c r="C7" s="2"/>
      <c r="D7" s="20"/>
      <c r="E7" s="20"/>
      <c r="F7" s="20"/>
      <c r="G7" s="20"/>
      <c r="H7" s="4"/>
      <c r="I7" s="4"/>
      <c r="J7" s="4"/>
      <c r="K7" s="4"/>
    </row>
    <row r="8" spans="1:13" ht="90" customHeight="1" thickTop="1" thickBot="1" x14ac:dyDescent="0.3">
      <c r="A8" s="10" t="s">
        <v>3</v>
      </c>
      <c r="B8" s="43" t="s">
        <v>78</v>
      </c>
      <c r="C8" s="43" t="s">
        <v>2</v>
      </c>
      <c r="D8" s="44" t="s">
        <v>79</v>
      </c>
      <c r="E8" s="44" t="s">
        <v>80</v>
      </c>
      <c r="F8" s="44" t="s">
        <v>81</v>
      </c>
      <c r="G8" s="44" t="s">
        <v>82</v>
      </c>
      <c r="H8" s="43" t="s">
        <v>83</v>
      </c>
      <c r="I8" s="11" t="s">
        <v>84</v>
      </c>
      <c r="J8" s="43" t="s">
        <v>85</v>
      </c>
      <c r="K8" s="45" t="s">
        <v>86</v>
      </c>
    </row>
    <row r="9" spans="1:13" ht="59.45" customHeight="1" thickTop="1" x14ac:dyDescent="0.25">
      <c r="A9" s="15">
        <v>1</v>
      </c>
      <c r="B9" s="16" t="s">
        <v>8</v>
      </c>
      <c r="C9" s="13" t="s">
        <v>1</v>
      </c>
      <c r="D9" s="21">
        <v>10</v>
      </c>
      <c r="E9" s="21">
        <v>10</v>
      </c>
      <c r="F9" s="21">
        <v>10</v>
      </c>
      <c r="G9" s="23">
        <f>D9+E9+F9</f>
        <v>30</v>
      </c>
      <c r="H9" s="14"/>
      <c r="I9" s="49"/>
      <c r="J9" s="14"/>
      <c r="K9" s="50">
        <f>D9*H9+E9*I9+F9*J9</f>
        <v>0</v>
      </c>
      <c r="L9" s="54"/>
    </row>
    <row r="10" spans="1:13" ht="75" x14ac:dyDescent="0.25">
      <c r="A10" s="5">
        <v>2</v>
      </c>
      <c r="B10" s="17" t="s">
        <v>9</v>
      </c>
      <c r="C10" s="7" t="s">
        <v>1</v>
      </c>
      <c r="D10" s="22">
        <v>10</v>
      </c>
      <c r="E10" s="22">
        <v>10</v>
      </c>
      <c r="F10" s="22">
        <v>10</v>
      </c>
      <c r="G10" s="24">
        <f t="shared" ref="G10:G79" si="0">D10+E10+F10</f>
        <v>30</v>
      </c>
      <c r="H10" s="8"/>
      <c r="I10" s="8"/>
      <c r="J10" s="8"/>
      <c r="K10" s="46">
        <f t="shared" ref="K10:K79" si="1">D10*H10+E10*I10+F10*J10</f>
        <v>0</v>
      </c>
      <c r="L10" s="54"/>
    </row>
    <row r="11" spans="1:13" ht="75" x14ac:dyDescent="0.25">
      <c r="A11" s="5">
        <v>3</v>
      </c>
      <c r="B11" s="17" t="s">
        <v>10</v>
      </c>
      <c r="C11" s="7" t="s">
        <v>1</v>
      </c>
      <c r="D11" s="22">
        <v>10</v>
      </c>
      <c r="E11" s="22">
        <v>10</v>
      </c>
      <c r="F11" s="22">
        <v>10</v>
      </c>
      <c r="G11" s="24">
        <f t="shared" si="0"/>
        <v>30</v>
      </c>
      <c r="H11" s="8"/>
      <c r="I11" s="8"/>
      <c r="J11" s="8"/>
      <c r="K11" s="18">
        <f t="shared" si="1"/>
        <v>0</v>
      </c>
    </row>
    <row r="12" spans="1:13" ht="68.45" customHeight="1" x14ac:dyDescent="0.25">
      <c r="A12" s="5">
        <v>4</v>
      </c>
      <c r="B12" s="17" t="s">
        <v>11</v>
      </c>
      <c r="C12" s="7" t="s">
        <v>1</v>
      </c>
      <c r="D12" s="22">
        <v>10</v>
      </c>
      <c r="E12" s="22">
        <v>10</v>
      </c>
      <c r="F12" s="22">
        <v>10</v>
      </c>
      <c r="G12" s="24">
        <f t="shared" si="0"/>
        <v>30</v>
      </c>
      <c r="H12" s="8"/>
      <c r="I12" s="8"/>
      <c r="J12" s="8"/>
      <c r="K12" s="18">
        <f t="shared" si="1"/>
        <v>0</v>
      </c>
    </row>
    <row r="13" spans="1:13" ht="75" x14ac:dyDescent="0.25">
      <c r="A13" s="5">
        <v>5</v>
      </c>
      <c r="B13" s="17" t="s">
        <v>12</v>
      </c>
      <c r="C13" s="7" t="s">
        <v>1</v>
      </c>
      <c r="D13" s="22">
        <v>10</v>
      </c>
      <c r="E13" s="22">
        <v>10</v>
      </c>
      <c r="F13" s="22">
        <v>10</v>
      </c>
      <c r="G13" s="24">
        <f t="shared" si="0"/>
        <v>30</v>
      </c>
      <c r="H13" s="8"/>
      <c r="I13" s="8"/>
      <c r="J13" s="8"/>
      <c r="K13" s="18">
        <f t="shared" si="1"/>
        <v>0</v>
      </c>
    </row>
    <row r="14" spans="1:13" ht="75" x14ac:dyDescent="0.25">
      <c r="A14" s="5">
        <v>6</v>
      </c>
      <c r="B14" s="17" t="s">
        <v>13</v>
      </c>
      <c r="C14" s="7" t="s">
        <v>1</v>
      </c>
      <c r="D14" s="22">
        <v>10</v>
      </c>
      <c r="E14" s="22">
        <v>10</v>
      </c>
      <c r="F14" s="22">
        <v>10</v>
      </c>
      <c r="G14" s="24">
        <f t="shared" si="0"/>
        <v>30</v>
      </c>
      <c r="H14" s="8"/>
      <c r="I14" s="8"/>
      <c r="J14" s="8"/>
      <c r="K14" s="18">
        <f>D14*H14+E14*I14+F14*J14</f>
        <v>0</v>
      </c>
    </row>
    <row r="15" spans="1:13" ht="75" x14ac:dyDescent="0.25">
      <c r="A15" s="5">
        <v>7</v>
      </c>
      <c r="B15" s="17" t="s">
        <v>14</v>
      </c>
      <c r="C15" s="7" t="s">
        <v>1</v>
      </c>
      <c r="D15" s="22">
        <v>100</v>
      </c>
      <c r="E15" s="22">
        <v>100</v>
      </c>
      <c r="F15" s="22">
        <v>100</v>
      </c>
      <c r="G15" s="24">
        <f t="shared" si="0"/>
        <v>300</v>
      </c>
      <c r="H15" s="8"/>
      <c r="I15" s="8"/>
      <c r="J15" s="8"/>
      <c r="K15" s="18">
        <f t="shared" si="1"/>
        <v>0</v>
      </c>
    </row>
    <row r="16" spans="1:13" ht="75" x14ac:dyDescent="0.25">
      <c r="A16" s="5">
        <v>8</v>
      </c>
      <c r="B16" s="17" t="s">
        <v>15</v>
      </c>
      <c r="C16" s="7" t="s">
        <v>1</v>
      </c>
      <c r="D16" s="22">
        <v>100</v>
      </c>
      <c r="E16" s="22">
        <v>100</v>
      </c>
      <c r="F16" s="22">
        <v>100</v>
      </c>
      <c r="G16" s="24">
        <f t="shared" si="0"/>
        <v>300</v>
      </c>
      <c r="H16" s="8"/>
      <c r="I16" s="8"/>
      <c r="J16" s="8"/>
      <c r="K16" s="18">
        <f t="shared" si="1"/>
        <v>0</v>
      </c>
    </row>
    <row r="17" spans="1:11" ht="75" x14ac:dyDescent="0.25">
      <c r="A17" s="5">
        <v>9</v>
      </c>
      <c r="B17" s="17" t="s">
        <v>16</v>
      </c>
      <c r="C17" s="7" t="s">
        <v>1</v>
      </c>
      <c r="D17" s="22">
        <v>100</v>
      </c>
      <c r="E17" s="22">
        <v>100</v>
      </c>
      <c r="F17" s="22">
        <v>100</v>
      </c>
      <c r="G17" s="24">
        <f t="shared" si="0"/>
        <v>300</v>
      </c>
      <c r="H17" s="8"/>
      <c r="I17" s="8"/>
      <c r="J17" s="8"/>
      <c r="K17" s="18">
        <f t="shared" si="1"/>
        <v>0</v>
      </c>
    </row>
    <row r="18" spans="1:11" ht="75" x14ac:dyDescent="0.25">
      <c r="A18" s="5">
        <v>10</v>
      </c>
      <c r="B18" s="17" t="s">
        <v>17</v>
      </c>
      <c r="C18" s="7" t="s">
        <v>1</v>
      </c>
      <c r="D18" s="22">
        <v>100</v>
      </c>
      <c r="E18" s="22">
        <v>100</v>
      </c>
      <c r="F18" s="22">
        <v>100</v>
      </c>
      <c r="G18" s="24">
        <f t="shared" si="0"/>
        <v>300</v>
      </c>
      <c r="H18" s="8"/>
      <c r="I18" s="8"/>
      <c r="J18" s="8"/>
      <c r="K18" s="18">
        <f t="shared" si="1"/>
        <v>0</v>
      </c>
    </row>
    <row r="19" spans="1:11" ht="75" customHeight="1" x14ac:dyDescent="0.25">
      <c r="A19" s="5">
        <v>11</v>
      </c>
      <c r="B19" s="17" t="s">
        <v>18</v>
      </c>
      <c r="C19" s="7" t="s">
        <v>1</v>
      </c>
      <c r="D19" s="22">
        <v>100</v>
      </c>
      <c r="E19" s="22">
        <v>100</v>
      </c>
      <c r="F19" s="22">
        <v>100</v>
      </c>
      <c r="G19" s="24">
        <f t="shared" si="0"/>
        <v>300</v>
      </c>
      <c r="H19" s="8"/>
      <c r="I19" s="8"/>
      <c r="J19" s="8"/>
      <c r="K19" s="18">
        <f t="shared" si="1"/>
        <v>0</v>
      </c>
    </row>
    <row r="20" spans="1:11" ht="72" customHeight="1" x14ac:dyDescent="0.25">
      <c r="A20" s="5">
        <v>12</v>
      </c>
      <c r="B20" s="17" t="s">
        <v>19</v>
      </c>
      <c r="C20" s="7" t="s">
        <v>1</v>
      </c>
      <c r="D20" s="22">
        <v>100</v>
      </c>
      <c r="E20" s="22">
        <v>100</v>
      </c>
      <c r="F20" s="22">
        <v>100</v>
      </c>
      <c r="G20" s="24">
        <f t="shared" si="0"/>
        <v>300</v>
      </c>
      <c r="H20" s="8"/>
      <c r="I20" s="8"/>
      <c r="J20" s="8"/>
      <c r="K20" s="18">
        <f t="shared" si="1"/>
        <v>0</v>
      </c>
    </row>
    <row r="21" spans="1:11" ht="76.349999999999994" customHeight="1" x14ac:dyDescent="0.25">
      <c r="A21" s="5">
        <v>13</v>
      </c>
      <c r="B21" s="17" t="s">
        <v>20</v>
      </c>
      <c r="C21" s="7" t="s">
        <v>1</v>
      </c>
      <c r="D21" s="22">
        <v>100</v>
      </c>
      <c r="E21" s="22">
        <v>100</v>
      </c>
      <c r="F21" s="22">
        <v>100</v>
      </c>
      <c r="G21" s="24">
        <f t="shared" si="0"/>
        <v>300</v>
      </c>
      <c r="H21" s="8"/>
      <c r="I21" s="8"/>
      <c r="J21" s="8"/>
      <c r="K21" s="18">
        <f t="shared" si="1"/>
        <v>0</v>
      </c>
    </row>
    <row r="22" spans="1:11" ht="60" customHeight="1" x14ac:dyDescent="0.25">
      <c r="A22" s="5">
        <v>14</v>
      </c>
      <c r="B22" s="17" t="s">
        <v>21</v>
      </c>
      <c r="C22" s="7" t="s">
        <v>1</v>
      </c>
      <c r="D22" s="22">
        <v>50</v>
      </c>
      <c r="E22" s="22">
        <v>50</v>
      </c>
      <c r="F22" s="22">
        <v>50</v>
      </c>
      <c r="G22" s="24">
        <f t="shared" si="0"/>
        <v>150</v>
      </c>
      <c r="H22" s="8"/>
      <c r="I22" s="8"/>
      <c r="J22" s="8"/>
      <c r="K22" s="18">
        <f t="shared" si="1"/>
        <v>0</v>
      </c>
    </row>
    <row r="23" spans="1:11" ht="60" customHeight="1" x14ac:dyDescent="0.25">
      <c r="A23" s="5">
        <v>15</v>
      </c>
      <c r="B23" s="17" t="s">
        <v>22</v>
      </c>
      <c r="C23" s="7" t="s">
        <v>1</v>
      </c>
      <c r="D23" s="22">
        <v>50</v>
      </c>
      <c r="E23" s="22">
        <v>50</v>
      </c>
      <c r="F23" s="22">
        <v>50</v>
      </c>
      <c r="G23" s="24">
        <f t="shared" si="0"/>
        <v>150</v>
      </c>
      <c r="H23" s="8"/>
      <c r="I23" s="8"/>
      <c r="J23" s="8"/>
      <c r="K23" s="18">
        <f t="shared" si="1"/>
        <v>0</v>
      </c>
    </row>
    <row r="24" spans="1:11" ht="69" customHeight="1" x14ac:dyDescent="0.25">
      <c r="A24" s="5">
        <v>16</v>
      </c>
      <c r="B24" s="17" t="s">
        <v>23</v>
      </c>
      <c r="C24" s="7" t="s">
        <v>1</v>
      </c>
      <c r="D24" s="22">
        <v>200</v>
      </c>
      <c r="E24" s="22">
        <v>200</v>
      </c>
      <c r="F24" s="22">
        <v>200</v>
      </c>
      <c r="G24" s="24">
        <f t="shared" si="0"/>
        <v>600</v>
      </c>
      <c r="H24" s="8"/>
      <c r="I24" s="8"/>
      <c r="J24" s="8"/>
      <c r="K24" s="18">
        <f t="shared" si="1"/>
        <v>0</v>
      </c>
    </row>
    <row r="25" spans="1:11" ht="60" customHeight="1" x14ac:dyDescent="0.25">
      <c r="A25" s="5">
        <v>17</v>
      </c>
      <c r="B25" s="17" t="s">
        <v>24</v>
      </c>
      <c r="C25" s="7" t="s">
        <v>1</v>
      </c>
      <c r="D25" s="22">
        <v>50</v>
      </c>
      <c r="E25" s="22">
        <v>50</v>
      </c>
      <c r="F25" s="22">
        <v>50</v>
      </c>
      <c r="G25" s="24">
        <f t="shared" si="0"/>
        <v>150</v>
      </c>
      <c r="H25" s="8"/>
      <c r="I25" s="8"/>
      <c r="J25" s="8"/>
      <c r="K25" s="18">
        <f t="shared" si="1"/>
        <v>0</v>
      </c>
    </row>
    <row r="26" spans="1:11" ht="60" customHeight="1" x14ac:dyDescent="0.25">
      <c r="A26" s="5">
        <v>18</v>
      </c>
      <c r="B26" s="17" t="s">
        <v>25</v>
      </c>
      <c r="C26" s="7" t="s">
        <v>1</v>
      </c>
      <c r="D26" s="22">
        <v>100</v>
      </c>
      <c r="E26" s="22">
        <v>100</v>
      </c>
      <c r="F26" s="22">
        <v>100</v>
      </c>
      <c r="G26" s="24">
        <f t="shared" si="0"/>
        <v>300</v>
      </c>
      <c r="H26" s="8"/>
      <c r="I26" s="8"/>
      <c r="J26" s="8"/>
      <c r="K26" s="18">
        <f t="shared" si="1"/>
        <v>0</v>
      </c>
    </row>
    <row r="27" spans="1:11" ht="72.599999999999994" customHeight="1" x14ac:dyDescent="0.25">
      <c r="A27" s="5">
        <v>19</v>
      </c>
      <c r="B27" s="17" t="s">
        <v>26</v>
      </c>
      <c r="C27" s="7" t="s">
        <v>1</v>
      </c>
      <c r="D27" s="22">
        <v>1200</v>
      </c>
      <c r="E27" s="22">
        <v>1200</v>
      </c>
      <c r="F27" s="22">
        <v>1200</v>
      </c>
      <c r="G27" s="24">
        <f t="shared" si="0"/>
        <v>3600</v>
      </c>
      <c r="H27" s="8"/>
      <c r="I27" s="8"/>
      <c r="J27" s="8"/>
      <c r="K27" s="18">
        <f t="shared" si="1"/>
        <v>0</v>
      </c>
    </row>
    <row r="28" spans="1:11" ht="59.45" customHeight="1" x14ac:dyDescent="0.25">
      <c r="A28" s="5">
        <v>20</v>
      </c>
      <c r="B28" s="17" t="s">
        <v>27</v>
      </c>
      <c r="C28" s="7" t="s">
        <v>1</v>
      </c>
      <c r="D28" s="22">
        <v>350</v>
      </c>
      <c r="E28" s="22">
        <v>350</v>
      </c>
      <c r="F28" s="22">
        <v>350</v>
      </c>
      <c r="G28" s="24">
        <f t="shared" si="0"/>
        <v>1050</v>
      </c>
      <c r="H28" s="8"/>
      <c r="I28" s="8"/>
      <c r="J28" s="8"/>
      <c r="K28" s="18">
        <f t="shared" si="1"/>
        <v>0</v>
      </c>
    </row>
    <row r="29" spans="1:11" ht="63" customHeight="1" x14ac:dyDescent="0.25">
      <c r="A29" s="5">
        <v>21</v>
      </c>
      <c r="B29" s="17" t="s">
        <v>28</v>
      </c>
      <c r="C29" s="7" t="s">
        <v>1</v>
      </c>
      <c r="D29" s="22">
        <v>200</v>
      </c>
      <c r="E29" s="22">
        <v>200</v>
      </c>
      <c r="F29" s="22">
        <v>200</v>
      </c>
      <c r="G29" s="24">
        <f t="shared" si="0"/>
        <v>600</v>
      </c>
      <c r="H29" s="8"/>
      <c r="I29" s="8"/>
      <c r="J29" s="8"/>
      <c r="K29" s="18">
        <f t="shared" si="1"/>
        <v>0</v>
      </c>
    </row>
    <row r="30" spans="1:11" ht="67.7" customHeight="1" x14ac:dyDescent="0.25">
      <c r="A30" s="5">
        <v>22</v>
      </c>
      <c r="B30" s="17" t="s">
        <v>29</v>
      </c>
      <c r="C30" s="7" t="s">
        <v>1</v>
      </c>
      <c r="D30" s="22">
        <v>1200</v>
      </c>
      <c r="E30" s="22">
        <v>1200</v>
      </c>
      <c r="F30" s="22">
        <v>1200</v>
      </c>
      <c r="G30" s="24">
        <f t="shared" si="0"/>
        <v>3600</v>
      </c>
      <c r="H30" s="8"/>
      <c r="I30" s="8"/>
      <c r="J30" s="8"/>
      <c r="K30" s="18">
        <f t="shared" si="1"/>
        <v>0</v>
      </c>
    </row>
    <row r="31" spans="1:11" ht="73.7" customHeight="1" x14ac:dyDescent="0.25">
      <c r="A31" s="5">
        <v>23</v>
      </c>
      <c r="B31" s="17" t="s">
        <v>30</v>
      </c>
      <c r="C31" s="7" t="s">
        <v>1</v>
      </c>
      <c r="D31" s="22">
        <v>850</v>
      </c>
      <c r="E31" s="22">
        <v>850</v>
      </c>
      <c r="F31" s="22">
        <v>850</v>
      </c>
      <c r="G31" s="24">
        <f t="shared" si="0"/>
        <v>2550</v>
      </c>
      <c r="H31" s="8"/>
      <c r="I31" s="8"/>
      <c r="J31" s="8"/>
      <c r="K31" s="18">
        <f t="shared" si="1"/>
        <v>0</v>
      </c>
    </row>
    <row r="32" spans="1:11" ht="69" customHeight="1" x14ac:dyDescent="0.25">
      <c r="A32" s="5">
        <v>24</v>
      </c>
      <c r="B32" s="17" t="s">
        <v>31</v>
      </c>
      <c r="C32" s="7" t="s">
        <v>1</v>
      </c>
      <c r="D32" s="22">
        <v>200</v>
      </c>
      <c r="E32" s="22">
        <v>200</v>
      </c>
      <c r="F32" s="22">
        <v>200</v>
      </c>
      <c r="G32" s="24">
        <f t="shared" si="0"/>
        <v>600</v>
      </c>
      <c r="H32" s="8"/>
      <c r="I32" s="8"/>
      <c r="J32" s="8"/>
      <c r="K32" s="18">
        <f t="shared" si="1"/>
        <v>0</v>
      </c>
    </row>
    <row r="33" spans="1:11" ht="73.349999999999994" customHeight="1" x14ac:dyDescent="0.25">
      <c r="A33" s="5">
        <v>25</v>
      </c>
      <c r="B33" s="17" t="s">
        <v>32</v>
      </c>
      <c r="C33" s="7" t="s">
        <v>1</v>
      </c>
      <c r="D33" s="22">
        <v>20</v>
      </c>
      <c r="E33" s="22">
        <v>20</v>
      </c>
      <c r="F33" s="22">
        <v>20</v>
      </c>
      <c r="G33" s="24">
        <f t="shared" si="0"/>
        <v>60</v>
      </c>
      <c r="H33" s="8"/>
      <c r="I33" s="8"/>
      <c r="J33" s="8"/>
      <c r="K33" s="18">
        <f t="shared" si="1"/>
        <v>0</v>
      </c>
    </row>
    <row r="34" spans="1:11" ht="76.7" customHeight="1" x14ac:dyDescent="0.25">
      <c r="A34" s="5">
        <v>26</v>
      </c>
      <c r="B34" s="17" t="s">
        <v>33</v>
      </c>
      <c r="C34" s="7" t="s">
        <v>1</v>
      </c>
      <c r="D34" s="22">
        <v>20</v>
      </c>
      <c r="E34" s="22">
        <v>20</v>
      </c>
      <c r="F34" s="22">
        <v>20</v>
      </c>
      <c r="G34" s="24">
        <f t="shared" si="0"/>
        <v>60</v>
      </c>
      <c r="H34" s="8"/>
      <c r="I34" s="8"/>
      <c r="J34" s="8"/>
      <c r="K34" s="18">
        <f t="shared" si="1"/>
        <v>0</v>
      </c>
    </row>
    <row r="35" spans="1:11" ht="70.7" customHeight="1" x14ac:dyDescent="0.25">
      <c r="A35" s="5">
        <v>27</v>
      </c>
      <c r="B35" s="17" t="s">
        <v>34</v>
      </c>
      <c r="C35" s="7" t="s">
        <v>1</v>
      </c>
      <c r="D35" s="22">
        <v>20</v>
      </c>
      <c r="E35" s="22">
        <v>20</v>
      </c>
      <c r="F35" s="22">
        <v>20</v>
      </c>
      <c r="G35" s="24">
        <f t="shared" si="0"/>
        <v>60</v>
      </c>
      <c r="H35" s="8"/>
      <c r="I35" s="8"/>
      <c r="J35" s="8"/>
      <c r="K35" s="18">
        <f t="shared" si="1"/>
        <v>0</v>
      </c>
    </row>
    <row r="36" spans="1:11" ht="60" customHeight="1" x14ac:dyDescent="0.25">
      <c r="A36" s="5">
        <v>28</v>
      </c>
      <c r="B36" s="17" t="s">
        <v>35</v>
      </c>
      <c r="C36" s="7" t="s">
        <v>1</v>
      </c>
      <c r="D36" s="22">
        <v>20</v>
      </c>
      <c r="E36" s="22">
        <v>20</v>
      </c>
      <c r="F36" s="22">
        <v>20</v>
      </c>
      <c r="G36" s="24">
        <f t="shared" si="0"/>
        <v>60</v>
      </c>
      <c r="H36" s="8"/>
      <c r="I36" s="8"/>
      <c r="J36" s="8"/>
      <c r="K36" s="18">
        <f t="shared" si="1"/>
        <v>0</v>
      </c>
    </row>
    <row r="37" spans="1:11" ht="69" customHeight="1" x14ac:dyDescent="0.25">
      <c r="A37" s="5">
        <v>29</v>
      </c>
      <c r="B37" s="17" t="s">
        <v>36</v>
      </c>
      <c r="C37" s="7" t="s">
        <v>1</v>
      </c>
      <c r="D37" s="22">
        <v>20</v>
      </c>
      <c r="E37" s="22">
        <v>20</v>
      </c>
      <c r="F37" s="22">
        <v>20</v>
      </c>
      <c r="G37" s="24">
        <f t="shared" si="0"/>
        <v>60</v>
      </c>
      <c r="H37" s="8"/>
      <c r="I37" s="8"/>
      <c r="J37" s="8"/>
      <c r="K37" s="18">
        <f t="shared" si="1"/>
        <v>0</v>
      </c>
    </row>
    <row r="38" spans="1:11" ht="72.599999999999994" customHeight="1" x14ac:dyDescent="0.25">
      <c r="A38" s="5">
        <v>30</v>
      </c>
      <c r="B38" s="17" t="s">
        <v>37</v>
      </c>
      <c r="C38" s="7" t="s">
        <v>1</v>
      </c>
      <c r="D38" s="22">
        <v>20</v>
      </c>
      <c r="E38" s="22">
        <v>20</v>
      </c>
      <c r="F38" s="22">
        <v>20</v>
      </c>
      <c r="G38" s="24">
        <f t="shared" si="0"/>
        <v>60</v>
      </c>
      <c r="H38" s="8"/>
      <c r="I38" s="8"/>
      <c r="J38" s="8"/>
      <c r="K38" s="18">
        <f t="shared" si="1"/>
        <v>0</v>
      </c>
    </row>
    <row r="39" spans="1:11" ht="75" x14ac:dyDescent="0.25">
      <c r="A39" s="5">
        <v>31</v>
      </c>
      <c r="B39" s="17" t="s">
        <v>38</v>
      </c>
      <c r="C39" s="7" t="s">
        <v>1</v>
      </c>
      <c r="D39" s="22">
        <v>20</v>
      </c>
      <c r="E39" s="22">
        <v>20</v>
      </c>
      <c r="F39" s="22">
        <v>20</v>
      </c>
      <c r="G39" s="24">
        <f t="shared" si="0"/>
        <v>60</v>
      </c>
      <c r="H39" s="8"/>
      <c r="I39" s="8"/>
      <c r="J39" s="8"/>
      <c r="K39" s="18">
        <f t="shared" si="1"/>
        <v>0</v>
      </c>
    </row>
    <row r="40" spans="1:11" ht="75" x14ac:dyDescent="0.25">
      <c r="A40" s="5">
        <v>32</v>
      </c>
      <c r="B40" s="17" t="s">
        <v>39</v>
      </c>
      <c r="C40" s="7" t="s">
        <v>1</v>
      </c>
      <c r="D40" s="22">
        <v>20</v>
      </c>
      <c r="E40" s="22">
        <v>20</v>
      </c>
      <c r="F40" s="22">
        <v>20</v>
      </c>
      <c r="G40" s="24">
        <f t="shared" si="0"/>
        <v>60</v>
      </c>
      <c r="H40" s="8"/>
      <c r="I40" s="8"/>
      <c r="J40" s="8"/>
      <c r="K40" s="18">
        <f t="shared" si="1"/>
        <v>0</v>
      </c>
    </row>
    <row r="41" spans="1:11" ht="75" x14ac:dyDescent="0.25">
      <c r="A41" s="5">
        <v>33</v>
      </c>
      <c r="B41" s="17" t="s">
        <v>40</v>
      </c>
      <c r="C41" s="7" t="s">
        <v>1</v>
      </c>
      <c r="D41" s="22">
        <v>20</v>
      </c>
      <c r="E41" s="22">
        <v>20</v>
      </c>
      <c r="F41" s="22">
        <v>20</v>
      </c>
      <c r="G41" s="24">
        <f t="shared" si="0"/>
        <v>60</v>
      </c>
      <c r="H41" s="8"/>
      <c r="I41" s="8"/>
      <c r="J41" s="8"/>
      <c r="K41" s="18">
        <f t="shared" si="1"/>
        <v>0</v>
      </c>
    </row>
    <row r="42" spans="1:11" ht="75" x14ac:dyDescent="0.25">
      <c r="A42" s="5">
        <v>34</v>
      </c>
      <c r="B42" s="17" t="s">
        <v>41</v>
      </c>
      <c r="C42" s="7" t="s">
        <v>1</v>
      </c>
      <c r="D42" s="22">
        <v>20</v>
      </c>
      <c r="E42" s="22">
        <v>20</v>
      </c>
      <c r="F42" s="22">
        <v>20</v>
      </c>
      <c r="G42" s="24">
        <f t="shared" si="0"/>
        <v>60</v>
      </c>
      <c r="H42" s="8"/>
      <c r="I42" s="8"/>
      <c r="J42" s="8"/>
      <c r="K42" s="18">
        <f t="shared" si="1"/>
        <v>0</v>
      </c>
    </row>
    <row r="43" spans="1:11" ht="75" x14ac:dyDescent="0.25">
      <c r="A43" s="5">
        <v>35</v>
      </c>
      <c r="B43" s="17" t="s">
        <v>42</v>
      </c>
      <c r="C43" s="7" t="s">
        <v>1</v>
      </c>
      <c r="D43" s="22">
        <v>20</v>
      </c>
      <c r="E43" s="22">
        <v>20</v>
      </c>
      <c r="F43" s="22">
        <v>20</v>
      </c>
      <c r="G43" s="24">
        <f t="shared" si="0"/>
        <v>60</v>
      </c>
      <c r="H43" s="8"/>
      <c r="I43" s="8"/>
      <c r="J43" s="8"/>
      <c r="K43" s="18">
        <f t="shared" si="1"/>
        <v>0</v>
      </c>
    </row>
    <row r="44" spans="1:11" ht="75" x14ac:dyDescent="0.25">
      <c r="A44" s="5">
        <v>36</v>
      </c>
      <c r="B44" s="17" t="s">
        <v>43</v>
      </c>
      <c r="C44" s="7" t="s">
        <v>1</v>
      </c>
      <c r="D44" s="22">
        <v>20</v>
      </c>
      <c r="E44" s="22">
        <v>20</v>
      </c>
      <c r="F44" s="22">
        <v>20</v>
      </c>
      <c r="G44" s="24">
        <f t="shared" si="0"/>
        <v>60</v>
      </c>
      <c r="H44" s="8"/>
      <c r="I44" s="8"/>
      <c r="J44" s="8"/>
      <c r="K44" s="18">
        <f t="shared" si="1"/>
        <v>0</v>
      </c>
    </row>
    <row r="45" spans="1:11" ht="90" x14ac:dyDescent="0.25">
      <c r="A45" s="5">
        <v>37</v>
      </c>
      <c r="B45" s="6" t="s">
        <v>55</v>
      </c>
      <c r="C45" s="7" t="s">
        <v>1</v>
      </c>
      <c r="D45" s="22">
        <v>150</v>
      </c>
      <c r="E45" s="22">
        <v>150</v>
      </c>
      <c r="F45" s="22">
        <v>150</v>
      </c>
      <c r="G45" s="24">
        <f t="shared" si="0"/>
        <v>450</v>
      </c>
      <c r="H45" s="8"/>
      <c r="I45" s="8"/>
      <c r="J45" s="8"/>
      <c r="K45" s="18">
        <f t="shared" si="1"/>
        <v>0</v>
      </c>
    </row>
    <row r="46" spans="1:11" ht="90" x14ac:dyDescent="0.25">
      <c r="A46" s="5">
        <v>38</v>
      </c>
      <c r="B46" s="6" t="s">
        <v>56</v>
      </c>
      <c r="C46" s="7" t="s">
        <v>1</v>
      </c>
      <c r="D46" s="22">
        <v>100</v>
      </c>
      <c r="E46" s="22">
        <v>100</v>
      </c>
      <c r="F46" s="22">
        <v>100</v>
      </c>
      <c r="G46" s="24">
        <f t="shared" si="0"/>
        <v>300</v>
      </c>
      <c r="H46" s="8"/>
      <c r="I46" s="8"/>
      <c r="J46" s="8"/>
      <c r="K46" s="18">
        <f t="shared" si="1"/>
        <v>0</v>
      </c>
    </row>
    <row r="47" spans="1:11" ht="90" x14ac:dyDescent="0.25">
      <c r="A47" s="5">
        <v>39</v>
      </c>
      <c r="B47" s="6" t="s">
        <v>57</v>
      </c>
      <c r="C47" s="7" t="s">
        <v>1</v>
      </c>
      <c r="D47" s="22">
        <v>100</v>
      </c>
      <c r="E47" s="22">
        <v>100</v>
      </c>
      <c r="F47" s="22">
        <v>100</v>
      </c>
      <c r="G47" s="24">
        <f t="shared" si="0"/>
        <v>300</v>
      </c>
      <c r="H47" s="8"/>
      <c r="I47" s="8"/>
      <c r="J47" s="8"/>
      <c r="K47" s="18">
        <f t="shared" si="1"/>
        <v>0</v>
      </c>
    </row>
    <row r="48" spans="1:11" ht="90" x14ac:dyDescent="0.25">
      <c r="A48" s="5">
        <v>40</v>
      </c>
      <c r="B48" s="6" t="s">
        <v>58</v>
      </c>
      <c r="C48" s="7" t="s">
        <v>1</v>
      </c>
      <c r="D48" s="22">
        <v>850</v>
      </c>
      <c r="E48" s="22">
        <v>850</v>
      </c>
      <c r="F48" s="22">
        <v>850</v>
      </c>
      <c r="G48" s="24">
        <f t="shared" si="0"/>
        <v>2550</v>
      </c>
      <c r="H48" s="8"/>
      <c r="I48" s="8"/>
      <c r="J48" s="8"/>
      <c r="K48" s="18">
        <f t="shared" si="1"/>
        <v>0</v>
      </c>
    </row>
    <row r="49" spans="1:11" ht="90" x14ac:dyDescent="0.25">
      <c r="A49" s="5">
        <v>41</v>
      </c>
      <c r="B49" s="6" t="s">
        <v>59</v>
      </c>
      <c r="C49" s="7" t="s">
        <v>1</v>
      </c>
      <c r="D49" s="22">
        <v>400</v>
      </c>
      <c r="E49" s="22">
        <v>400</v>
      </c>
      <c r="F49" s="22">
        <v>400</v>
      </c>
      <c r="G49" s="24">
        <f t="shared" si="0"/>
        <v>1200</v>
      </c>
      <c r="H49" s="8"/>
      <c r="I49" s="8"/>
      <c r="J49" s="8"/>
      <c r="K49" s="18">
        <f t="shared" si="1"/>
        <v>0</v>
      </c>
    </row>
    <row r="50" spans="1:11" ht="90" x14ac:dyDescent="0.25">
      <c r="A50" s="5">
        <v>42</v>
      </c>
      <c r="B50" s="6" t="s">
        <v>60</v>
      </c>
      <c r="C50" s="7" t="s">
        <v>1</v>
      </c>
      <c r="D50" s="22">
        <v>700</v>
      </c>
      <c r="E50" s="22">
        <v>700</v>
      </c>
      <c r="F50" s="22">
        <v>700</v>
      </c>
      <c r="G50" s="24">
        <f t="shared" si="0"/>
        <v>2100</v>
      </c>
      <c r="H50" s="8"/>
      <c r="I50" s="8"/>
      <c r="J50" s="8"/>
      <c r="K50" s="18">
        <f t="shared" si="1"/>
        <v>0</v>
      </c>
    </row>
    <row r="51" spans="1:11" ht="75" x14ac:dyDescent="0.25">
      <c r="A51" s="5">
        <v>43</v>
      </c>
      <c r="B51" s="6" t="s">
        <v>61</v>
      </c>
      <c r="C51" s="7" t="s">
        <v>1</v>
      </c>
      <c r="D51" s="22">
        <v>50</v>
      </c>
      <c r="E51" s="22">
        <v>50</v>
      </c>
      <c r="F51" s="22">
        <v>50</v>
      </c>
      <c r="G51" s="24">
        <f t="shared" si="0"/>
        <v>150</v>
      </c>
      <c r="H51" s="8"/>
      <c r="I51" s="8"/>
      <c r="J51" s="8"/>
      <c r="K51" s="18">
        <f t="shared" si="1"/>
        <v>0</v>
      </c>
    </row>
    <row r="52" spans="1:11" ht="75" x14ac:dyDescent="0.25">
      <c r="A52" s="5">
        <v>44</v>
      </c>
      <c r="B52" s="6" t="s">
        <v>62</v>
      </c>
      <c r="C52" s="7" t="s">
        <v>1</v>
      </c>
      <c r="D52" s="22">
        <v>50</v>
      </c>
      <c r="E52" s="22">
        <v>50</v>
      </c>
      <c r="F52" s="22">
        <v>50</v>
      </c>
      <c r="G52" s="24">
        <f t="shared" si="0"/>
        <v>150</v>
      </c>
      <c r="H52" s="8"/>
      <c r="I52" s="8"/>
      <c r="J52" s="8"/>
      <c r="K52" s="18">
        <f t="shared" si="1"/>
        <v>0</v>
      </c>
    </row>
    <row r="53" spans="1:11" ht="75" x14ac:dyDescent="0.25">
      <c r="A53" s="5">
        <v>45</v>
      </c>
      <c r="B53" s="6" t="s">
        <v>63</v>
      </c>
      <c r="C53" s="7" t="s">
        <v>1</v>
      </c>
      <c r="D53" s="22">
        <v>150</v>
      </c>
      <c r="E53" s="22">
        <v>150</v>
      </c>
      <c r="F53" s="22">
        <v>150</v>
      </c>
      <c r="G53" s="24">
        <f t="shared" si="0"/>
        <v>450</v>
      </c>
      <c r="H53" s="8"/>
      <c r="I53" s="8"/>
      <c r="J53" s="8"/>
      <c r="K53" s="18">
        <f t="shared" si="1"/>
        <v>0</v>
      </c>
    </row>
    <row r="54" spans="1:11" ht="75" x14ac:dyDescent="0.25">
      <c r="A54" s="5">
        <v>46</v>
      </c>
      <c r="B54" s="6" t="s">
        <v>64</v>
      </c>
      <c r="C54" s="7" t="s">
        <v>1</v>
      </c>
      <c r="D54" s="22">
        <v>150</v>
      </c>
      <c r="E54" s="22">
        <v>150</v>
      </c>
      <c r="F54" s="22">
        <v>150</v>
      </c>
      <c r="G54" s="24">
        <f t="shared" si="0"/>
        <v>450</v>
      </c>
      <c r="H54" s="8"/>
      <c r="I54" s="8"/>
      <c r="J54" s="8"/>
      <c r="K54" s="18">
        <f t="shared" si="1"/>
        <v>0</v>
      </c>
    </row>
    <row r="55" spans="1:11" ht="60" x14ac:dyDescent="0.25">
      <c r="A55" s="5">
        <v>47</v>
      </c>
      <c r="B55" s="6" t="s">
        <v>44</v>
      </c>
      <c r="C55" s="7" t="s">
        <v>1</v>
      </c>
      <c r="D55" s="22">
        <v>50</v>
      </c>
      <c r="E55" s="22">
        <v>50</v>
      </c>
      <c r="F55" s="22">
        <v>50</v>
      </c>
      <c r="G55" s="24">
        <f t="shared" si="0"/>
        <v>150</v>
      </c>
      <c r="H55" s="8"/>
      <c r="I55" s="8"/>
      <c r="J55" s="8"/>
      <c r="K55" s="18">
        <f t="shared" si="1"/>
        <v>0</v>
      </c>
    </row>
    <row r="56" spans="1:11" ht="60" x14ac:dyDescent="0.25">
      <c r="A56" s="5">
        <v>48</v>
      </c>
      <c r="B56" s="6" t="s">
        <v>45</v>
      </c>
      <c r="C56" s="7" t="s">
        <v>1</v>
      </c>
      <c r="D56" s="22">
        <v>250</v>
      </c>
      <c r="E56" s="22">
        <v>250</v>
      </c>
      <c r="F56" s="22">
        <v>250</v>
      </c>
      <c r="G56" s="24">
        <f t="shared" si="0"/>
        <v>750</v>
      </c>
      <c r="H56" s="8"/>
      <c r="I56" s="8"/>
      <c r="J56" s="8"/>
      <c r="K56" s="18">
        <f t="shared" si="1"/>
        <v>0</v>
      </c>
    </row>
    <row r="57" spans="1:11" x14ac:dyDescent="0.25">
      <c r="A57" s="5">
        <v>49</v>
      </c>
      <c r="B57" s="6" t="s">
        <v>104</v>
      </c>
      <c r="C57" s="7" t="s">
        <v>1</v>
      </c>
      <c r="D57" s="22">
        <v>200</v>
      </c>
      <c r="E57" s="22">
        <v>200</v>
      </c>
      <c r="F57" s="22">
        <v>200</v>
      </c>
      <c r="G57" s="24">
        <f t="shared" si="0"/>
        <v>600</v>
      </c>
      <c r="H57" s="8"/>
      <c r="I57" s="8"/>
      <c r="J57" s="8"/>
      <c r="K57" s="18">
        <f t="shared" si="1"/>
        <v>0</v>
      </c>
    </row>
    <row r="58" spans="1:11" x14ac:dyDescent="0.25">
      <c r="A58" s="5">
        <v>50</v>
      </c>
      <c r="B58" s="6" t="s">
        <v>105</v>
      </c>
      <c r="C58" s="7" t="s">
        <v>1</v>
      </c>
      <c r="D58" s="22">
        <v>200</v>
      </c>
      <c r="E58" s="22">
        <v>200</v>
      </c>
      <c r="F58" s="22">
        <v>200</v>
      </c>
      <c r="G58" s="24">
        <f t="shared" si="0"/>
        <v>600</v>
      </c>
      <c r="H58" s="8"/>
      <c r="I58" s="8"/>
      <c r="J58" s="8"/>
      <c r="K58" s="18">
        <f t="shared" si="1"/>
        <v>0</v>
      </c>
    </row>
    <row r="59" spans="1:11" ht="45" x14ac:dyDescent="0.25">
      <c r="A59" s="5">
        <v>51</v>
      </c>
      <c r="B59" s="6" t="s">
        <v>65</v>
      </c>
      <c r="C59" s="7" t="s">
        <v>1</v>
      </c>
      <c r="D59" s="22">
        <v>250</v>
      </c>
      <c r="E59" s="22">
        <v>250</v>
      </c>
      <c r="F59" s="22">
        <v>250</v>
      </c>
      <c r="G59" s="24">
        <f t="shared" si="0"/>
        <v>750</v>
      </c>
      <c r="H59" s="8"/>
      <c r="I59" s="8"/>
      <c r="J59" s="8"/>
      <c r="K59" s="18">
        <f t="shared" si="1"/>
        <v>0</v>
      </c>
    </row>
    <row r="60" spans="1:11" x14ac:dyDescent="0.25">
      <c r="A60" s="5">
        <v>52</v>
      </c>
      <c r="B60" s="6" t="s">
        <v>73</v>
      </c>
      <c r="C60" s="7" t="s">
        <v>1</v>
      </c>
      <c r="D60" s="22">
        <v>50</v>
      </c>
      <c r="E60" s="22">
        <v>50</v>
      </c>
      <c r="F60" s="22">
        <v>50</v>
      </c>
      <c r="G60" s="24">
        <f t="shared" si="0"/>
        <v>150</v>
      </c>
      <c r="H60" s="8"/>
      <c r="I60" s="8"/>
      <c r="J60" s="8"/>
      <c r="K60" s="18">
        <f t="shared" si="1"/>
        <v>0</v>
      </c>
    </row>
    <row r="61" spans="1:11" x14ac:dyDescent="0.25">
      <c r="A61" s="5">
        <v>53</v>
      </c>
      <c r="B61" s="6" t="s">
        <v>6</v>
      </c>
      <c r="C61" s="7" t="s">
        <v>1</v>
      </c>
      <c r="D61" s="22">
        <v>200</v>
      </c>
      <c r="E61" s="22">
        <v>200</v>
      </c>
      <c r="F61" s="22">
        <v>200</v>
      </c>
      <c r="G61" s="24">
        <f t="shared" si="0"/>
        <v>600</v>
      </c>
      <c r="H61" s="8"/>
      <c r="I61" s="8"/>
      <c r="J61" s="8"/>
      <c r="K61" s="18">
        <f t="shared" si="1"/>
        <v>0</v>
      </c>
    </row>
    <row r="62" spans="1:11" x14ac:dyDescent="0.25">
      <c r="A62" s="5">
        <v>54</v>
      </c>
      <c r="B62" s="6" t="s">
        <v>7</v>
      </c>
      <c r="C62" s="7" t="s">
        <v>1</v>
      </c>
      <c r="D62" s="22">
        <v>100</v>
      </c>
      <c r="E62" s="22">
        <v>100</v>
      </c>
      <c r="F62" s="22">
        <v>100</v>
      </c>
      <c r="G62" s="24">
        <f t="shared" si="0"/>
        <v>300</v>
      </c>
      <c r="H62" s="8"/>
      <c r="I62" s="8"/>
      <c r="J62" s="8"/>
      <c r="K62" s="18">
        <f t="shared" si="1"/>
        <v>0</v>
      </c>
    </row>
    <row r="63" spans="1:11" x14ac:dyDescent="0.25">
      <c r="A63" s="5">
        <v>55</v>
      </c>
      <c r="B63" s="6" t="s">
        <v>46</v>
      </c>
      <c r="C63" s="7" t="s">
        <v>1</v>
      </c>
      <c r="D63" s="22">
        <v>50</v>
      </c>
      <c r="E63" s="22">
        <v>50</v>
      </c>
      <c r="F63" s="22">
        <v>50</v>
      </c>
      <c r="G63" s="24">
        <f t="shared" si="0"/>
        <v>150</v>
      </c>
      <c r="H63" s="8"/>
      <c r="I63" s="8"/>
      <c r="J63" s="8"/>
      <c r="K63" s="18">
        <f t="shared" si="1"/>
        <v>0</v>
      </c>
    </row>
    <row r="64" spans="1:11" x14ac:dyDescent="0.25">
      <c r="A64" s="5">
        <v>56</v>
      </c>
      <c r="B64" s="6" t="s">
        <v>51</v>
      </c>
      <c r="C64" s="7" t="s">
        <v>1</v>
      </c>
      <c r="D64" s="22">
        <v>1200</v>
      </c>
      <c r="E64" s="22">
        <v>1200</v>
      </c>
      <c r="F64" s="22">
        <v>1200</v>
      </c>
      <c r="G64" s="24">
        <f t="shared" si="0"/>
        <v>3600</v>
      </c>
      <c r="H64" s="8"/>
      <c r="I64" s="8"/>
      <c r="J64" s="8"/>
      <c r="K64" s="18">
        <f t="shared" si="1"/>
        <v>0</v>
      </c>
    </row>
    <row r="65" spans="1:11" ht="30" x14ac:dyDescent="0.25">
      <c r="A65" s="5">
        <v>57</v>
      </c>
      <c r="B65" s="6" t="s">
        <v>52</v>
      </c>
      <c r="C65" s="7" t="s">
        <v>1</v>
      </c>
      <c r="D65" s="22">
        <v>1200</v>
      </c>
      <c r="E65" s="22">
        <v>1200</v>
      </c>
      <c r="F65" s="22">
        <v>1200</v>
      </c>
      <c r="G65" s="24">
        <f t="shared" si="0"/>
        <v>3600</v>
      </c>
      <c r="H65" s="8"/>
      <c r="I65" s="8"/>
      <c r="J65" s="8"/>
      <c r="K65" s="18">
        <f t="shared" si="1"/>
        <v>0</v>
      </c>
    </row>
    <row r="66" spans="1:11" ht="30" x14ac:dyDescent="0.25">
      <c r="A66" s="5">
        <v>58</v>
      </c>
      <c r="B66" s="6" t="s">
        <v>74</v>
      </c>
      <c r="C66" s="7" t="s">
        <v>1</v>
      </c>
      <c r="D66" s="22">
        <v>300</v>
      </c>
      <c r="E66" s="22">
        <v>300</v>
      </c>
      <c r="F66" s="22">
        <v>300</v>
      </c>
      <c r="G66" s="24">
        <f t="shared" si="0"/>
        <v>900</v>
      </c>
      <c r="H66" s="8"/>
      <c r="I66" s="8"/>
      <c r="J66" s="8"/>
      <c r="K66" s="18">
        <f t="shared" si="1"/>
        <v>0</v>
      </c>
    </row>
    <row r="67" spans="1:11" ht="30" x14ac:dyDescent="0.25">
      <c r="A67" s="5">
        <v>59</v>
      </c>
      <c r="B67" s="6" t="s">
        <v>75</v>
      </c>
      <c r="C67" s="7" t="s">
        <v>1</v>
      </c>
      <c r="D67" s="22">
        <v>300</v>
      </c>
      <c r="E67" s="22">
        <v>300</v>
      </c>
      <c r="F67" s="22">
        <v>300</v>
      </c>
      <c r="G67" s="24">
        <f t="shared" si="0"/>
        <v>900</v>
      </c>
      <c r="H67" s="8"/>
      <c r="I67" s="8"/>
      <c r="J67" s="8"/>
      <c r="K67" s="18">
        <f t="shared" si="1"/>
        <v>0</v>
      </c>
    </row>
    <row r="68" spans="1:11" x14ac:dyDescent="0.25">
      <c r="A68" s="5">
        <v>60</v>
      </c>
      <c r="B68" s="6" t="s">
        <v>48</v>
      </c>
      <c r="C68" s="7" t="s">
        <v>1</v>
      </c>
      <c r="D68" s="22">
        <v>200</v>
      </c>
      <c r="E68" s="22">
        <v>200</v>
      </c>
      <c r="F68" s="22">
        <v>200</v>
      </c>
      <c r="G68" s="24">
        <f t="shared" si="0"/>
        <v>600</v>
      </c>
      <c r="H68" s="8"/>
      <c r="I68" s="8"/>
      <c r="J68" s="8"/>
      <c r="K68" s="18">
        <f t="shared" si="1"/>
        <v>0</v>
      </c>
    </row>
    <row r="69" spans="1:11" x14ac:dyDescent="0.25">
      <c r="A69" s="5">
        <v>61</v>
      </c>
      <c r="B69" s="6" t="s">
        <v>106</v>
      </c>
      <c r="C69" s="7" t="s">
        <v>1</v>
      </c>
      <c r="D69" s="22">
        <v>20</v>
      </c>
      <c r="E69" s="22">
        <v>20</v>
      </c>
      <c r="F69" s="22">
        <v>20</v>
      </c>
      <c r="G69" s="24">
        <f t="shared" si="0"/>
        <v>60</v>
      </c>
      <c r="H69" s="8"/>
      <c r="I69" s="8"/>
      <c r="J69" s="8"/>
      <c r="K69" s="18">
        <f t="shared" si="1"/>
        <v>0</v>
      </c>
    </row>
    <row r="70" spans="1:11" ht="30" x14ac:dyDescent="0.25">
      <c r="A70" s="5">
        <v>62</v>
      </c>
      <c r="B70" s="6" t="s">
        <v>107</v>
      </c>
      <c r="C70" s="7" t="s">
        <v>1</v>
      </c>
      <c r="D70" s="22">
        <v>20</v>
      </c>
      <c r="E70" s="22">
        <v>20</v>
      </c>
      <c r="F70" s="22">
        <v>20</v>
      </c>
      <c r="G70" s="24">
        <f t="shared" si="0"/>
        <v>60</v>
      </c>
      <c r="H70" s="8"/>
      <c r="I70" s="8"/>
      <c r="J70" s="8"/>
      <c r="K70" s="18">
        <f t="shared" si="1"/>
        <v>0</v>
      </c>
    </row>
    <row r="71" spans="1:11" ht="30" x14ac:dyDescent="0.25">
      <c r="A71" s="5">
        <v>63</v>
      </c>
      <c r="B71" s="6" t="s">
        <v>76</v>
      </c>
      <c r="C71" s="7" t="s">
        <v>1</v>
      </c>
      <c r="D71" s="22">
        <v>10</v>
      </c>
      <c r="E71" s="22">
        <v>10</v>
      </c>
      <c r="F71" s="22">
        <v>10</v>
      </c>
      <c r="G71" s="24">
        <f t="shared" si="0"/>
        <v>30</v>
      </c>
      <c r="H71" s="8"/>
      <c r="I71" s="8"/>
      <c r="J71" s="8"/>
      <c r="K71" s="18">
        <f t="shared" si="1"/>
        <v>0</v>
      </c>
    </row>
    <row r="72" spans="1:11" ht="45" x14ac:dyDescent="0.25">
      <c r="A72" s="5">
        <v>64</v>
      </c>
      <c r="B72" s="6" t="s">
        <v>47</v>
      </c>
      <c r="C72" s="7" t="s">
        <v>1</v>
      </c>
      <c r="D72" s="22">
        <v>50</v>
      </c>
      <c r="E72" s="22">
        <v>50</v>
      </c>
      <c r="F72" s="22">
        <v>50</v>
      </c>
      <c r="G72" s="24">
        <f t="shared" si="0"/>
        <v>150</v>
      </c>
      <c r="H72" s="8"/>
      <c r="I72" s="8"/>
      <c r="J72" s="8"/>
      <c r="K72" s="18">
        <f t="shared" si="1"/>
        <v>0</v>
      </c>
    </row>
    <row r="73" spans="1:11" x14ac:dyDescent="0.25">
      <c r="A73" s="5">
        <v>65</v>
      </c>
      <c r="B73" s="6" t="s">
        <v>49</v>
      </c>
      <c r="C73" s="7" t="s">
        <v>1</v>
      </c>
      <c r="D73" s="22">
        <v>10</v>
      </c>
      <c r="E73" s="22">
        <v>10</v>
      </c>
      <c r="F73" s="22">
        <v>10</v>
      </c>
      <c r="G73" s="24">
        <f t="shared" si="0"/>
        <v>30</v>
      </c>
      <c r="H73" s="8"/>
      <c r="I73" s="8"/>
      <c r="J73" s="8"/>
      <c r="K73" s="18">
        <f t="shared" si="1"/>
        <v>0</v>
      </c>
    </row>
    <row r="74" spans="1:11" ht="30" x14ac:dyDescent="0.25">
      <c r="A74" s="5">
        <v>66</v>
      </c>
      <c r="B74" s="6" t="s">
        <v>50</v>
      </c>
      <c r="C74" s="7" t="s">
        <v>1</v>
      </c>
      <c r="D74" s="22">
        <v>50</v>
      </c>
      <c r="E74" s="22">
        <v>50</v>
      </c>
      <c r="F74" s="22">
        <v>50</v>
      </c>
      <c r="G74" s="24">
        <f t="shared" si="0"/>
        <v>150</v>
      </c>
      <c r="H74" s="8"/>
      <c r="I74" s="8"/>
      <c r="J74" s="8"/>
      <c r="K74" s="18">
        <f t="shared" si="1"/>
        <v>0</v>
      </c>
    </row>
    <row r="75" spans="1:11" ht="45" x14ac:dyDescent="0.25">
      <c r="A75" s="5">
        <v>67</v>
      </c>
      <c r="B75" s="6" t="s">
        <v>69</v>
      </c>
      <c r="C75" s="7" t="s">
        <v>1</v>
      </c>
      <c r="D75" s="22">
        <v>1000</v>
      </c>
      <c r="E75" s="22">
        <v>1000</v>
      </c>
      <c r="F75" s="22">
        <v>1000</v>
      </c>
      <c r="G75" s="24">
        <f t="shared" si="0"/>
        <v>3000</v>
      </c>
      <c r="H75" s="8"/>
      <c r="I75" s="8"/>
      <c r="J75" s="8"/>
      <c r="K75" s="18">
        <f t="shared" si="1"/>
        <v>0</v>
      </c>
    </row>
    <row r="76" spans="1:11" ht="37.700000000000003" customHeight="1" x14ac:dyDescent="0.25">
      <c r="A76" s="5">
        <v>68</v>
      </c>
      <c r="B76" s="6" t="s">
        <v>54</v>
      </c>
      <c r="C76" s="7" t="s">
        <v>1</v>
      </c>
      <c r="D76" s="22">
        <v>1000</v>
      </c>
      <c r="E76" s="22">
        <v>1000</v>
      </c>
      <c r="F76" s="22">
        <v>1000</v>
      </c>
      <c r="G76" s="24">
        <f t="shared" si="0"/>
        <v>3000</v>
      </c>
      <c r="H76" s="8"/>
      <c r="I76" s="8"/>
      <c r="J76" s="8"/>
      <c r="K76" s="18">
        <f t="shared" si="1"/>
        <v>0</v>
      </c>
    </row>
    <row r="77" spans="1:11" ht="45" x14ac:dyDescent="0.25">
      <c r="A77" s="5">
        <v>69</v>
      </c>
      <c r="B77" s="6" t="s">
        <v>53</v>
      </c>
      <c r="C77" s="7" t="s">
        <v>1</v>
      </c>
      <c r="D77" s="22">
        <v>500</v>
      </c>
      <c r="E77" s="22">
        <v>500</v>
      </c>
      <c r="F77" s="22">
        <v>500</v>
      </c>
      <c r="G77" s="24">
        <f t="shared" si="0"/>
        <v>1500</v>
      </c>
      <c r="H77" s="8"/>
      <c r="I77" s="8"/>
      <c r="J77" s="8"/>
      <c r="K77" s="18">
        <f t="shared" si="1"/>
        <v>0</v>
      </c>
    </row>
    <row r="78" spans="1:11" x14ac:dyDescent="0.25">
      <c r="A78" s="5">
        <v>70</v>
      </c>
      <c r="B78" s="6" t="s">
        <v>108</v>
      </c>
      <c r="C78" s="7" t="s">
        <v>1</v>
      </c>
      <c r="D78" s="22">
        <v>200</v>
      </c>
      <c r="E78" s="22">
        <v>200</v>
      </c>
      <c r="F78" s="22">
        <v>200</v>
      </c>
      <c r="G78" s="24">
        <f t="shared" si="0"/>
        <v>600</v>
      </c>
      <c r="H78" s="8"/>
      <c r="I78" s="8"/>
      <c r="J78" s="8"/>
      <c r="K78" s="18">
        <f t="shared" si="1"/>
        <v>0</v>
      </c>
    </row>
    <row r="79" spans="1:11" x14ac:dyDescent="0.25">
      <c r="A79" s="5">
        <v>71</v>
      </c>
      <c r="B79" s="6" t="s">
        <v>109</v>
      </c>
      <c r="C79" s="7" t="s">
        <v>1</v>
      </c>
      <c r="D79" s="22">
        <v>200</v>
      </c>
      <c r="E79" s="22">
        <v>200</v>
      </c>
      <c r="F79" s="22">
        <v>200</v>
      </c>
      <c r="G79" s="24">
        <f t="shared" si="0"/>
        <v>600</v>
      </c>
      <c r="H79" s="8"/>
      <c r="I79" s="8"/>
      <c r="J79" s="8"/>
      <c r="K79" s="18">
        <f t="shared" si="1"/>
        <v>0</v>
      </c>
    </row>
    <row r="80" spans="1:11" ht="30" x14ac:dyDescent="0.25">
      <c r="A80" s="5">
        <v>72</v>
      </c>
      <c r="B80" s="6" t="s">
        <v>66</v>
      </c>
      <c r="C80" s="7" t="s">
        <v>1</v>
      </c>
      <c r="D80" s="22">
        <v>150</v>
      </c>
      <c r="E80" s="22">
        <v>150</v>
      </c>
      <c r="F80" s="22">
        <v>150</v>
      </c>
      <c r="G80" s="24">
        <f t="shared" ref="G80:G88" si="2">D80+E80+F80</f>
        <v>450</v>
      </c>
      <c r="H80" s="8"/>
      <c r="I80" s="8"/>
      <c r="J80" s="8"/>
      <c r="K80" s="18">
        <f t="shared" ref="K80:K88" si="3">D80*H80+E80*I80+F80*J80</f>
        <v>0</v>
      </c>
    </row>
    <row r="81" spans="1:13" ht="56.45" customHeight="1" x14ac:dyDescent="0.25">
      <c r="A81" s="5">
        <v>73</v>
      </c>
      <c r="B81" s="6" t="s">
        <v>68</v>
      </c>
      <c r="C81" s="7" t="s">
        <v>1</v>
      </c>
      <c r="D81" s="22">
        <v>500</v>
      </c>
      <c r="E81" s="22">
        <v>500</v>
      </c>
      <c r="F81" s="22">
        <v>500</v>
      </c>
      <c r="G81" s="24">
        <f t="shared" si="2"/>
        <v>1500</v>
      </c>
      <c r="H81" s="8"/>
      <c r="I81" s="8"/>
      <c r="J81" s="8"/>
      <c r="K81" s="18">
        <f t="shared" si="3"/>
        <v>0</v>
      </c>
    </row>
    <row r="82" spans="1:13" ht="30" x14ac:dyDescent="0.25">
      <c r="A82" s="5">
        <v>74</v>
      </c>
      <c r="B82" s="6" t="s">
        <v>71</v>
      </c>
      <c r="C82" s="7" t="s">
        <v>1</v>
      </c>
      <c r="D82" s="22">
        <v>200</v>
      </c>
      <c r="E82" s="22">
        <v>200</v>
      </c>
      <c r="F82" s="22">
        <v>200</v>
      </c>
      <c r="G82" s="24">
        <f t="shared" si="2"/>
        <v>600</v>
      </c>
      <c r="H82" s="8"/>
      <c r="I82" s="8"/>
      <c r="J82" s="8"/>
      <c r="K82" s="18">
        <f t="shared" si="3"/>
        <v>0</v>
      </c>
    </row>
    <row r="83" spans="1:13" ht="30" x14ac:dyDescent="0.25">
      <c r="A83" s="5">
        <v>75</v>
      </c>
      <c r="B83" s="6" t="s">
        <v>72</v>
      </c>
      <c r="C83" s="7" t="s">
        <v>1</v>
      </c>
      <c r="D83" s="22">
        <v>550</v>
      </c>
      <c r="E83" s="22">
        <v>550</v>
      </c>
      <c r="F83" s="22">
        <v>550</v>
      </c>
      <c r="G83" s="24">
        <f t="shared" si="2"/>
        <v>1650</v>
      </c>
      <c r="H83" s="8"/>
      <c r="I83" s="8"/>
      <c r="J83" s="8"/>
      <c r="K83" s="18">
        <f t="shared" si="3"/>
        <v>0</v>
      </c>
    </row>
    <row r="84" spans="1:13" x14ac:dyDescent="0.25">
      <c r="A84" s="5">
        <v>76</v>
      </c>
      <c r="B84" s="6" t="s">
        <v>67</v>
      </c>
      <c r="C84" s="7" t="s">
        <v>1</v>
      </c>
      <c r="D84" s="22">
        <v>300</v>
      </c>
      <c r="E84" s="22">
        <v>300</v>
      </c>
      <c r="F84" s="22">
        <v>300</v>
      </c>
      <c r="G84" s="24">
        <f t="shared" si="2"/>
        <v>900</v>
      </c>
      <c r="H84" s="8"/>
      <c r="I84" s="8"/>
      <c r="J84" s="8"/>
      <c r="K84" s="18">
        <f t="shared" si="3"/>
        <v>0</v>
      </c>
    </row>
    <row r="85" spans="1:13" x14ac:dyDescent="0.25">
      <c r="A85" s="5">
        <v>77</v>
      </c>
      <c r="B85" s="6" t="s">
        <v>70</v>
      </c>
      <c r="C85" s="7" t="s">
        <v>1</v>
      </c>
      <c r="D85" s="22">
        <v>50</v>
      </c>
      <c r="E85" s="22">
        <v>50</v>
      </c>
      <c r="F85" s="22">
        <v>50</v>
      </c>
      <c r="G85" s="24">
        <f t="shared" si="2"/>
        <v>150</v>
      </c>
      <c r="H85" s="8"/>
      <c r="I85" s="8"/>
      <c r="J85" s="8"/>
      <c r="K85" s="18">
        <f t="shared" si="3"/>
        <v>0</v>
      </c>
      <c r="L85" s="55"/>
      <c r="M85" s="55"/>
    </row>
    <row r="86" spans="1:13" x14ac:dyDescent="0.25">
      <c r="A86" s="5">
        <v>78</v>
      </c>
      <c r="B86" s="6" t="s">
        <v>110</v>
      </c>
      <c r="C86" s="7" t="s">
        <v>1</v>
      </c>
      <c r="D86" s="22">
        <v>500</v>
      </c>
      <c r="E86" s="22">
        <v>500</v>
      </c>
      <c r="F86" s="22">
        <v>500</v>
      </c>
      <c r="G86" s="24">
        <f t="shared" si="2"/>
        <v>1500</v>
      </c>
      <c r="H86" s="8"/>
      <c r="I86" s="8"/>
      <c r="J86" s="8"/>
      <c r="K86" s="18">
        <f t="shared" si="3"/>
        <v>0</v>
      </c>
      <c r="L86" s="55"/>
      <c r="M86" s="55"/>
    </row>
    <row r="87" spans="1:13" x14ac:dyDescent="0.25">
      <c r="A87" s="5">
        <v>79</v>
      </c>
      <c r="B87" s="6" t="s">
        <v>111</v>
      </c>
      <c r="C87" s="7" t="s">
        <v>1</v>
      </c>
      <c r="D87" s="22">
        <v>500</v>
      </c>
      <c r="E87" s="22">
        <v>500</v>
      </c>
      <c r="F87" s="22">
        <v>500</v>
      </c>
      <c r="G87" s="24">
        <f t="shared" si="2"/>
        <v>1500</v>
      </c>
      <c r="H87" s="8"/>
      <c r="I87" s="8"/>
      <c r="J87" s="8"/>
      <c r="K87" s="18">
        <f t="shared" si="3"/>
        <v>0</v>
      </c>
      <c r="L87" s="55"/>
      <c r="M87" s="55"/>
    </row>
    <row r="88" spans="1:13" ht="45.75" thickBot="1" x14ac:dyDescent="0.3">
      <c r="A88" s="9">
        <v>80</v>
      </c>
      <c r="B88" s="35" t="s">
        <v>77</v>
      </c>
      <c r="C88" s="47" t="s">
        <v>4</v>
      </c>
      <c r="D88" s="48">
        <v>200</v>
      </c>
      <c r="E88" s="48">
        <v>200</v>
      </c>
      <c r="F88" s="48">
        <v>200</v>
      </c>
      <c r="G88" s="36">
        <f t="shared" si="2"/>
        <v>600</v>
      </c>
      <c r="H88" s="37"/>
      <c r="I88" s="37"/>
      <c r="J88" s="37"/>
      <c r="K88" s="19">
        <f t="shared" si="3"/>
        <v>0</v>
      </c>
      <c r="L88" s="55"/>
      <c r="M88" s="55"/>
    </row>
    <row r="89" spans="1:13" ht="15" customHeight="1" thickTop="1" thickBot="1" x14ac:dyDescent="0.3">
      <c r="A89" s="77" t="s">
        <v>120</v>
      </c>
      <c r="B89" s="78"/>
      <c r="C89" s="78"/>
      <c r="D89" s="78"/>
      <c r="E89" s="78"/>
      <c r="F89" s="78"/>
      <c r="G89" s="78"/>
      <c r="H89" s="78"/>
      <c r="I89" s="78"/>
      <c r="J89" s="78"/>
      <c r="K89" s="12">
        <f>SUM(K9:K88)</f>
        <v>0</v>
      </c>
      <c r="L89" s="54"/>
    </row>
    <row r="90" spans="1:13" ht="15.75" thickTop="1" x14ac:dyDescent="0.25"/>
    <row r="91" spans="1:13" x14ac:dyDescent="0.25">
      <c r="A91" s="27" t="s">
        <v>99</v>
      </c>
      <c r="B91" s="38"/>
      <c r="C91" s="38"/>
      <c r="D91" s="38"/>
      <c r="E91" s="38"/>
      <c r="F91" s="38"/>
      <c r="G91" s="27"/>
    </row>
    <row r="92" spans="1:13" x14ac:dyDescent="0.25">
      <c r="A92" s="79" t="s">
        <v>100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</row>
    <row r="93" spans="1:13" x14ac:dyDescent="0.25">
      <c r="A93" s="79" t="s">
        <v>101</v>
      </c>
      <c r="B93" s="79"/>
      <c r="C93" s="79"/>
      <c r="D93" s="79"/>
      <c r="E93" s="79"/>
      <c r="F93" s="79"/>
      <c r="G93" s="79"/>
      <c r="H93" s="79"/>
      <c r="I93" s="79"/>
      <c r="J93" s="79"/>
    </row>
    <row r="94" spans="1:13" x14ac:dyDescent="0.25">
      <c r="A94" s="79" t="s">
        <v>116</v>
      </c>
      <c r="B94" s="79"/>
      <c r="C94" s="79"/>
      <c r="D94" s="79"/>
      <c r="E94" s="79"/>
      <c r="F94" s="79"/>
      <c r="G94" s="79"/>
      <c r="H94" s="79"/>
      <c r="I94" s="79"/>
      <c r="J94" s="79"/>
    </row>
    <row r="95" spans="1:13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</row>
    <row r="96" spans="1:13" x14ac:dyDescent="0.25">
      <c r="A96" s="72" t="s">
        <v>115</v>
      </c>
      <c r="B96" s="72"/>
      <c r="C96" s="72"/>
      <c r="D96" s="72"/>
      <c r="E96" s="72"/>
      <c r="F96" s="72"/>
      <c r="G96" s="72"/>
      <c r="H96" s="72"/>
      <c r="I96" s="72"/>
      <c r="J96" s="72"/>
    </row>
    <row r="97" spans="1:13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</row>
    <row r="98" spans="1:13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</row>
    <row r="99" spans="1:13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</row>
    <row r="100" spans="1:13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</row>
    <row r="101" spans="1:13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</row>
    <row r="102" spans="1:13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</row>
    <row r="103" spans="1:13" x14ac:dyDescent="0.25">
      <c r="A103" s="42"/>
      <c r="B103" s="42"/>
      <c r="C103" s="58"/>
      <c r="D103" s="58"/>
      <c r="E103" s="58"/>
      <c r="F103" s="58"/>
      <c r="G103" s="58"/>
      <c r="H103" s="58"/>
      <c r="I103" s="58"/>
      <c r="J103" s="58"/>
    </row>
    <row r="104" spans="1:13" x14ac:dyDescent="0.25">
      <c r="A104" s="42" t="s">
        <v>119</v>
      </c>
      <c r="B104" s="42"/>
      <c r="C104" s="58"/>
      <c r="D104" s="58"/>
      <c r="E104" s="58"/>
      <c r="F104" s="58"/>
      <c r="G104" s="74" t="s">
        <v>117</v>
      </c>
      <c r="H104" s="74"/>
      <c r="I104" s="74"/>
      <c r="J104" s="74"/>
      <c r="K104" s="57"/>
      <c r="L104" s="57"/>
    </row>
    <row r="105" spans="1:13" x14ac:dyDescent="0.25">
      <c r="A105" s="39"/>
      <c r="B105" s="39"/>
      <c r="C105" s="40"/>
      <c r="D105" s="40"/>
      <c r="E105" s="41"/>
      <c r="F105" s="27"/>
      <c r="G105" s="73" t="s">
        <v>102</v>
      </c>
      <c r="H105" s="73"/>
      <c r="I105" s="73"/>
      <c r="J105" s="73"/>
    </row>
    <row r="106" spans="1:13" x14ac:dyDescent="0.25">
      <c r="D106" s="27"/>
      <c r="E106" s="27"/>
      <c r="F106" s="27"/>
      <c r="G106" s="73" t="s">
        <v>103</v>
      </c>
      <c r="H106" s="73"/>
      <c r="I106" s="73"/>
      <c r="J106" s="73"/>
      <c r="K106" s="57"/>
      <c r="L106" s="57"/>
      <c r="M106" s="57"/>
    </row>
  </sheetData>
  <sheetProtection algorithmName="SHA-512" hashValue="UDXKhlp034tHNotjTACBTb0Jv12UvjCms7JTGmIzS2rX1KCBtO8034nZNEP6TscCnPMZw9haM2AMUqI5Wmvl/A==" saltValue="sEPJ6cGufsH3iC+cwJc+Ow==" spinCount="100000" sheet="1" objects="1" scenarios="1"/>
  <mergeCells count="10">
    <mergeCell ref="C3:K3"/>
    <mergeCell ref="A96:J96"/>
    <mergeCell ref="G105:J105"/>
    <mergeCell ref="G106:J106"/>
    <mergeCell ref="G104:J104"/>
    <mergeCell ref="A6:K6"/>
    <mergeCell ref="A89:J89"/>
    <mergeCell ref="A92:L92"/>
    <mergeCell ref="A93:J93"/>
    <mergeCell ref="A94:J94"/>
  </mergeCells>
  <printOptions gridLines="1"/>
  <pageMargins left="0.7" right="0.7" top="0.75" bottom="0.75" header="0.3" footer="0.3"/>
  <pageSetup paperSize="9" orientation="landscape" r:id="rId1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70" zoomScaleNormal="70" workbookViewId="0">
      <selection activeCell="A3" sqref="A3:D3"/>
    </sheetView>
  </sheetViews>
  <sheetFormatPr defaultColWidth="8.85546875" defaultRowHeight="15" x14ac:dyDescent="0.25"/>
  <cols>
    <col min="1" max="1" width="58.42578125" style="27" customWidth="1"/>
    <col min="2" max="2" width="20.42578125" style="27" customWidth="1"/>
    <col min="3" max="3" width="19.140625" style="27" customWidth="1"/>
    <col min="4" max="4" width="20" style="27" customWidth="1"/>
    <col min="5" max="16384" width="8.85546875" style="27"/>
  </cols>
  <sheetData>
    <row r="1" spans="1:4" ht="15.75" x14ac:dyDescent="0.25">
      <c r="A1" s="52"/>
      <c r="D1" s="53" t="s">
        <v>87</v>
      </c>
    </row>
    <row r="2" spans="1:4" x14ac:dyDescent="0.25">
      <c r="A2" s="59"/>
    </row>
    <row r="3" spans="1:4" ht="18.75" x14ac:dyDescent="0.3">
      <c r="A3" s="83" t="s">
        <v>88</v>
      </c>
      <c r="B3" s="83"/>
      <c r="C3" s="83"/>
      <c r="D3" s="83"/>
    </row>
    <row r="5" spans="1:4" x14ac:dyDescent="0.25">
      <c r="A5" s="25" t="s">
        <v>121</v>
      </c>
      <c r="B5" s="26"/>
      <c r="C5" s="26"/>
    </row>
    <row r="6" spans="1:4" x14ac:dyDescent="0.25">
      <c r="A6" s="25"/>
      <c r="B6" s="26"/>
      <c r="C6" s="26"/>
    </row>
    <row r="7" spans="1:4" x14ac:dyDescent="0.25">
      <c r="A7" s="25" t="s">
        <v>89</v>
      </c>
      <c r="C7" s="26"/>
    </row>
    <row r="8" spans="1:4" x14ac:dyDescent="0.25">
      <c r="A8" s="66" t="s">
        <v>90</v>
      </c>
      <c r="B8" s="80"/>
      <c r="C8" s="81"/>
      <c r="D8" s="82"/>
    </row>
    <row r="9" spans="1:4" x14ac:dyDescent="0.25">
      <c r="A9" s="66" t="s">
        <v>91</v>
      </c>
      <c r="B9" s="80"/>
      <c r="C9" s="81"/>
      <c r="D9" s="82"/>
    </row>
    <row r="10" spans="1:4" x14ac:dyDescent="0.25">
      <c r="A10" s="66" t="s">
        <v>92</v>
      </c>
      <c r="B10" s="80"/>
      <c r="C10" s="81"/>
      <c r="D10" s="82"/>
    </row>
    <row r="11" spans="1:4" x14ac:dyDescent="0.25">
      <c r="A11" s="66" t="s">
        <v>93</v>
      </c>
      <c r="B11" s="80"/>
      <c r="C11" s="81"/>
      <c r="D11" s="82"/>
    </row>
    <row r="12" spans="1:4" x14ac:dyDescent="0.25">
      <c r="A12" s="66" t="s">
        <v>94</v>
      </c>
      <c r="B12" s="80"/>
      <c r="C12" s="81"/>
      <c r="D12" s="82"/>
    </row>
    <row r="13" spans="1:4" x14ac:dyDescent="0.25">
      <c r="A13" s="66" t="s">
        <v>95</v>
      </c>
      <c r="B13" s="80"/>
      <c r="C13" s="81"/>
      <c r="D13" s="82"/>
    </row>
    <row r="15" spans="1:4" x14ac:dyDescent="0.25">
      <c r="A15" s="28"/>
      <c r="B15" s="29"/>
      <c r="C15" s="29"/>
    </row>
    <row r="16" spans="1:4" ht="30" x14ac:dyDescent="0.25">
      <c r="A16" s="63" t="s">
        <v>122</v>
      </c>
      <c r="B16" s="64" t="s">
        <v>123</v>
      </c>
      <c r="C16" s="63" t="s">
        <v>96</v>
      </c>
      <c r="D16" s="63" t="s">
        <v>97</v>
      </c>
    </row>
    <row r="17" spans="1:4" ht="60" x14ac:dyDescent="0.25">
      <c r="A17" s="30" t="s">
        <v>98</v>
      </c>
      <c r="B17" s="60">
        <f>'Špecifikácia ceny'!K89</f>
        <v>0</v>
      </c>
      <c r="C17" s="31">
        <f>B17*0.2</f>
        <v>0</v>
      </c>
      <c r="D17" s="31">
        <f>B17+C17</f>
        <v>0</v>
      </c>
    </row>
    <row r="18" spans="1:4" ht="15.75" x14ac:dyDescent="0.25">
      <c r="A18" s="67"/>
      <c r="B18" s="68"/>
      <c r="C18" s="69"/>
      <c r="D18" s="69"/>
    </row>
    <row r="19" spans="1:4" x14ac:dyDescent="0.25">
      <c r="A19" s="32"/>
      <c r="B19" s="33"/>
      <c r="C19" s="33"/>
    </row>
    <row r="20" spans="1:4" x14ac:dyDescent="0.25">
      <c r="A20" s="65" t="s">
        <v>99</v>
      </c>
      <c r="B20" s="38"/>
      <c r="C20" s="38"/>
      <c r="D20" s="38"/>
    </row>
    <row r="21" spans="1:4" x14ac:dyDescent="0.25">
      <c r="A21" s="79" t="s">
        <v>100</v>
      </c>
      <c r="B21" s="79"/>
      <c r="C21" s="79"/>
      <c r="D21" s="79"/>
    </row>
    <row r="22" spans="1:4" x14ac:dyDescent="0.25">
      <c r="A22" s="79" t="s">
        <v>101</v>
      </c>
      <c r="B22" s="79"/>
      <c r="C22" s="79"/>
      <c r="D22" s="79"/>
    </row>
    <row r="23" spans="1:4" x14ac:dyDescent="0.25">
      <c r="A23" s="79" t="s">
        <v>116</v>
      </c>
      <c r="B23" s="79"/>
      <c r="C23" s="79"/>
      <c r="D23" s="79"/>
    </row>
    <row r="24" spans="1:4" x14ac:dyDescent="0.25">
      <c r="A24" s="51"/>
      <c r="B24" s="51"/>
      <c r="C24" s="51"/>
      <c r="D24" s="51"/>
    </row>
    <row r="25" spans="1:4" x14ac:dyDescent="0.25">
      <c r="A25" s="84" t="s">
        <v>112</v>
      </c>
      <c r="B25" s="72"/>
      <c r="C25" s="72"/>
      <c r="D25" s="72"/>
    </row>
    <row r="26" spans="1:4" x14ac:dyDescent="0.25">
      <c r="A26" s="61"/>
      <c r="B26" s="51"/>
      <c r="C26" s="51"/>
      <c r="D26" s="51"/>
    </row>
    <row r="27" spans="1:4" x14ac:dyDescent="0.25">
      <c r="A27" s="61"/>
      <c r="B27" s="51"/>
      <c r="C27" s="51"/>
      <c r="D27" s="51"/>
    </row>
    <row r="28" spans="1:4" x14ac:dyDescent="0.25">
      <c r="A28" s="61"/>
      <c r="B28" s="51"/>
      <c r="C28" s="51"/>
      <c r="D28" s="51"/>
    </row>
    <row r="29" spans="1:4" x14ac:dyDescent="0.25">
      <c r="A29" s="61"/>
      <c r="B29" s="51"/>
      <c r="C29" s="51"/>
      <c r="D29" s="51"/>
    </row>
    <row r="30" spans="1:4" x14ac:dyDescent="0.25">
      <c r="A30" s="61"/>
      <c r="B30" s="51"/>
      <c r="C30" s="51"/>
      <c r="D30" s="51"/>
    </row>
    <row r="31" spans="1:4" x14ac:dyDescent="0.25">
      <c r="A31" s="58"/>
      <c r="B31" s="58"/>
      <c r="C31" s="58"/>
      <c r="D31" s="58"/>
    </row>
    <row r="32" spans="1:4" x14ac:dyDescent="0.25">
      <c r="A32" s="34" t="s">
        <v>113</v>
      </c>
      <c r="B32" s="70"/>
      <c r="C32" s="85" t="s">
        <v>114</v>
      </c>
      <c r="D32" s="85"/>
    </row>
    <row r="33" spans="1:4" x14ac:dyDescent="0.25">
      <c r="A33" s="62"/>
      <c r="B33" s="29"/>
      <c r="C33" s="73" t="s">
        <v>102</v>
      </c>
      <c r="D33" s="73"/>
    </row>
    <row r="34" spans="1:4" x14ac:dyDescent="0.25">
      <c r="A34" s="62"/>
      <c r="B34" s="29"/>
      <c r="C34" s="73" t="s">
        <v>103</v>
      </c>
      <c r="D34" s="73"/>
    </row>
    <row r="35" spans="1:4" x14ac:dyDescent="0.25">
      <c r="A35" s="62"/>
      <c r="B35" s="29"/>
      <c r="C35" s="29"/>
    </row>
    <row r="36" spans="1:4" x14ac:dyDescent="0.25">
      <c r="A36" s="29"/>
      <c r="B36" s="73"/>
      <c r="C36" s="73"/>
    </row>
    <row r="37" spans="1:4" x14ac:dyDescent="0.25">
      <c r="A37" s="29"/>
      <c r="B37" s="73"/>
      <c r="C37" s="73"/>
    </row>
    <row r="38" spans="1:4" x14ac:dyDescent="0.25">
      <c r="A38" s="29"/>
      <c r="B38" s="73"/>
      <c r="C38" s="73"/>
    </row>
  </sheetData>
  <sheetProtection algorithmName="SHA-512" hashValue="e5IoNpw1/aaewJ42BkJJ4eLU4byznCDDAnbnQRXhhc/Pxgnsu4/W6O34QcT0GkzfqUfV3q0mxpEFdgwFkOBqOw==" saltValue="beN0sQEBw9FXcm7gMdr3lg==" spinCount="100000" sheet="1" objects="1" scenarios="1"/>
  <mergeCells count="17">
    <mergeCell ref="B37:C37"/>
    <mergeCell ref="B38:C38"/>
    <mergeCell ref="A21:D21"/>
    <mergeCell ref="A22:D22"/>
    <mergeCell ref="A23:D23"/>
    <mergeCell ref="B36:C36"/>
    <mergeCell ref="A25:D25"/>
    <mergeCell ref="C32:D32"/>
    <mergeCell ref="C33:D33"/>
    <mergeCell ref="C34:D34"/>
    <mergeCell ref="B12:D12"/>
    <mergeCell ref="B13:D13"/>
    <mergeCell ref="A3:D3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 ceny</vt:lpstr>
      <vt:lpstr>Návrh na plnenie kritéria</vt:lpstr>
      <vt:lpstr>'Špecifikácia ceny'!Oblasť_tlače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Jaselský Pavel</dc:creator>
  <cp:lastModifiedBy>Tuček Tomáš</cp:lastModifiedBy>
  <cp:lastPrinted>2023-03-21T13:39:40Z</cp:lastPrinted>
  <dcterms:created xsi:type="dcterms:W3CDTF">2022-05-20T13:04:00Z</dcterms:created>
  <dcterms:modified xsi:type="dcterms:W3CDTF">2024-03-18T08:44:05Z</dcterms:modified>
</cp:coreProperties>
</file>