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Karpaty\VO pestovanie DNS + Eufondy\Čiastkové súťaže\Výzva č. 4\súťažné podklady\"/>
    </mc:Choice>
  </mc:AlternateContent>
  <bookViews>
    <workbookView xWindow="0" yWindow="0" windowWidth="28800" windowHeight="11700"/>
  </bookViews>
  <sheets>
    <sheet name="Opis rozsah čiastk. zák. LS Šaš" sheetId="1" r:id="rId1"/>
  </sheets>
  <definedNames>
    <definedName name="CastPredmetuZakazky">'Opis rozsah čiastk. zák. LS Šaš'!$A$4:$A$4</definedName>
    <definedName name="CenaMerJedn">'Opis rozsah čiastk. zák. LS Šaš'!$J$6:$J$6</definedName>
    <definedName name="CenaObjednatele">'Opis rozsah čiastk. zák. LS Šaš'!$I$6:$I$6</definedName>
    <definedName name="CenaPolozka">'Opis rozsah čiastk. zák. LS Šaš'!$K$6:$K$6</definedName>
    <definedName name="Dodavatel">'Opis rozsah čiastk. zák. LS Šaš'!$C$21:$C$24</definedName>
    <definedName name="DodavatelNazov">'Opis rozsah čiastk. zák. LS Šaš'!$C$22:$C$22</definedName>
    <definedName name="DPH">'Opis rozsah čiastk. zák. LS Šaš'!$C$19:$C$19</definedName>
    <definedName name="MernaJednotka">'Opis rozsah čiastk. zák. LS Šaš'!$D$6:$D$6</definedName>
    <definedName name="Opis">'Opis rozsah čiastk. zák. LS Šaš'!$A$1:$A$1</definedName>
    <definedName name="PestVykon">'Opis rozsah čiastk. zák. LS Šaš'!$B$6:$B$6</definedName>
    <definedName name="PlatcaDPH">'Opis rozsah čiastk. zák. LS Šaš'!$A$19:$A$19</definedName>
    <definedName name="Plocha">'Opis rozsah čiastk. zák. LS Šaš'!$G$6:$G$6</definedName>
    <definedName name="PocetMerJedn">'Opis rozsah čiastk. zák. LS Šaš'!$H$6:$H$6</definedName>
    <definedName name="PoradoveCislo">'Opis rozsah čiastk. zák. LS Šaš'!$A$6:$A$6</definedName>
    <definedName name="PredmetZakazky">'Opis rozsah čiastk. zák. LS Šaš'!$A$3:$A$3</definedName>
    <definedName name="RealizaceDo">'Opis rozsah čiastk. zák. LS Šaš'!$F$6:$F$6</definedName>
    <definedName name="RealizaceOd">'Opis rozsah čiastk. zák. LS Šaš'!$E$6:$E$6</definedName>
    <definedName name="SpecPestVykonu">'Opis rozsah čiastk. zák. LS Šaš'!$C$6:$C$6</definedName>
    <definedName name="SumCastkaDleObjednatele">'Opis rozsah čiastk. zák. LS Šaš'!$K$15:$K$15</definedName>
    <definedName name="SumCenaBezDPH">'Opis rozsah čiastk. zák. LS Šaš'!$B$19:$B$19</definedName>
    <definedName name="SumCenaPolozka">'Opis rozsah čiastk. zák. LS Šaš'!$K$14:$K$14</definedName>
    <definedName name="SumCenaSDPH">'Opis rozsah čiastk. zák. LS Šaš'!$D$19:$D$19</definedName>
  </definedNames>
  <calcPr calcId="162913"/>
</workbook>
</file>

<file path=xl/calcChain.xml><?xml version="1.0" encoding="utf-8"?>
<calcChain xmlns="http://schemas.openxmlformats.org/spreadsheetml/2006/main">
  <c r="K15" i="1" l="1"/>
  <c r="K7" i="1"/>
  <c r="K8" i="1"/>
  <c r="K9" i="1"/>
  <c r="K10" i="1"/>
  <c r="K11" i="1"/>
  <c r="K12" i="1"/>
  <c r="K13" i="1"/>
  <c r="K14" i="1" l="1"/>
  <c r="B19" i="1" s="1"/>
  <c r="C19" i="1"/>
  <c r="D19" i="1" l="1"/>
</calcChain>
</file>

<file path=xl/sharedStrings.xml><?xml version="1.0" encoding="utf-8"?>
<sst xmlns="http://schemas.openxmlformats.org/spreadsheetml/2006/main" count="45" uniqueCount="44">
  <si>
    <t>Príloha č. 1</t>
  </si>
  <si>
    <t xml:space="preserve">Jediné kritérium na hodnotenie ponúk je sumárna cenová ponuka spolu  (v prípade členenia zákazky na časti osobitne za každú časť) </t>
  </si>
  <si>
    <t>Por. číslo</t>
  </si>
  <si>
    <t>Názov pestovateľského výkonu</t>
  </si>
  <si>
    <t>Špecifikácia pestovateľského výkonu</t>
  </si>
  <si>
    <t>Merná jednotka</t>
  </si>
  <si>
    <t>Termín realizace Od</t>
  </si>
  <si>
    <t>Termín realizace Do</t>
  </si>
  <si>
    <t>Plocha na realizáciu v ha</t>
  </si>
  <si>
    <t>Počet merných jednotiek</t>
  </si>
  <si>
    <t>Cena za pestovateľský výkon stanovená objednávateľom v € bez DPH</t>
  </si>
  <si>
    <t>Cenová ponuka za mernú jednotku v € bez DPH:</t>
  </si>
  <si>
    <t>Cenová ponuka za položku v € bez DPH:</t>
  </si>
  <si>
    <t>Celková cena za čiastovú zákazku</t>
  </si>
  <si>
    <t>Cena čiastkovej zákazky stanovená objednávateľom</t>
  </si>
  <si>
    <t>Platca DPH (áno/nie)</t>
  </si>
  <si>
    <t>Cena bez DPH</t>
  </si>
  <si>
    <t xml:space="preserve">DPH 20% </t>
  </si>
  <si>
    <t>Cena s DPH</t>
  </si>
  <si>
    <t xml:space="preserve">EUR </t>
  </si>
  <si>
    <t>EUR</t>
  </si>
  <si>
    <t/>
  </si>
  <si>
    <t>Dátum</t>
  </si>
  <si>
    <t>Obchodné meno</t>
  </si>
  <si>
    <t>Meno</t>
  </si>
  <si>
    <t>Podpis</t>
  </si>
  <si>
    <t>Vysvetlivky: m3* = ťažbové zvyšky z 1 m3 vyťaženej hmoty, 100 jed.*= 100 ks vybratých (odstránených) jedincov</t>
  </si>
  <si>
    <t>Rozsah zákazky  a cenová ponuka</t>
  </si>
  <si>
    <t xml:space="preserve">Príloha č. 5 </t>
  </si>
  <si>
    <t>k Zmluve</t>
  </si>
  <si>
    <t>Názov predmetu zákazky: Projekt Climaforceelife z programu LIFE 19 a ostatná pestovateľská činnosť na OZ Šaštín</t>
  </si>
  <si>
    <t>Oplocovanie mladých lesných porastov kovovým uzlovým pletivom</t>
  </si>
  <si>
    <t>Oplocovanie mladých lesných porastov drevenými oplôtkami</t>
  </si>
  <si>
    <t>Oplocovanie mladých lesných porastov zváranými sieťami</t>
  </si>
  <si>
    <t>Údržba oploteniek a plotov</t>
  </si>
  <si>
    <t>Likvidácia starých oplotení bez ich ďalšieho využitia</t>
  </si>
  <si>
    <t>Ostatné práce</t>
  </si>
  <si>
    <t>Ochrana mladých lesných porastov pred zverou plastovým pletivom okolo jednotlivých stromčekov</t>
  </si>
  <si>
    <t>Ostatné práce pre Projekt Climaforceelife</t>
  </si>
  <si>
    <t>oplocovanie , dĺžka polí 3m, výška pletiva 220cm</t>
  </si>
  <si>
    <t>100m</t>
  </si>
  <si>
    <t xml:space="preserve">údržba oploteniek </t>
  </si>
  <si>
    <t>hod</t>
  </si>
  <si>
    <t>Názov časti predmetu zákazky:  VC LS Šaštín -  výzva č. 4/01/2024/PC/DNS/ 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</si>
</sst>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indexed="8"/>
      <name val="Times New Roman"/>
      <charset val="1"/>
    </font>
    <font>
      <sz val="12"/>
      <color indexed="8"/>
      <name val="Times New Roman"/>
      <charset val="1"/>
    </font>
    <font>
      <sz val="10"/>
      <color indexed="8"/>
      <name val="Arial"/>
      <charset val="1"/>
    </font>
    <font>
      <b/>
      <sz val="12"/>
      <color indexed="8"/>
      <name val="Arial"/>
      <charset val="1"/>
    </font>
    <font>
      <sz val="10"/>
      <color indexed="8"/>
      <name val="Arial"/>
      <charset val="1"/>
    </font>
    <font>
      <b/>
      <sz val="10"/>
      <color indexed="8"/>
      <name val="Arial"/>
      <charset val="1"/>
    </font>
    <font>
      <b/>
      <sz val="12"/>
      <color indexed="8"/>
      <name val="Times New Roman"/>
      <charset val="1"/>
    </font>
    <font>
      <sz val="12"/>
      <color indexed="8"/>
      <name val="Times New Roman"/>
      <charset val="1"/>
    </font>
    <font>
      <i/>
      <sz val="12"/>
      <color indexed="8"/>
      <name val="Times New Roman"/>
      <charset val="1"/>
    </font>
    <font>
      <sz val="12"/>
      <color indexed="8"/>
      <name val="Arial"/>
      <charset val="1"/>
    </font>
    <font>
      <b/>
      <i/>
      <sz val="10"/>
      <color indexed="8"/>
      <name val="Arial"/>
      <charset val="1"/>
    </font>
    <font>
      <sz val="10"/>
      <color indexed="17"/>
      <name val="Times New Roman"/>
      <charset val="1"/>
    </font>
    <font>
      <sz val="10"/>
      <color indexed="8"/>
      <name val="Times New Roman"/>
      <charset val="1"/>
    </font>
    <font>
      <b/>
      <sz val="12"/>
      <color indexed="64"/>
      <name val="Arial"/>
      <charset val="1"/>
    </font>
    <font>
      <b/>
      <sz val="12"/>
      <color indexed="64"/>
      <name val="Times New Roman"/>
      <charset val="1"/>
    </font>
    <font>
      <sz val="10"/>
      <color indexed="8"/>
      <name val="Arial"/>
      <family val="2"/>
      <charset val="238"/>
    </font>
    <font>
      <sz val="10"/>
      <color indexed="8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 applyNumberFormat="0"/>
  </cellStyleXfs>
  <cellXfs count="46">
    <xf numFmtId="0" fontId="0" fillId="0" borderId="0" xfId="0" applyNumberFormat="1"/>
    <xf numFmtId="0" fontId="3" fillId="0" borderId="0" xfId="0" applyNumberFormat="1" applyFont="1"/>
    <xf numFmtId="0" fontId="5" fillId="0" borderId="0" xfId="0" applyNumberFormat="1" applyFont="1"/>
    <xf numFmtId="0" fontId="2" fillId="0" borderId="0" xfId="0" applyNumberFormat="1" applyFont="1"/>
    <xf numFmtId="0" fontId="6" fillId="0" borderId="1" xfId="0" applyNumberFormat="1" applyFont="1" applyBorder="1" applyAlignment="1">
      <alignment vertical="center"/>
    </xf>
    <xf numFmtId="0" fontId="2" fillId="0" borderId="0" xfId="0" applyNumberFormat="1" applyFont="1" applyAlignment="1">
      <alignment horizontal="center"/>
    </xf>
    <xf numFmtId="0" fontId="6" fillId="0" borderId="0" xfId="0" applyNumberFormat="1" applyFont="1"/>
    <xf numFmtId="0" fontId="8" fillId="0" borderId="0" xfId="0" applyNumberFormat="1" applyFont="1"/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vertical="center" wrapText="1"/>
    </xf>
    <xf numFmtId="0" fontId="2" fillId="0" borderId="0" xfId="0" applyNumberFormat="1" applyFont="1" applyAlignment="1">
      <alignment wrapText="1"/>
    </xf>
    <xf numFmtId="0" fontId="4" fillId="0" borderId="1" xfId="0" applyNumberFormat="1" applyFont="1" applyBorder="1" applyAlignment="1">
      <alignment horizontal="left"/>
    </xf>
    <xf numFmtId="0" fontId="4" fillId="0" borderId="0" xfId="0" applyNumberFormat="1" applyFont="1"/>
    <xf numFmtId="0" fontId="1" fillId="0" borderId="1" xfId="0" applyNumberFormat="1" applyFont="1" applyBorder="1" applyAlignment="1">
      <alignment horizontal="center" wrapText="1"/>
    </xf>
    <xf numFmtId="0" fontId="7" fillId="0" borderId="2" xfId="0" applyNumberFormat="1" applyFont="1" applyBorder="1" applyAlignment="1">
      <alignment horizontal="justify" vertical="center"/>
    </xf>
    <xf numFmtId="0" fontId="2" fillId="0" borderId="1" xfId="0" applyNumberFormat="1" applyFont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2" fontId="9" fillId="3" borderId="1" xfId="0" applyNumberFormat="1" applyFont="1" applyFill="1" applyBorder="1" applyAlignment="1">
      <alignment vertical="center"/>
    </xf>
    <xf numFmtId="0" fontId="7" fillId="4" borderId="2" xfId="0" applyNumberFormat="1" applyFont="1" applyFill="1" applyBorder="1" applyAlignment="1">
      <alignment vertical="center" wrapText="1"/>
    </xf>
    <xf numFmtId="4" fontId="11" fillId="4" borderId="1" xfId="0" applyNumberFormat="1" applyFont="1" applyFill="1" applyBorder="1" applyAlignment="1">
      <alignment vertical="center"/>
    </xf>
    <xf numFmtId="0" fontId="12" fillId="2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vertical="center"/>
    </xf>
    <xf numFmtId="0" fontId="7" fillId="0" borderId="3" xfId="0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vertical="center"/>
    </xf>
    <xf numFmtId="4" fontId="7" fillId="0" borderId="2" xfId="0" applyNumberFormat="1" applyFont="1" applyBorder="1" applyAlignment="1">
      <alignment vertical="center"/>
    </xf>
    <xf numFmtId="4" fontId="1" fillId="3" borderId="2" xfId="0" applyNumberFormat="1" applyFont="1" applyFill="1" applyBorder="1" applyAlignment="1">
      <alignment horizontal="right" vertical="center" wrapText="1"/>
    </xf>
    <xf numFmtId="0" fontId="12" fillId="0" borderId="1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center" wrapText="1"/>
    </xf>
    <xf numFmtId="4" fontId="9" fillId="0" borderId="0" xfId="0" applyNumberFormat="1" applyFont="1" applyAlignment="1">
      <alignment vertical="center"/>
    </xf>
    <xf numFmtId="14" fontId="7" fillId="0" borderId="1" xfId="0" applyNumberFormat="1" applyFont="1" applyBorder="1" applyAlignment="1">
      <alignment horizontal="center" vertical="center"/>
    </xf>
    <xf numFmtId="0" fontId="13" fillId="0" borderId="0" xfId="0" applyNumberFormat="1" applyFont="1"/>
    <xf numFmtId="0" fontId="14" fillId="0" borderId="0" xfId="0" applyNumberFormat="1" applyFont="1"/>
    <xf numFmtId="0" fontId="2" fillId="5" borderId="1" xfId="0" applyNumberFormat="1" applyFont="1" applyFill="1" applyBorder="1" applyProtection="1">
      <protection locked="0"/>
    </xf>
    <xf numFmtId="0" fontId="7" fillId="5" borderId="1" xfId="0" applyNumberFormat="1" applyFont="1" applyFill="1" applyBorder="1" applyAlignment="1" applyProtection="1">
      <alignment horizontal="center" vertical="center"/>
      <protection locked="0"/>
    </xf>
    <xf numFmtId="4" fontId="7" fillId="5" borderId="1" xfId="0" applyNumberFormat="1" applyFont="1" applyFill="1" applyBorder="1" applyAlignment="1" applyProtection="1">
      <alignment vertical="center"/>
      <protection locked="0"/>
    </xf>
    <xf numFmtId="0" fontId="15" fillId="0" borderId="0" xfId="0" applyNumberFormat="1" applyFont="1"/>
    <xf numFmtId="0" fontId="0" fillId="0" borderId="0" xfId="0" applyNumberFormat="1"/>
    <xf numFmtId="0" fontId="16" fillId="2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0" fontId="7" fillId="0" borderId="1" xfId="0" applyNumberFormat="1" applyFont="1" applyBorder="1" applyAlignment="1">
      <alignment horizontal="center" wrapText="1"/>
    </xf>
    <xf numFmtId="0" fontId="10" fillId="0" borderId="0" xfId="0" applyNumberFormat="1" applyFont="1" applyAlignment="1">
      <alignment horizontal="left"/>
    </xf>
    <xf numFmtId="0" fontId="0" fillId="0" borderId="0" xfId="0" applyNumberFormat="1"/>
    <xf numFmtId="0" fontId="1" fillId="0" borderId="1" xfId="0" applyNumberFormat="1" applyFont="1" applyBorder="1" applyAlignment="1">
      <alignment horizontal="center" wrapText="1"/>
    </xf>
    <xf numFmtId="4" fontId="9" fillId="3" borderId="1" xfId="0" applyNumberFormat="1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IV26"/>
  <sheetViews>
    <sheetView tabSelected="1" zoomScale="70" zoomScaleNormal="70" workbookViewId="0">
      <selection activeCell="F12" sqref="F12"/>
    </sheetView>
  </sheetViews>
  <sheetFormatPr defaultRowHeight="12.75" x14ac:dyDescent="0.2"/>
  <cols>
    <col min="1" max="1" width="8.28515625" style="3" customWidth="1"/>
    <col min="2" max="2" width="50.28515625" style="3" customWidth="1"/>
    <col min="3" max="3" width="42.140625" style="3" customWidth="1"/>
    <col min="4" max="4" width="11.140625" style="5" customWidth="1"/>
    <col min="5" max="5" width="13.140625" style="5" customWidth="1"/>
    <col min="6" max="6" width="13.85546875" style="5" customWidth="1"/>
    <col min="7" max="7" width="10.42578125" style="3" customWidth="1"/>
    <col min="8" max="8" width="10.140625" style="3" customWidth="1"/>
    <col min="9" max="9" width="15.5703125" style="3" customWidth="1"/>
    <col min="10" max="10" width="11.140625" style="3" customWidth="1"/>
    <col min="11" max="11" width="10.7109375" style="3" customWidth="1"/>
    <col min="12" max="12" width="19.7109375" style="3" bestFit="1" customWidth="1"/>
    <col min="13" max="16384" width="9.140625" style="3"/>
  </cols>
  <sheetData>
    <row r="1" spans="1:256" s="1" customFormat="1" ht="15.75" x14ac:dyDescent="0.25">
      <c r="A1" s="31" t="s">
        <v>27</v>
      </c>
      <c r="K1" s="12" t="s">
        <v>0</v>
      </c>
    </row>
    <row r="2" spans="1:256" s="1" customFormat="1" ht="12" customHeight="1" x14ac:dyDescent="0.25">
      <c r="K2" s="3" t="s">
        <v>28</v>
      </c>
    </row>
    <row r="3" spans="1:256" s="2" customFormat="1" ht="21.75" customHeight="1" x14ac:dyDescent="0.25">
      <c r="A3" s="32" t="s">
        <v>30</v>
      </c>
      <c r="K3" s="36" t="s">
        <v>29</v>
      </c>
    </row>
    <row r="4" spans="1:256" s="1" customFormat="1" ht="18.75" customHeight="1" x14ac:dyDescent="0.25">
      <c r="A4" s="6" t="s">
        <v>43</v>
      </c>
    </row>
    <row r="5" spans="1:256" s="2" customFormat="1" ht="18" customHeight="1" x14ac:dyDescent="0.25">
      <c r="A5" s="7" t="s">
        <v>1</v>
      </c>
    </row>
    <row r="6" spans="1:256" s="10" customFormat="1" ht="94.5" x14ac:dyDescent="0.2">
      <c r="A6" s="9" t="s">
        <v>2</v>
      </c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18" t="s">
        <v>8</v>
      </c>
      <c r="H6" s="18" t="s">
        <v>9</v>
      </c>
      <c r="I6" s="18" t="s">
        <v>10</v>
      </c>
      <c r="J6" s="9" t="s">
        <v>11</v>
      </c>
      <c r="K6" s="9" t="s">
        <v>12</v>
      </c>
    </row>
    <row r="7" spans="1:256" ht="42" customHeight="1" x14ac:dyDescent="0.25">
      <c r="A7" s="8">
        <v>36</v>
      </c>
      <c r="B7" s="38" t="s">
        <v>37</v>
      </c>
      <c r="C7" s="27"/>
      <c r="D7" s="21"/>
      <c r="E7" s="30"/>
      <c r="F7" s="30"/>
      <c r="G7" s="22"/>
      <c r="H7" s="22"/>
      <c r="I7" s="22"/>
      <c r="J7" s="35"/>
      <c r="K7" s="22">
        <f t="shared" ref="K7:K12" si="0">H7*J7</f>
        <v>0</v>
      </c>
      <c r="L7" s="40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  <c r="CR7" s="37"/>
      <c r="CS7" s="37"/>
      <c r="CT7" s="37"/>
      <c r="CU7" s="37"/>
      <c r="CV7" s="37"/>
      <c r="CW7" s="37"/>
      <c r="CX7" s="37"/>
      <c r="CY7" s="37"/>
      <c r="CZ7" s="37"/>
      <c r="DA7" s="37"/>
      <c r="DB7" s="37"/>
      <c r="DC7" s="37"/>
      <c r="DD7" s="37"/>
      <c r="DE7" s="37"/>
      <c r="DF7" s="37"/>
      <c r="DG7" s="37"/>
      <c r="DH7" s="37"/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/>
      <c r="EF7" s="37"/>
      <c r="EG7" s="37"/>
      <c r="EH7" s="37"/>
      <c r="EI7" s="37"/>
      <c r="EJ7" s="37"/>
      <c r="EK7" s="37"/>
      <c r="EL7" s="37"/>
      <c r="EM7" s="37"/>
      <c r="EN7" s="37"/>
      <c r="EO7" s="37"/>
      <c r="EP7" s="37"/>
      <c r="EQ7" s="37"/>
      <c r="ER7" s="37"/>
      <c r="ES7" s="37"/>
      <c r="ET7" s="37"/>
      <c r="EU7" s="37"/>
      <c r="EV7" s="37"/>
      <c r="EW7" s="37"/>
      <c r="EX7" s="37"/>
      <c r="EY7" s="37"/>
      <c r="EZ7" s="37"/>
      <c r="FA7" s="37"/>
      <c r="FB7" s="37"/>
      <c r="FC7" s="37"/>
      <c r="FD7" s="37"/>
      <c r="FE7" s="37"/>
      <c r="FF7" s="37"/>
      <c r="FG7" s="37"/>
      <c r="FH7" s="37"/>
      <c r="FI7" s="37"/>
      <c r="FJ7" s="37"/>
      <c r="FK7" s="37"/>
      <c r="FL7" s="37"/>
      <c r="FM7" s="37"/>
      <c r="FN7" s="37"/>
      <c r="FO7" s="37"/>
      <c r="FP7" s="37"/>
      <c r="FQ7" s="37"/>
      <c r="FR7" s="37"/>
      <c r="FS7" s="37"/>
      <c r="FT7" s="37"/>
      <c r="FU7" s="37"/>
      <c r="FV7" s="37"/>
      <c r="FW7" s="37"/>
      <c r="FX7" s="37"/>
      <c r="FY7" s="37"/>
      <c r="FZ7" s="37"/>
      <c r="GA7" s="37"/>
      <c r="GB7" s="37"/>
      <c r="GC7" s="37"/>
      <c r="GD7" s="37"/>
      <c r="GE7" s="37"/>
      <c r="GF7" s="37"/>
      <c r="GG7" s="37"/>
      <c r="GH7" s="37"/>
      <c r="GI7" s="37"/>
      <c r="GJ7" s="37"/>
      <c r="GK7" s="37"/>
      <c r="GL7" s="37"/>
      <c r="GM7" s="37"/>
      <c r="GN7" s="37"/>
      <c r="GO7" s="37"/>
      <c r="GP7" s="37"/>
      <c r="GQ7" s="37"/>
      <c r="GR7" s="37"/>
      <c r="GS7" s="37"/>
      <c r="GT7" s="37"/>
      <c r="GU7" s="37"/>
      <c r="GV7" s="37"/>
      <c r="GW7" s="37"/>
      <c r="GX7" s="37"/>
      <c r="GY7" s="37"/>
      <c r="GZ7" s="37"/>
      <c r="HA7" s="37"/>
      <c r="HB7" s="37"/>
      <c r="HC7" s="37"/>
      <c r="HD7" s="37"/>
      <c r="HE7" s="37"/>
      <c r="HF7" s="37"/>
      <c r="HG7" s="37"/>
      <c r="HH7" s="37"/>
      <c r="HI7" s="37"/>
      <c r="HJ7" s="37"/>
      <c r="HK7" s="37"/>
      <c r="HL7" s="37"/>
      <c r="HM7" s="37"/>
      <c r="HN7" s="37"/>
      <c r="HO7" s="37"/>
      <c r="HP7" s="37"/>
      <c r="HQ7" s="37"/>
      <c r="HR7" s="37"/>
      <c r="HS7" s="37"/>
      <c r="HT7" s="37"/>
      <c r="HU7" s="37"/>
      <c r="HV7" s="37"/>
      <c r="HW7" s="37"/>
      <c r="HX7" s="37"/>
      <c r="HY7" s="37"/>
      <c r="HZ7" s="37"/>
      <c r="IA7" s="37"/>
      <c r="IB7" s="37"/>
      <c r="IC7" s="37"/>
      <c r="ID7" s="37"/>
      <c r="IE7" s="37"/>
      <c r="IF7" s="37"/>
      <c r="IG7" s="37"/>
      <c r="IH7" s="37"/>
      <c r="II7" s="37"/>
      <c r="IJ7" s="37"/>
      <c r="IK7" s="37"/>
      <c r="IL7" s="37"/>
      <c r="IM7" s="37"/>
      <c r="IN7" s="37"/>
      <c r="IO7" s="37"/>
      <c r="IP7" s="37"/>
      <c r="IQ7" s="37"/>
      <c r="IR7" s="37"/>
      <c r="IS7" s="37"/>
      <c r="IT7" s="37"/>
      <c r="IU7" s="37"/>
      <c r="IV7" s="37"/>
    </row>
    <row r="8" spans="1:256" ht="25.5" customHeight="1" x14ac:dyDescent="0.25">
      <c r="A8" s="8">
        <v>37</v>
      </c>
      <c r="B8" s="20" t="s">
        <v>31</v>
      </c>
      <c r="C8" s="27" t="s">
        <v>39</v>
      </c>
      <c r="D8" s="39" t="s">
        <v>40</v>
      </c>
      <c r="E8" s="30">
        <v>45407</v>
      </c>
      <c r="F8" s="30">
        <v>45443</v>
      </c>
      <c r="G8" s="22">
        <v>6.78</v>
      </c>
      <c r="H8" s="22">
        <v>31.2</v>
      </c>
      <c r="I8" s="22">
        <v>12403.15</v>
      </c>
      <c r="J8" s="35"/>
      <c r="K8" s="22">
        <f t="shared" si="0"/>
        <v>0</v>
      </c>
      <c r="L8" s="40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  <c r="ER8" s="37"/>
      <c r="ES8" s="37"/>
      <c r="ET8" s="37"/>
      <c r="EU8" s="37"/>
      <c r="EV8" s="37"/>
      <c r="EW8" s="37"/>
      <c r="EX8" s="37"/>
      <c r="EY8" s="37"/>
      <c r="EZ8" s="37"/>
      <c r="FA8" s="37"/>
      <c r="FB8" s="37"/>
      <c r="FC8" s="37"/>
      <c r="FD8" s="37"/>
      <c r="FE8" s="37"/>
      <c r="FF8" s="37"/>
      <c r="FG8" s="37"/>
      <c r="FH8" s="37"/>
      <c r="FI8" s="37"/>
      <c r="FJ8" s="37"/>
      <c r="FK8" s="37"/>
      <c r="FL8" s="37"/>
      <c r="FM8" s="37"/>
      <c r="FN8" s="37"/>
      <c r="FO8" s="37"/>
      <c r="FP8" s="37"/>
      <c r="FQ8" s="37"/>
      <c r="FR8" s="37"/>
      <c r="FS8" s="37"/>
      <c r="FT8" s="37"/>
      <c r="FU8" s="37"/>
      <c r="FV8" s="37"/>
      <c r="FW8" s="37"/>
      <c r="FX8" s="37"/>
      <c r="FY8" s="37"/>
      <c r="FZ8" s="37"/>
      <c r="GA8" s="37"/>
      <c r="GB8" s="37"/>
      <c r="GC8" s="37"/>
      <c r="GD8" s="37"/>
      <c r="GE8" s="37"/>
      <c r="GF8" s="37"/>
      <c r="GG8" s="37"/>
      <c r="GH8" s="37"/>
      <c r="GI8" s="37"/>
      <c r="GJ8" s="37"/>
      <c r="GK8" s="37"/>
      <c r="GL8" s="37"/>
      <c r="GM8" s="37"/>
      <c r="GN8" s="37"/>
      <c r="GO8" s="37"/>
      <c r="GP8" s="37"/>
      <c r="GQ8" s="37"/>
      <c r="GR8" s="37"/>
      <c r="GS8" s="37"/>
      <c r="GT8" s="37"/>
      <c r="GU8" s="37"/>
      <c r="GV8" s="37"/>
      <c r="GW8" s="37"/>
      <c r="GX8" s="37"/>
      <c r="GY8" s="37"/>
      <c r="GZ8" s="37"/>
      <c r="HA8" s="37"/>
      <c r="HB8" s="37"/>
      <c r="HC8" s="37"/>
      <c r="HD8" s="37"/>
      <c r="HE8" s="37"/>
      <c r="HF8" s="37"/>
      <c r="HG8" s="37"/>
      <c r="HH8" s="37"/>
      <c r="HI8" s="37"/>
      <c r="HJ8" s="37"/>
      <c r="HK8" s="37"/>
      <c r="HL8" s="37"/>
      <c r="HM8" s="37"/>
      <c r="HN8" s="37"/>
      <c r="HO8" s="37"/>
      <c r="HP8" s="37"/>
      <c r="HQ8" s="37"/>
      <c r="HR8" s="37"/>
      <c r="HS8" s="37"/>
      <c r="HT8" s="37"/>
      <c r="HU8" s="37"/>
      <c r="HV8" s="37"/>
      <c r="HW8" s="37"/>
      <c r="HX8" s="37"/>
      <c r="HY8" s="37"/>
      <c r="HZ8" s="37"/>
      <c r="IA8" s="37"/>
      <c r="IB8" s="37"/>
      <c r="IC8" s="37"/>
      <c r="ID8" s="37"/>
      <c r="IE8" s="37"/>
      <c r="IF8" s="37"/>
      <c r="IG8" s="37"/>
      <c r="IH8" s="37"/>
      <c r="II8" s="37"/>
      <c r="IJ8" s="37"/>
      <c r="IK8" s="37"/>
      <c r="IL8" s="37"/>
      <c r="IM8" s="37"/>
      <c r="IN8" s="37"/>
      <c r="IO8" s="37"/>
      <c r="IP8" s="37"/>
      <c r="IQ8" s="37"/>
      <c r="IR8" s="37"/>
      <c r="IS8" s="37"/>
      <c r="IT8" s="37"/>
      <c r="IU8" s="37"/>
      <c r="IV8" s="37"/>
    </row>
    <row r="9" spans="1:256" ht="25.5" customHeight="1" x14ac:dyDescent="0.25">
      <c r="A9" s="8">
        <v>38</v>
      </c>
      <c r="B9" s="20" t="s">
        <v>32</v>
      </c>
      <c r="C9" s="27"/>
      <c r="D9" s="21"/>
      <c r="E9" s="30"/>
      <c r="F9" s="30"/>
      <c r="G9" s="22"/>
      <c r="H9" s="22"/>
      <c r="I9" s="22"/>
      <c r="J9" s="35"/>
      <c r="K9" s="22">
        <f t="shared" si="0"/>
        <v>0</v>
      </c>
      <c r="L9" s="40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F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Q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B9" s="37"/>
      <c r="EC9" s="37"/>
      <c r="ED9" s="37"/>
      <c r="EE9" s="37"/>
      <c r="EF9" s="37"/>
      <c r="EG9" s="37"/>
      <c r="EH9" s="37"/>
      <c r="EI9" s="37"/>
      <c r="EJ9" s="37"/>
      <c r="EK9" s="37"/>
      <c r="EL9" s="37"/>
      <c r="EM9" s="37"/>
      <c r="EN9" s="37"/>
      <c r="EO9" s="37"/>
      <c r="EP9" s="37"/>
      <c r="EQ9" s="37"/>
      <c r="ER9" s="37"/>
      <c r="ES9" s="37"/>
      <c r="ET9" s="37"/>
      <c r="EU9" s="37"/>
      <c r="EV9" s="37"/>
      <c r="EW9" s="37"/>
      <c r="EX9" s="37"/>
      <c r="EY9" s="37"/>
      <c r="EZ9" s="37"/>
      <c r="FA9" s="37"/>
      <c r="FB9" s="37"/>
      <c r="FC9" s="37"/>
      <c r="FD9" s="37"/>
      <c r="FE9" s="37"/>
      <c r="FF9" s="37"/>
      <c r="FG9" s="37"/>
      <c r="FH9" s="37"/>
      <c r="FI9" s="37"/>
      <c r="FJ9" s="37"/>
      <c r="FK9" s="37"/>
      <c r="FL9" s="37"/>
      <c r="FM9" s="37"/>
      <c r="FN9" s="37"/>
      <c r="FO9" s="37"/>
      <c r="FP9" s="37"/>
      <c r="FQ9" s="37"/>
      <c r="FR9" s="37"/>
      <c r="FS9" s="37"/>
      <c r="FT9" s="37"/>
      <c r="FU9" s="37"/>
      <c r="FV9" s="37"/>
      <c r="FW9" s="37"/>
      <c r="FX9" s="37"/>
      <c r="FY9" s="37"/>
      <c r="FZ9" s="37"/>
      <c r="GA9" s="37"/>
      <c r="GB9" s="37"/>
      <c r="GC9" s="37"/>
      <c r="GD9" s="37"/>
      <c r="GE9" s="37"/>
      <c r="GF9" s="37"/>
      <c r="GG9" s="37"/>
      <c r="GH9" s="37"/>
      <c r="GI9" s="37"/>
      <c r="GJ9" s="37"/>
      <c r="GK9" s="37"/>
      <c r="GL9" s="37"/>
      <c r="GM9" s="37"/>
      <c r="GN9" s="37"/>
      <c r="GO9" s="37"/>
      <c r="GP9" s="37"/>
      <c r="GQ9" s="37"/>
      <c r="GR9" s="37"/>
      <c r="GS9" s="37"/>
      <c r="GT9" s="37"/>
      <c r="GU9" s="37"/>
      <c r="GV9" s="37"/>
      <c r="GW9" s="37"/>
      <c r="GX9" s="37"/>
      <c r="GY9" s="37"/>
      <c r="GZ9" s="37"/>
      <c r="HA9" s="37"/>
      <c r="HB9" s="37"/>
      <c r="HC9" s="37"/>
      <c r="HD9" s="37"/>
      <c r="HE9" s="37"/>
      <c r="HF9" s="37"/>
      <c r="HG9" s="37"/>
      <c r="HH9" s="37"/>
      <c r="HI9" s="37"/>
      <c r="HJ9" s="37"/>
      <c r="HK9" s="37"/>
      <c r="HL9" s="37"/>
      <c r="HM9" s="37"/>
      <c r="HN9" s="37"/>
      <c r="HO9" s="37"/>
      <c r="HP9" s="37"/>
      <c r="HQ9" s="37"/>
      <c r="HR9" s="37"/>
      <c r="HS9" s="37"/>
      <c r="HT9" s="37"/>
      <c r="HU9" s="37"/>
      <c r="HV9" s="37"/>
      <c r="HW9" s="37"/>
      <c r="HX9" s="37"/>
      <c r="HY9" s="37"/>
      <c r="HZ9" s="37"/>
      <c r="IA9" s="37"/>
      <c r="IB9" s="37"/>
      <c r="IC9" s="37"/>
      <c r="ID9" s="37"/>
      <c r="IE9" s="37"/>
      <c r="IF9" s="37"/>
      <c r="IG9" s="37"/>
      <c r="IH9" s="37"/>
      <c r="II9" s="37"/>
      <c r="IJ9" s="37"/>
      <c r="IK9" s="37"/>
      <c r="IL9" s="37"/>
      <c r="IM9" s="37"/>
      <c r="IN9" s="37"/>
      <c r="IO9" s="37"/>
      <c r="IP9" s="37"/>
      <c r="IQ9" s="37"/>
      <c r="IR9" s="37"/>
      <c r="IS9" s="37"/>
      <c r="IT9" s="37"/>
      <c r="IU9" s="37"/>
      <c r="IV9" s="37"/>
    </row>
    <row r="10" spans="1:256" ht="25.5" customHeight="1" x14ac:dyDescent="0.25">
      <c r="A10" s="8">
        <v>39</v>
      </c>
      <c r="B10" s="20" t="s">
        <v>33</v>
      </c>
      <c r="C10" s="27"/>
      <c r="D10" s="21"/>
      <c r="E10" s="30"/>
      <c r="F10" s="30"/>
      <c r="G10" s="22"/>
      <c r="H10" s="22"/>
      <c r="I10" s="22"/>
      <c r="J10" s="35"/>
      <c r="K10" s="22">
        <f t="shared" si="0"/>
        <v>0</v>
      </c>
      <c r="L10" s="40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37"/>
      <c r="DA10" s="37"/>
      <c r="DB10" s="37"/>
      <c r="DC10" s="37"/>
      <c r="DD10" s="37"/>
      <c r="DE10" s="37"/>
      <c r="DF10" s="37"/>
      <c r="DG10" s="37"/>
      <c r="DH10" s="37"/>
      <c r="DI10" s="37"/>
      <c r="DJ10" s="37"/>
      <c r="DK10" s="37"/>
      <c r="DL10" s="37"/>
      <c r="DM10" s="37"/>
      <c r="DN10" s="37"/>
      <c r="DO10" s="37"/>
      <c r="DP10" s="37"/>
      <c r="DQ10" s="37"/>
      <c r="DR10" s="37"/>
      <c r="DS10" s="37"/>
      <c r="DT10" s="37"/>
      <c r="DU10" s="37"/>
      <c r="DV10" s="37"/>
      <c r="DW10" s="37"/>
      <c r="DX10" s="37"/>
      <c r="DY10" s="37"/>
      <c r="DZ10" s="37"/>
      <c r="EA10" s="37"/>
      <c r="EB10" s="37"/>
      <c r="EC10" s="37"/>
      <c r="ED10" s="37"/>
      <c r="EE10" s="37"/>
      <c r="EF10" s="37"/>
      <c r="EG10" s="37"/>
      <c r="EH10" s="37"/>
      <c r="EI10" s="37"/>
      <c r="EJ10" s="37"/>
      <c r="EK10" s="37"/>
      <c r="EL10" s="37"/>
      <c r="EM10" s="37"/>
      <c r="EN10" s="37"/>
      <c r="EO10" s="37"/>
      <c r="EP10" s="37"/>
      <c r="EQ10" s="37"/>
      <c r="ER10" s="37"/>
      <c r="ES10" s="37"/>
      <c r="ET10" s="37"/>
      <c r="EU10" s="37"/>
      <c r="EV10" s="37"/>
      <c r="EW10" s="37"/>
      <c r="EX10" s="37"/>
      <c r="EY10" s="37"/>
      <c r="EZ10" s="37"/>
      <c r="FA10" s="37"/>
      <c r="FB10" s="37"/>
      <c r="FC10" s="37"/>
      <c r="FD10" s="37"/>
      <c r="FE10" s="37"/>
      <c r="FF10" s="37"/>
      <c r="FG10" s="37"/>
      <c r="FH10" s="37"/>
      <c r="FI10" s="37"/>
      <c r="FJ10" s="37"/>
      <c r="FK10" s="37"/>
      <c r="FL10" s="37"/>
      <c r="FM10" s="37"/>
      <c r="FN10" s="37"/>
      <c r="FO10" s="37"/>
      <c r="FP10" s="37"/>
      <c r="FQ10" s="37"/>
      <c r="FR10" s="37"/>
      <c r="FS10" s="37"/>
      <c r="FT10" s="37"/>
      <c r="FU10" s="37"/>
      <c r="FV10" s="37"/>
      <c r="FW10" s="37"/>
      <c r="FX10" s="37"/>
      <c r="FY10" s="37"/>
      <c r="FZ10" s="37"/>
      <c r="GA10" s="37"/>
      <c r="GB10" s="37"/>
      <c r="GC10" s="37"/>
      <c r="GD10" s="37"/>
      <c r="GE10" s="37"/>
      <c r="GF10" s="37"/>
      <c r="GG10" s="37"/>
      <c r="GH10" s="37"/>
      <c r="GI10" s="37"/>
      <c r="GJ10" s="37"/>
      <c r="GK10" s="37"/>
      <c r="GL10" s="37"/>
      <c r="GM10" s="37"/>
      <c r="GN10" s="37"/>
      <c r="GO10" s="37"/>
      <c r="GP10" s="37"/>
      <c r="GQ10" s="37"/>
      <c r="GR10" s="37"/>
      <c r="GS10" s="37"/>
      <c r="GT10" s="37"/>
      <c r="GU10" s="37"/>
      <c r="GV10" s="37"/>
      <c r="GW10" s="37"/>
      <c r="GX10" s="37"/>
      <c r="GY10" s="37"/>
      <c r="GZ10" s="37"/>
      <c r="HA10" s="37"/>
      <c r="HB10" s="37"/>
      <c r="HC10" s="37"/>
      <c r="HD10" s="37"/>
      <c r="HE10" s="37"/>
      <c r="HF10" s="37"/>
      <c r="HG10" s="37"/>
      <c r="HH10" s="37"/>
      <c r="HI10" s="37"/>
      <c r="HJ10" s="37"/>
      <c r="HK10" s="37"/>
      <c r="HL10" s="37"/>
      <c r="HM10" s="37"/>
      <c r="HN10" s="37"/>
      <c r="HO10" s="37"/>
      <c r="HP10" s="37"/>
      <c r="HQ10" s="37"/>
      <c r="HR10" s="37"/>
      <c r="HS10" s="37"/>
      <c r="HT10" s="37"/>
      <c r="HU10" s="37"/>
      <c r="HV10" s="37"/>
      <c r="HW10" s="37"/>
      <c r="HX10" s="37"/>
      <c r="HY10" s="37"/>
      <c r="HZ10" s="37"/>
      <c r="IA10" s="37"/>
      <c r="IB10" s="37"/>
      <c r="IC10" s="37"/>
      <c r="ID10" s="37"/>
      <c r="IE10" s="37"/>
      <c r="IF10" s="37"/>
      <c r="IG10" s="37"/>
      <c r="IH10" s="37"/>
      <c r="II10" s="37"/>
      <c r="IJ10" s="37"/>
      <c r="IK10" s="37"/>
      <c r="IL10" s="37"/>
      <c r="IM10" s="37"/>
      <c r="IN10" s="37"/>
      <c r="IO10" s="37"/>
      <c r="IP10" s="37"/>
      <c r="IQ10" s="37"/>
      <c r="IR10" s="37"/>
      <c r="IS10" s="37"/>
      <c r="IT10" s="37"/>
      <c r="IU10" s="37"/>
      <c r="IV10" s="37"/>
    </row>
    <row r="11" spans="1:256" ht="25.5" customHeight="1" x14ac:dyDescent="0.25">
      <c r="A11" s="8">
        <v>40</v>
      </c>
      <c r="B11" s="20" t="s">
        <v>34</v>
      </c>
      <c r="C11" s="20" t="s">
        <v>41</v>
      </c>
      <c r="D11" s="39" t="s">
        <v>42</v>
      </c>
      <c r="E11" s="30">
        <v>45407</v>
      </c>
      <c r="F11" s="30">
        <v>45657</v>
      </c>
      <c r="G11" s="22"/>
      <c r="H11" s="22">
        <v>320</v>
      </c>
      <c r="I11" s="22">
        <v>2979.2</v>
      </c>
      <c r="J11" s="35"/>
      <c r="K11" s="22">
        <f t="shared" si="0"/>
        <v>0</v>
      </c>
      <c r="L11" s="40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37"/>
      <c r="CW11" s="37"/>
      <c r="CX11" s="37"/>
      <c r="CY11" s="37"/>
      <c r="CZ11" s="37"/>
      <c r="DA11" s="37"/>
      <c r="DB11" s="37"/>
      <c r="DC11" s="37"/>
      <c r="DD11" s="37"/>
      <c r="DE11" s="37"/>
      <c r="DF11" s="37"/>
      <c r="DG11" s="37"/>
      <c r="DH11" s="37"/>
      <c r="DI11" s="37"/>
      <c r="DJ11" s="37"/>
      <c r="DK11" s="37"/>
      <c r="DL11" s="37"/>
      <c r="DM11" s="37"/>
      <c r="DN11" s="37"/>
      <c r="DO11" s="37"/>
      <c r="DP11" s="37"/>
      <c r="DQ11" s="37"/>
      <c r="DR11" s="37"/>
      <c r="DS11" s="37"/>
      <c r="DT11" s="37"/>
      <c r="DU11" s="37"/>
      <c r="DV11" s="37"/>
      <c r="DW11" s="37"/>
      <c r="DX11" s="37"/>
      <c r="DY11" s="37"/>
      <c r="DZ11" s="37"/>
      <c r="EA11" s="37"/>
      <c r="EB11" s="37"/>
      <c r="EC11" s="37"/>
      <c r="ED11" s="37"/>
      <c r="EE11" s="37"/>
      <c r="EF11" s="37"/>
      <c r="EG11" s="37"/>
      <c r="EH11" s="37"/>
      <c r="EI11" s="37"/>
      <c r="EJ11" s="37"/>
      <c r="EK11" s="37"/>
      <c r="EL11" s="37"/>
      <c r="EM11" s="37"/>
      <c r="EN11" s="37"/>
      <c r="EO11" s="37"/>
      <c r="EP11" s="37"/>
      <c r="EQ11" s="37"/>
      <c r="ER11" s="37"/>
      <c r="ES11" s="37"/>
      <c r="ET11" s="37"/>
      <c r="EU11" s="37"/>
      <c r="EV11" s="37"/>
      <c r="EW11" s="37"/>
      <c r="EX11" s="37"/>
      <c r="EY11" s="37"/>
      <c r="EZ11" s="37"/>
      <c r="FA11" s="37"/>
      <c r="FB11" s="37"/>
      <c r="FC11" s="37"/>
      <c r="FD11" s="37"/>
      <c r="FE11" s="37"/>
      <c r="FF11" s="37"/>
      <c r="FG11" s="37"/>
      <c r="FH11" s="37"/>
      <c r="FI11" s="37"/>
      <c r="FJ11" s="37"/>
      <c r="FK11" s="37"/>
      <c r="FL11" s="37"/>
      <c r="FM11" s="37"/>
      <c r="FN11" s="37"/>
      <c r="FO11" s="37"/>
      <c r="FP11" s="37"/>
      <c r="FQ11" s="37"/>
      <c r="FR11" s="37"/>
      <c r="FS11" s="37"/>
      <c r="FT11" s="37"/>
      <c r="FU11" s="37"/>
      <c r="FV11" s="37"/>
      <c r="FW11" s="37"/>
      <c r="FX11" s="37"/>
      <c r="FY11" s="37"/>
      <c r="FZ11" s="37"/>
      <c r="GA11" s="37"/>
      <c r="GB11" s="37"/>
      <c r="GC11" s="37"/>
      <c r="GD11" s="37"/>
      <c r="GE11" s="37"/>
      <c r="GF11" s="37"/>
      <c r="GG11" s="37"/>
      <c r="GH11" s="37"/>
      <c r="GI11" s="37"/>
      <c r="GJ11" s="37"/>
      <c r="GK11" s="37"/>
      <c r="GL11" s="37"/>
      <c r="GM11" s="37"/>
      <c r="GN11" s="37"/>
      <c r="GO11" s="37"/>
      <c r="GP11" s="37"/>
      <c r="GQ11" s="37"/>
      <c r="GR11" s="37"/>
      <c r="GS11" s="37"/>
      <c r="GT11" s="37"/>
      <c r="GU11" s="37"/>
      <c r="GV11" s="37"/>
      <c r="GW11" s="37"/>
      <c r="GX11" s="37"/>
      <c r="GY11" s="37"/>
      <c r="GZ11" s="37"/>
      <c r="HA11" s="37"/>
      <c r="HB11" s="37"/>
      <c r="HC11" s="37"/>
      <c r="HD11" s="37"/>
      <c r="HE11" s="37"/>
      <c r="HF11" s="37"/>
      <c r="HG11" s="37"/>
      <c r="HH11" s="37"/>
      <c r="HI11" s="37"/>
      <c r="HJ11" s="37"/>
      <c r="HK11" s="37"/>
      <c r="HL11" s="37"/>
      <c r="HM11" s="37"/>
      <c r="HN11" s="37"/>
      <c r="HO11" s="37"/>
      <c r="HP11" s="37"/>
      <c r="HQ11" s="37"/>
      <c r="HR11" s="37"/>
      <c r="HS11" s="37"/>
      <c r="HT11" s="37"/>
      <c r="HU11" s="37"/>
      <c r="HV11" s="37"/>
      <c r="HW11" s="37"/>
      <c r="HX11" s="37"/>
      <c r="HY11" s="37"/>
      <c r="HZ11" s="37"/>
      <c r="IA11" s="37"/>
      <c r="IB11" s="37"/>
      <c r="IC11" s="37"/>
      <c r="ID11" s="37"/>
      <c r="IE11" s="37"/>
      <c r="IF11" s="37"/>
      <c r="IG11" s="37"/>
      <c r="IH11" s="37"/>
      <c r="II11" s="37"/>
      <c r="IJ11" s="37"/>
      <c r="IK11" s="37"/>
      <c r="IL11" s="37"/>
      <c r="IM11" s="37"/>
      <c r="IN11" s="37"/>
      <c r="IO11" s="37"/>
      <c r="IP11" s="37"/>
      <c r="IQ11" s="37"/>
      <c r="IR11" s="37"/>
      <c r="IS11" s="37"/>
      <c r="IT11" s="37"/>
      <c r="IU11" s="37"/>
      <c r="IV11" s="37"/>
    </row>
    <row r="12" spans="1:256" ht="25.5" customHeight="1" x14ac:dyDescent="0.25">
      <c r="A12" s="8">
        <v>41</v>
      </c>
      <c r="B12" s="20" t="s">
        <v>35</v>
      </c>
      <c r="C12" s="27"/>
      <c r="D12" s="21"/>
      <c r="E12" s="30"/>
      <c r="F12" s="30"/>
      <c r="G12" s="22"/>
      <c r="H12" s="22"/>
      <c r="I12" s="22"/>
      <c r="J12" s="35"/>
      <c r="K12" s="22">
        <f t="shared" si="0"/>
        <v>0</v>
      </c>
      <c r="L12" s="40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  <c r="CW12" s="37"/>
      <c r="CX12" s="37"/>
      <c r="CY12" s="37"/>
      <c r="CZ12" s="37"/>
      <c r="DA12" s="37"/>
      <c r="DB12" s="37"/>
      <c r="DC12" s="37"/>
      <c r="DD12" s="37"/>
      <c r="DE12" s="37"/>
      <c r="DF12" s="37"/>
      <c r="DG12" s="37"/>
      <c r="DH12" s="37"/>
      <c r="DI12" s="37"/>
      <c r="DJ12" s="37"/>
      <c r="DK12" s="37"/>
      <c r="DL12" s="37"/>
      <c r="DM12" s="37"/>
      <c r="DN12" s="37"/>
      <c r="DO12" s="37"/>
      <c r="DP12" s="37"/>
      <c r="DQ12" s="37"/>
      <c r="DR12" s="37"/>
      <c r="DS12" s="37"/>
      <c r="DT12" s="37"/>
      <c r="DU12" s="37"/>
      <c r="DV12" s="37"/>
      <c r="DW12" s="37"/>
      <c r="DX12" s="37"/>
      <c r="DY12" s="37"/>
      <c r="DZ12" s="37"/>
      <c r="EA12" s="37"/>
      <c r="EB12" s="37"/>
      <c r="EC12" s="37"/>
      <c r="ED12" s="37"/>
      <c r="EE12" s="37"/>
      <c r="EF12" s="37"/>
      <c r="EG12" s="37"/>
      <c r="EH12" s="37"/>
      <c r="EI12" s="37"/>
      <c r="EJ12" s="37"/>
      <c r="EK12" s="37"/>
      <c r="EL12" s="37"/>
      <c r="EM12" s="37"/>
      <c r="EN12" s="37"/>
      <c r="EO12" s="37"/>
      <c r="EP12" s="37"/>
      <c r="EQ12" s="37"/>
      <c r="ER12" s="37"/>
      <c r="ES12" s="37"/>
      <c r="ET12" s="37"/>
      <c r="EU12" s="37"/>
      <c r="EV12" s="37"/>
      <c r="EW12" s="37"/>
      <c r="EX12" s="37"/>
      <c r="EY12" s="37"/>
      <c r="EZ12" s="37"/>
      <c r="FA12" s="37"/>
      <c r="FB12" s="37"/>
      <c r="FC12" s="37"/>
      <c r="FD12" s="37"/>
      <c r="FE12" s="37"/>
      <c r="FF12" s="37"/>
      <c r="FG12" s="37"/>
      <c r="FH12" s="37"/>
      <c r="FI12" s="37"/>
      <c r="FJ12" s="37"/>
      <c r="FK12" s="37"/>
      <c r="FL12" s="37"/>
      <c r="FM12" s="37"/>
      <c r="FN12" s="37"/>
      <c r="FO12" s="37"/>
      <c r="FP12" s="37"/>
      <c r="FQ12" s="37"/>
      <c r="FR12" s="37"/>
      <c r="FS12" s="37"/>
      <c r="FT12" s="37"/>
      <c r="FU12" s="37"/>
      <c r="FV12" s="37"/>
      <c r="FW12" s="37"/>
      <c r="FX12" s="37"/>
      <c r="FY12" s="37"/>
      <c r="FZ12" s="37"/>
      <c r="GA12" s="37"/>
      <c r="GB12" s="37"/>
      <c r="GC12" s="37"/>
      <c r="GD12" s="37"/>
      <c r="GE12" s="37"/>
      <c r="GF12" s="37"/>
      <c r="GG12" s="37"/>
      <c r="GH12" s="37"/>
      <c r="GI12" s="37"/>
      <c r="GJ12" s="37"/>
      <c r="GK12" s="37"/>
      <c r="GL12" s="37"/>
      <c r="GM12" s="37"/>
      <c r="GN12" s="37"/>
      <c r="GO12" s="37"/>
      <c r="GP12" s="37"/>
      <c r="GQ12" s="37"/>
      <c r="GR12" s="37"/>
      <c r="GS12" s="37"/>
      <c r="GT12" s="37"/>
      <c r="GU12" s="37"/>
      <c r="GV12" s="37"/>
      <c r="GW12" s="37"/>
      <c r="GX12" s="37"/>
      <c r="GY12" s="37"/>
      <c r="GZ12" s="37"/>
      <c r="HA12" s="37"/>
      <c r="HB12" s="37"/>
      <c r="HC12" s="37"/>
      <c r="HD12" s="37"/>
      <c r="HE12" s="37"/>
      <c r="HF12" s="37"/>
      <c r="HG12" s="37"/>
      <c r="HH12" s="37"/>
      <c r="HI12" s="37"/>
      <c r="HJ12" s="37"/>
      <c r="HK12" s="37"/>
      <c r="HL12" s="37"/>
      <c r="HM12" s="37"/>
      <c r="HN12" s="37"/>
      <c r="HO12" s="37"/>
      <c r="HP12" s="37"/>
      <c r="HQ12" s="37"/>
      <c r="HR12" s="37"/>
      <c r="HS12" s="37"/>
      <c r="HT12" s="37"/>
      <c r="HU12" s="37"/>
      <c r="HV12" s="37"/>
      <c r="HW12" s="37"/>
      <c r="HX12" s="37"/>
      <c r="HY12" s="37"/>
      <c r="HZ12" s="37"/>
      <c r="IA12" s="37"/>
      <c r="IB12" s="37"/>
      <c r="IC12" s="37"/>
      <c r="ID12" s="37"/>
      <c r="IE12" s="37"/>
      <c r="IF12" s="37"/>
      <c r="IG12" s="37"/>
      <c r="IH12" s="37"/>
      <c r="II12" s="37"/>
      <c r="IJ12" s="37"/>
      <c r="IK12" s="37"/>
      <c r="IL12" s="37"/>
      <c r="IM12" s="37"/>
      <c r="IN12" s="37"/>
      <c r="IO12" s="37"/>
      <c r="IP12" s="37"/>
      <c r="IQ12" s="37"/>
      <c r="IR12" s="37"/>
      <c r="IS12" s="37"/>
      <c r="IT12" s="37"/>
      <c r="IU12" s="37"/>
      <c r="IV12" s="37"/>
    </row>
    <row r="13" spans="1:256" ht="25.5" customHeight="1" x14ac:dyDescent="0.25">
      <c r="A13" s="8">
        <v>129</v>
      </c>
      <c r="B13" s="20" t="s">
        <v>36</v>
      </c>
      <c r="C13" s="27" t="s">
        <v>38</v>
      </c>
      <c r="D13" s="21"/>
      <c r="E13" s="30"/>
      <c r="F13" s="30"/>
      <c r="G13" s="22"/>
      <c r="H13" s="22"/>
      <c r="I13" s="22"/>
      <c r="J13" s="35"/>
      <c r="K13" s="22">
        <f t="shared" ref="K13" si="1">H13*J13</f>
        <v>0</v>
      </c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7"/>
      <c r="CU13" s="37"/>
      <c r="CV13" s="37"/>
      <c r="CW13" s="37"/>
      <c r="CX13" s="37"/>
      <c r="CY13" s="37"/>
      <c r="CZ13" s="37"/>
      <c r="DA13" s="37"/>
      <c r="DB13" s="37"/>
      <c r="DC13" s="37"/>
      <c r="DD13" s="37"/>
      <c r="DE13" s="37"/>
      <c r="DF13" s="37"/>
      <c r="DG13" s="37"/>
      <c r="DH13" s="37"/>
      <c r="DI13" s="37"/>
      <c r="DJ13" s="37"/>
      <c r="DK13" s="37"/>
      <c r="DL13" s="37"/>
      <c r="DM13" s="37"/>
      <c r="DN13" s="37"/>
      <c r="DO13" s="37"/>
      <c r="DP13" s="37"/>
      <c r="DQ13" s="37"/>
      <c r="DR13" s="37"/>
      <c r="DS13" s="37"/>
      <c r="DT13" s="37"/>
      <c r="DU13" s="37"/>
      <c r="DV13" s="37"/>
      <c r="DW13" s="37"/>
      <c r="DX13" s="37"/>
      <c r="DY13" s="37"/>
      <c r="DZ13" s="37"/>
      <c r="EA13" s="37"/>
      <c r="EB13" s="37"/>
      <c r="EC13" s="37"/>
      <c r="ED13" s="37"/>
      <c r="EE13" s="37"/>
      <c r="EF13" s="37"/>
      <c r="EG13" s="37"/>
      <c r="EH13" s="37"/>
      <c r="EI13" s="37"/>
      <c r="EJ13" s="37"/>
      <c r="EK13" s="37"/>
      <c r="EL13" s="37"/>
      <c r="EM13" s="37"/>
      <c r="EN13" s="37"/>
      <c r="EO13" s="37"/>
      <c r="EP13" s="37"/>
      <c r="EQ13" s="37"/>
      <c r="ER13" s="37"/>
      <c r="ES13" s="37"/>
      <c r="ET13" s="37"/>
      <c r="EU13" s="37"/>
      <c r="EV13" s="37"/>
      <c r="EW13" s="37"/>
      <c r="EX13" s="37"/>
      <c r="EY13" s="37"/>
      <c r="EZ13" s="37"/>
      <c r="FA13" s="37"/>
      <c r="FB13" s="37"/>
      <c r="FC13" s="37"/>
      <c r="FD13" s="37"/>
      <c r="FE13" s="37"/>
      <c r="FF13" s="37"/>
      <c r="FG13" s="37"/>
      <c r="FH13" s="37"/>
      <c r="FI13" s="37"/>
      <c r="FJ13" s="37"/>
      <c r="FK13" s="37"/>
      <c r="FL13" s="37"/>
      <c r="FM13" s="37"/>
      <c r="FN13" s="37"/>
      <c r="FO13" s="37"/>
      <c r="FP13" s="37"/>
      <c r="FQ13" s="37"/>
      <c r="FR13" s="37"/>
      <c r="FS13" s="37"/>
      <c r="FT13" s="37"/>
      <c r="FU13" s="37"/>
      <c r="FV13" s="37"/>
      <c r="FW13" s="37"/>
      <c r="FX13" s="37"/>
      <c r="FY13" s="37"/>
      <c r="FZ13" s="37"/>
      <c r="GA13" s="37"/>
      <c r="GB13" s="37"/>
      <c r="GC13" s="37"/>
      <c r="GD13" s="37"/>
      <c r="GE13" s="37"/>
      <c r="GF13" s="37"/>
      <c r="GG13" s="37"/>
      <c r="GH13" s="37"/>
      <c r="GI13" s="37"/>
      <c r="GJ13" s="37"/>
      <c r="GK13" s="37"/>
      <c r="GL13" s="37"/>
      <c r="GM13" s="37"/>
      <c r="GN13" s="37"/>
      <c r="GO13" s="37"/>
      <c r="GP13" s="37"/>
      <c r="GQ13" s="37"/>
      <c r="GR13" s="37"/>
      <c r="GS13" s="37"/>
      <c r="GT13" s="37"/>
      <c r="GU13" s="37"/>
      <c r="GV13" s="37"/>
      <c r="GW13" s="37"/>
      <c r="GX13" s="37"/>
      <c r="GY13" s="37"/>
      <c r="GZ13" s="37"/>
      <c r="HA13" s="37"/>
      <c r="HB13" s="37"/>
      <c r="HC13" s="37"/>
      <c r="HD13" s="37"/>
      <c r="HE13" s="37"/>
      <c r="HF13" s="37"/>
      <c r="HG13" s="37"/>
      <c r="HH13" s="37"/>
      <c r="HI13" s="37"/>
      <c r="HJ13" s="37"/>
      <c r="HK13" s="37"/>
      <c r="HL13" s="37"/>
      <c r="HM13" s="37"/>
      <c r="HN13" s="37"/>
      <c r="HO13" s="37"/>
      <c r="HP13" s="37"/>
      <c r="HQ13" s="37"/>
      <c r="HR13" s="37"/>
      <c r="HS13" s="37"/>
      <c r="HT13" s="37"/>
      <c r="HU13" s="37"/>
      <c r="HV13" s="37"/>
      <c r="HW13" s="37"/>
      <c r="HX13" s="37"/>
      <c r="HY13" s="37"/>
      <c r="HZ13" s="37"/>
      <c r="IA13" s="37"/>
      <c r="IB13" s="37"/>
      <c r="IC13" s="37"/>
      <c r="ID13" s="37"/>
      <c r="IE13" s="37"/>
      <c r="IF13" s="37"/>
      <c r="IG13" s="37"/>
      <c r="IH13" s="37"/>
      <c r="II13" s="37"/>
      <c r="IJ13" s="37"/>
      <c r="IK13" s="37"/>
      <c r="IL13" s="37"/>
      <c r="IM13" s="37"/>
      <c r="IN13" s="37"/>
      <c r="IO13" s="37"/>
      <c r="IP13" s="37"/>
      <c r="IQ13" s="37"/>
      <c r="IR13" s="37"/>
      <c r="IS13" s="37"/>
      <c r="IT13" s="37"/>
      <c r="IU13" s="37"/>
      <c r="IV13" s="37"/>
    </row>
    <row r="14" spans="1:256" ht="18" customHeight="1" x14ac:dyDescent="0.25">
      <c r="A14" s="4" t="s">
        <v>13</v>
      </c>
      <c r="B14" s="4"/>
      <c r="C14" s="14"/>
      <c r="D14" s="23"/>
      <c r="E14" s="23"/>
      <c r="F14" s="23"/>
      <c r="G14" s="24"/>
      <c r="H14" s="24"/>
      <c r="I14" s="24"/>
      <c r="J14" s="25"/>
      <c r="K14" s="26">
        <f>SUM(K7:K13)</f>
        <v>0</v>
      </c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spans="1:256" ht="18" customHeight="1" x14ac:dyDescent="0.25">
      <c r="A15" s="4" t="s">
        <v>14</v>
      </c>
      <c r="B15" s="4"/>
      <c r="C15" s="15"/>
      <c r="D15" s="15"/>
      <c r="E15" s="15"/>
      <c r="F15" s="15"/>
      <c r="G15" s="15"/>
      <c r="H15" s="15"/>
      <c r="I15" s="15"/>
      <c r="J15" s="15"/>
      <c r="K15" s="19">
        <f>SUM(I7:I13)</f>
        <v>15382.349999999999</v>
      </c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spans="1:256" ht="18" customHeight="1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 ht="23.25" customHeight="1" x14ac:dyDescent="0.25">
      <c r="A17" s="41" t="s">
        <v>15</v>
      </c>
      <c r="B17" s="13" t="s">
        <v>16</v>
      </c>
      <c r="C17" s="13" t="s">
        <v>17</v>
      </c>
      <c r="D17" s="44" t="s">
        <v>18</v>
      </c>
      <c r="E17" s="44"/>
      <c r="F17" s="28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ht="23.25" customHeight="1" x14ac:dyDescent="0.25">
      <c r="A18" s="41"/>
      <c r="B18" s="13" t="s">
        <v>19</v>
      </c>
      <c r="C18" s="13" t="s">
        <v>20</v>
      </c>
      <c r="D18" s="44" t="s">
        <v>20</v>
      </c>
      <c r="E18" s="44"/>
      <c r="F18" s="2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ht="18" customHeight="1" x14ac:dyDescent="0.25">
      <c r="A19" s="34" t="s">
        <v>21</v>
      </c>
      <c r="B19" s="16">
        <f>K14</f>
        <v>0</v>
      </c>
      <c r="C19" s="17">
        <f>IF(A19="áno",B19*0.2,(0))</f>
        <v>0</v>
      </c>
      <c r="D19" s="45">
        <f>B19+C19</f>
        <v>0</v>
      </c>
      <c r="E19" s="45"/>
      <c r="F19" s="2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ht="15.75" customHeight="1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ht="25.5" customHeight="1" x14ac:dyDescent="0.25">
      <c r="A21"/>
      <c r="B21" s="11" t="s">
        <v>22</v>
      </c>
      <c r="C21" s="33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 ht="25.5" customHeight="1" x14ac:dyDescent="0.25">
      <c r="A22"/>
      <c r="B22" s="11" t="s">
        <v>23</v>
      </c>
      <c r="C22" s="33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 ht="25.5" customHeight="1" x14ac:dyDescent="0.25">
      <c r="A23"/>
      <c r="B23" s="11" t="s">
        <v>24</v>
      </c>
      <c r="C23" s="3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 ht="25.5" customHeight="1" x14ac:dyDescent="0.25">
      <c r="A24"/>
      <c r="B24" s="11" t="s">
        <v>25</v>
      </c>
      <c r="C24" s="33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6" spans="1:256" ht="14.25" customHeight="1" x14ac:dyDescent="0.25">
      <c r="A26" s="42" t="s">
        <v>26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</sheetData>
  <mergeCells count="5">
    <mergeCell ref="A17:A18"/>
    <mergeCell ref="A26:K26"/>
    <mergeCell ref="D17:E17"/>
    <mergeCell ref="D18:E18"/>
    <mergeCell ref="D19:E19"/>
  </mergeCells>
  <pageMargins left="0.70866141732283472" right="0.70866141732283472" top="0.74803149606299213" bottom="0.74803149606299213" header="0.31496062992125984" footer="0.31496062992125984"/>
  <pageSetup paperSize="9" scale="45" firstPageNumber="4294967295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22</vt:i4>
      </vt:variant>
    </vt:vector>
  </HeadingPairs>
  <TitlesOfParts>
    <vt:vector size="23" baseType="lpstr">
      <vt:lpstr>Opis rozsah čiastk. zák. LS Šaš</vt:lpstr>
      <vt:lpstr>CastPredmetuZakazky</vt:lpstr>
      <vt:lpstr>CenaMerJedn</vt:lpstr>
      <vt:lpstr>CenaObjednatele</vt:lpstr>
      <vt:lpstr>CenaPolozka</vt:lpstr>
      <vt:lpstr>Dodavatel</vt:lpstr>
      <vt:lpstr>DodavatelNazov</vt:lpstr>
      <vt:lpstr>DPH</vt:lpstr>
      <vt:lpstr>MernaJednotka</vt:lpstr>
      <vt:lpstr>Opis</vt:lpstr>
      <vt:lpstr>PestVykon</vt:lpstr>
      <vt:lpstr>PlatcaDPH</vt:lpstr>
      <vt:lpstr>Plocha</vt:lpstr>
      <vt:lpstr>PocetMerJedn</vt:lpstr>
      <vt:lpstr>PoradoveCislo</vt:lpstr>
      <vt:lpstr>PredmetZakazky</vt:lpstr>
      <vt:lpstr>RealizaceDo</vt:lpstr>
      <vt:lpstr>RealizaceOd</vt:lpstr>
      <vt:lpstr>SpecPestVykonu</vt:lpstr>
      <vt:lpstr>SumCastkaDleObjednatele</vt:lpstr>
      <vt:lpstr>SumCenaBezDPH</vt:lpstr>
      <vt:lpstr>SumCenaPolozka</vt:lpstr>
      <vt:lpstr>SumCenaSDPH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Kuklovsky, Robert</dc:creator>
  <cp:lastModifiedBy>marek.tabernaus</cp:lastModifiedBy>
  <dcterms:created xsi:type="dcterms:W3CDTF">2021-02-15T10:19:42Z</dcterms:created>
  <dcterms:modified xsi:type="dcterms:W3CDTF">2024-04-09T06:44:26Z</dcterms:modified>
</cp:coreProperties>
</file>