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07-2024 - L. Osada - LO Lúčky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ponuka'!$A$1:$N$30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7" i="3" l="1"/>
  <c r="L17" i="3"/>
  <c r="N16" i="3"/>
  <c r="N12" i="3"/>
  <c r="N14" i="3" l="1"/>
  <c r="N13" i="3"/>
  <c r="N15" i="3"/>
  <c r="G17" i="3" l="1"/>
  <c r="N19" i="3" l="1"/>
  <c r="N18" i="3" s="1"/>
</calcChain>
</file>

<file path=xl/sharedStrings.xml><?xml version="1.0" encoding="utf-8"?>
<sst xmlns="http://schemas.openxmlformats.org/spreadsheetml/2006/main" count="107" uniqueCount="89">
  <si>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</si>
  <si>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</si>
  <si>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</si>
  <si>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</si>
  <si>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</si>
  <si>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</si>
  <si>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</si>
  <si>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</si>
  <si>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</si>
  <si>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</si>
  <si>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</si>
  <si>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</si>
  <si>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</si>
  <si>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</si>
  <si>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</si>
  <si>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</si>
  <si>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</si>
  <si>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</si>
  <si>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</si>
  <si>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</si>
  <si>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</si>
  <si>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</si>
  <si>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</si>
  <si>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</si>
  <si>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</si>
  <si>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</si>
  <si>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</si>
  <si>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</si>
  <si>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</si>
  <si>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</si>
  <si>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</si>
  <si>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</si>
  <si>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</si>
  <si>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</si>
  <si>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</si>
  <si>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</si>
  <si>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</si>
  <si>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</si>
  <si>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</si>
  <si>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</si>
  <si>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</si>
  <si>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</si>
  <si>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</si>
  <si>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</si>
  <si>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</si>
  <si>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</si>
  <si>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</si>
  <si>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</si>
  <si>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</si>
  <si>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</si>
  <si>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</si>
  <si>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</si>
  <si>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</si>
  <si>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</si>
  <si>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</si>
  <si>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</si>
  <si>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</si>
  <si>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</si>
  <si>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</si>
  <si>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</si>
  <si>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</si>
  <si>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</si>
  <si>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</si>
  <si>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</si>
  <si>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</si>
  <si>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</si>
  <si>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</si>
  <si>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</si>
  <si>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</si>
  <si>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</si>
  <si>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</si>
  <si>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</si>
  <si>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do 6 mesiacov</t>
  </si>
  <si>
    <t>Lesnícke služby v ťažbovom procese na zlepšenie biotopov pre hlucháňa hôrneho pre OZ Tatry, LS Liptovská Osada, LO Lúčky - výzva č. 7/2024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</si>
  <si>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</t>
    </r>
    <r>
      <rPr>
        <b/>
        <sz val="10"/>
        <color rgb="FFFF0000"/>
        <rFont val="Arial"/>
        <family val="2"/>
        <charset val="238"/>
      </rPr>
      <t>x</t>
    </r>
  </si>
  <si>
    <t>Lúčky</t>
  </si>
  <si>
    <t>2150D0-3</t>
  </si>
  <si>
    <t>1,2,4a,4d,7</t>
  </si>
  <si>
    <t>2150F0-3</t>
  </si>
  <si>
    <t>2151A0-3</t>
  </si>
  <si>
    <t>2151B0-3</t>
  </si>
  <si>
    <t>2135 2-3</t>
  </si>
  <si>
    <t>VÚ -50</t>
  </si>
  <si>
    <t>50/1400</t>
  </si>
  <si>
    <t>40/1370</t>
  </si>
  <si>
    <t>50/350</t>
  </si>
  <si>
    <t>80/230</t>
  </si>
  <si>
    <t>120/2000</t>
  </si>
  <si>
    <t>1 ks ťažný kôň alebo železný kôň 
1 ks LKT alebo 1 ks UKT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</si>
</sst>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5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4" fillId="2" borderId="8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4" fontId="5" fillId="0" borderId="27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0" fillId="0" borderId="38" xfId="0" applyNumberFormat="1" applyBorder="1"/>
    <xf numFmtId="0" fontId="5" fillId="0" borderId="39" xfId="0" applyNumberFormat="1" applyFont="1" applyBorder="1" applyAlignment="1">
      <alignment vertical="center"/>
    </xf>
    <xf numFmtId="2" fontId="5" fillId="0" borderId="39" xfId="0" applyNumberFormat="1" applyFont="1" applyBorder="1" applyAlignment="1">
      <alignment vertical="center"/>
    </xf>
    <xf numFmtId="0" fontId="11" fillId="0" borderId="30" xfId="0" applyNumberFormat="1" applyFont="1" applyBorder="1" applyAlignment="1">
      <alignment vertical="center" wrapText="1"/>
    </xf>
    <xf numFmtId="4" fontId="5" fillId="0" borderId="40" xfId="0" applyNumberFormat="1" applyFont="1" applyBorder="1" applyAlignment="1">
      <alignment horizontal="right" vertical="center" indent="1"/>
    </xf>
    <xf numFmtId="0" fontId="10" fillId="4" borderId="30" xfId="0" applyFont="1" applyFill="1" applyBorder="1" applyAlignment="1" applyProtection="1">
      <alignment vertical="center" wrapText="1"/>
    </xf>
    <xf numFmtId="4" fontId="5" fillId="4" borderId="41" xfId="0" applyNumberFormat="1" applyFont="1" applyFill="1" applyBorder="1" applyAlignment="1">
      <alignment horizontal="right" vertical="center" indent="1"/>
    </xf>
    <xf numFmtId="0" fontId="7" fillId="0" borderId="42" xfId="0" applyNumberFormat="1" applyFont="1" applyBorder="1" applyAlignment="1">
      <alignment horizontal="center" vertical="center"/>
    </xf>
    <xf numFmtId="0" fontId="7" fillId="0" borderId="42" xfId="0" applyNumberFormat="1" applyFont="1" applyBorder="1" applyAlignment="1">
      <alignment horizontal="center" vertical="center" wrapText="1"/>
    </xf>
    <xf numFmtId="0" fontId="3" fillId="0" borderId="42" xfId="0" applyNumberFormat="1" applyFont="1" applyFill="1" applyBorder="1" applyAlignment="1">
      <alignment horizontal="center" vertical="center"/>
    </xf>
    <xf numFmtId="14" fontId="3" fillId="0" borderId="42" xfId="0" applyNumberFormat="1" applyFont="1" applyBorder="1" applyAlignment="1">
      <alignment horizontal="center" vertical="center"/>
    </xf>
    <xf numFmtId="2" fontId="7" fillId="0" borderId="42" xfId="0" applyNumberFormat="1" applyFont="1" applyBorder="1" applyAlignment="1">
      <alignment horizontal="right" vertical="center"/>
    </xf>
    <xf numFmtId="0" fontId="7" fillId="0" borderId="42" xfId="0" applyNumberFormat="1" applyFont="1" applyBorder="1" applyAlignment="1">
      <alignment horizontal="right" vertical="center" wrapText="1"/>
    </xf>
    <xf numFmtId="2" fontId="7" fillId="0" borderId="42" xfId="0" applyNumberFormat="1" applyFont="1" applyBorder="1" applyAlignment="1">
      <alignment horizontal="right" vertical="center" wrapText="1"/>
    </xf>
    <xf numFmtId="0" fontId="2" fillId="0" borderId="42" xfId="0" applyNumberFormat="1" applyFont="1" applyBorder="1" applyAlignment="1">
      <alignment horizontal="center" vertical="center"/>
    </xf>
    <xf numFmtId="4" fontId="5" fillId="0" borderId="42" xfId="0" applyNumberFormat="1" applyFont="1" applyBorder="1" applyAlignment="1">
      <alignment horizontal="right" vertical="center" indent="1"/>
    </xf>
    <xf numFmtId="4" fontId="5" fillId="5" borderId="42" xfId="0" applyNumberFormat="1" applyFont="1" applyFill="1" applyBorder="1" applyAlignment="1" applyProtection="1">
      <alignment horizontal="right" vertical="center" indent="1"/>
      <protection locked="0"/>
    </xf>
    <xf numFmtId="0" fontId="7" fillId="0" borderId="43" xfId="0" applyNumberFormat="1" applyFont="1" applyBorder="1" applyAlignment="1">
      <alignment horizontal="center" vertical="center"/>
    </xf>
    <xf numFmtId="0" fontId="7" fillId="0" borderId="44" xfId="0" applyNumberFormat="1" applyFont="1" applyBorder="1" applyAlignment="1">
      <alignment horizontal="center" vertical="center" wrapText="1"/>
    </xf>
    <xf numFmtId="0" fontId="3" fillId="0" borderId="44" xfId="0" applyNumberFormat="1" applyFont="1" applyFill="1" applyBorder="1" applyAlignment="1">
      <alignment horizontal="center" vertical="center"/>
    </xf>
    <xf numFmtId="14" fontId="3" fillId="0" borderId="44" xfId="0" applyNumberFormat="1" applyFont="1" applyBorder="1" applyAlignment="1">
      <alignment horizontal="center" vertical="center"/>
    </xf>
    <xf numFmtId="2" fontId="7" fillId="0" borderId="44" xfId="0" applyNumberFormat="1" applyFont="1" applyBorder="1" applyAlignment="1">
      <alignment horizontal="right" vertical="center"/>
    </xf>
    <xf numFmtId="0" fontId="7" fillId="0" borderId="44" xfId="0" applyNumberFormat="1" applyFont="1" applyBorder="1" applyAlignment="1">
      <alignment horizontal="center" vertical="center"/>
    </xf>
    <xf numFmtId="0" fontId="7" fillId="0" borderId="44" xfId="0" applyNumberFormat="1" applyFont="1" applyBorder="1" applyAlignment="1">
      <alignment horizontal="right" vertical="center" wrapText="1"/>
    </xf>
    <xf numFmtId="2" fontId="7" fillId="0" borderId="44" xfId="0" applyNumberFormat="1" applyFont="1" applyBorder="1" applyAlignment="1">
      <alignment horizontal="right" vertical="center" wrapText="1"/>
    </xf>
    <xf numFmtId="0" fontId="2" fillId="0" borderId="44" xfId="0" applyNumberFormat="1" applyFont="1" applyBorder="1" applyAlignment="1">
      <alignment horizontal="center" vertical="center"/>
    </xf>
    <xf numFmtId="4" fontId="5" fillId="0" borderId="44" xfId="0" applyNumberFormat="1" applyFont="1" applyBorder="1" applyAlignment="1">
      <alignment horizontal="right" vertical="center" indent="1"/>
    </xf>
    <xf numFmtId="4" fontId="5" fillId="5" borderId="44" xfId="0" applyNumberFormat="1" applyFont="1" applyFill="1" applyBorder="1" applyAlignment="1" applyProtection="1">
      <alignment horizontal="right" vertical="center" indent="1"/>
      <protection locked="0"/>
    </xf>
    <xf numFmtId="4" fontId="5" fillId="0" borderId="45" xfId="0" applyNumberFormat="1" applyFont="1" applyBorder="1" applyAlignment="1">
      <alignment horizontal="right" vertical="center" indent="1"/>
    </xf>
    <xf numFmtId="0" fontId="7" fillId="0" borderId="46" xfId="0" applyNumberFormat="1" applyFont="1" applyBorder="1" applyAlignment="1">
      <alignment horizontal="center" vertical="center"/>
    </xf>
    <xf numFmtId="4" fontId="5" fillId="0" borderId="47" xfId="0" applyNumberFormat="1" applyFont="1" applyBorder="1" applyAlignment="1">
      <alignment horizontal="right" vertical="center" indent="1"/>
    </xf>
    <xf numFmtId="0" fontId="7" fillId="0" borderId="48" xfId="0" applyNumberFormat="1" applyFont="1" applyBorder="1" applyAlignment="1">
      <alignment horizontal="center" vertical="center"/>
    </xf>
    <xf numFmtId="0" fontId="7" fillId="0" borderId="49" xfId="0" applyNumberFormat="1" applyFont="1" applyBorder="1" applyAlignment="1">
      <alignment horizontal="center" vertical="center" wrapText="1"/>
    </xf>
    <xf numFmtId="0" fontId="3" fillId="0" borderId="49" xfId="0" applyNumberFormat="1" applyFont="1" applyFill="1" applyBorder="1" applyAlignment="1">
      <alignment horizontal="center" vertical="center"/>
    </xf>
    <xf numFmtId="14" fontId="3" fillId="0" borderId="49" xfId="0" applyNumberFormat="1" applyFont="1" applyBorder="1" applyAlignment="1">
      <alignment horizontal="center" vertical="center"/>
    </xf>
    <xf numFmtId="2" fontId="7" fillId="0" borderId="49" xfId="0" applyNumberFormat="1" applyFont="1" applyBorder="1" applyAlignment="1">
      <alignment horizontal="right" vertical="center"/>
    </xf>
    <xf numFmtId="0" fontId="7" fillId="0" borderId="49" xfId="0" applyNumberFormat="1" applyFont="1" applyBorder="1" applyAlignment="1">
      <alignment horizontal="center" vertical="center"/>
    </xf>
    <xf numFmtId="0" fontId="7" fillId="0" borderId="49" xfId="0" applyNumberFormat="1" applyFont="1" applyBorder="1" applyAlignment="1">
      <alignment horizontal="right" vertical="center" wrapText="1"/>
    </xf>
    <xf numFmtId="2" fontId="7" fillId="0" borderId="49" xfId="0" applyNumberFormat="1" applyFont="1" applyBorder="1" applyAlignment="1">
      <alignment horizontal="right" vertical="center" wrapText="1"/>
    </xf>
    <xf numFmtId="0" fontId="2" fillId="0" borderId="49" xfId="0" applyNumberFormat="1" applyFont="1" applyBorder="1" applyAlignment="1">
      <alignment horizontal="center" vertical="center"/>
    </xf>
    <xf numFmtId="4" fontId="5" fillId="0" borderId="49" xfId="0" applyNumberFormat="1" applyFont="1" applyBorder="1" applyAlignment="1">
      <alignment horizontal="right" vertical="center" indent="1"/>
    </xf>
    <xf numFmtId="4" fontId="5" fillId="5" borderId="49" xfId="0" applyNumberFormat="1" applyFont="1" applyFill="1" applyBorder="1" applyAlignment="1" applyProtection="1">
      <alignment horizontal="right" vertical="center" indent="1"/>
      <protection locked="0"/>
    </xf>
    <xf numFmtId="4" fontId="5" fillId="0" borderId="50" xfId="0" applyNumberFormat="1" applyFont="1" applyBorder="1" applyAlignment="1">
      <alignment horizontal="right" vertical="center" inden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16" fillId="7" borderId="0" xfId="0" applyFont="1" applyFill="1" applyBorder="1" applyAlignment="1" applyProtection="1">
      <alignment horizont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4" fillId="6" borderId="15" xfId="0" applyNumberFormat="1" applyFont="1" applyFill="1" applyBorder="1" applyAlignment="1" applyProtection="1">
      <alignment horizontal="center"/>
      <protection locked="0"/>
    </xf>
    <xf numFmtId="0" fontId="4" fillId="6" borderId="16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6" fillId="9" borderId="19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6" fillId="9" borderId="11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37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11" fillId="0" borderId="28" xfId="0" applyNumberFormat="1" applyFont="1" applyBorder="1" applyAlignment="1">
      <alignment horizontal="center" vertical="center" wrapText="1"/>
    </xf>
    <xf numFmtId="0" fontId="11" fillId="0" borderId="29" xfId="0" applyNumberFormat="1" applyFont="1" applyBorder="1" applyAlignment="1">
      <alignment horizontal="center" vertical="center" wrapText="1"/>
    </xf>
    <xf numFmtId="0" fontId="5" fillId="0" borderId="30" xfId="0" applyNumberFormat="1" applyFont="1" applyBorder="1" applyAlignment="1">
      <alignment horizontal="right" vertical="center"/>
    </xf>
    <xf numFmtId="0" fontId="5" fillId="0" borderId="31" xfId="0" applyNumberFormat="1" applyFont="1" applyBorder="1" applyAlignment="1">
      <alignment horizontal="right" vertical="center"/>
    </xf>
    <xf numFmtId="0" fontId="5" fillId="0" borderId="32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3" xfId="0" applyFont="1" applyFill="1" applyBorder="1" applyAlignment="1" applyProtection="1">
      <alignment horizontal="center"/>
    </xf>
    <xf numFmtId="0" fontId="9" fillId="8" borderId="14" xfId="0" applyFont="1" applyFill="1" applyBorder="1" applyAlignment="1" applyProtection="1">
      <alignment horizontal="center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3" fillId="0" borderId="12" xfId="0" applyNumberFormat="1" applyFont="1" applyBorder="1" applyAlignment="1">
      <alignment horizontal="left" vertical="center" wrapText="1"/>
    </xf>
    <xf numFmtId="0" fontId="5" fillId="0" borderId="51" xfId="0" applyNumberFormat="1" applyFont="1" applyBorder="1" applyAlignment="1">
      <alignment horizontal="right" vertical="center"/>
    </xf>
    <xf numFmtId="0" fontId="5" fillId="0" borderId="52" xfId="0" applyNumberFormat="1" applyFont="1" applyBorder="1" applyAlignment="1">
      <alignment horizontal="right" vertical="center"/>
    </xf>
    <xf numFmtId="0" fontId="5" fillId="0" borderId="53" xfId="0" applyNumberFormat="1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tabSelected="1" view="pageBreakPreview" topLeftCell="A3" zoomScale="80" zoomScaleNormal="70" zoomScaleSheetLayoutView="80" workbookViewId="0">
      <selection activeCell="A24" sqref="A24:E30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77" t="s">
        <v>60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22" t="s">
        <v>63</v>
      </c>
      <c r="N1" s="23"/>
    </row>
    <row r="2" spans="1:25" ht="18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4"/>
      <c r="M2" s="22" t="s">
        <v>64</v>
      </c>
      <c r="N2" s="23"/>
    </row>
    <row r="3" spans="1:25" ht="30.75" customHeight="1" x14ac:dyDescent="0.25">
      <c r="A3" s="92" t="s">
        <v>65</v>
      </c>
      <c r="B3" s="92"/>
      <c r="C3" s="94" t="s">
        <v>73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25" ht="17.25" customHeight="1" x14ac:dyDescent="0.25">
      <c r="A4" s="93" t="s">
        <v>66</v>
      </c>
      <c r="B4" s="93"/>
      <c r="C4" s="93" t="s">
        <v>67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25" x14ac:dyDescent="0.25">
      <c r="A5" s="93" t="s">
        <v>68</v>
      </c>
      <c r="B5" s="93"/>
      <c r="C5" s="26" t="s">
        <v>69</v>
      </c>
      <c r="D5" s="26"/>
      <c r="E5" s="26"/>
      <c r="F5" s="26"/>
      <c r="G5" s="26"/>
      <c r="H5" s="26"/>
      <c r="I5" s="27"/>
      <c r="J5" s="27"/>
      <c r="K5" s="27"/>
      <c r="L5" s="27"/>
      <c r="M5" s="27"/>
      <c r="N5" s="27"/>
    </row>
    <row r="6" spans="1:25" x14ac:dyDescent="0.25">
      <c r="A6" s="126" t="s">
        <v>71</v>
      </c>
      <c r="B6" s="126"/>
      <c r="C6" s="125" t="s">
        <v>70</v>
      </c>
      <c r="D6" s="125"/>
      <c r="E6" s="125"/>
      <c r="F6" s="125"/>
      <c r="G6" s="125"/>
      <c r="H6" s="28"/>
      <c r="I6" s="29"/>
      <c r="J6" s="29"/>
      <c r="K6" s="29"/>
      <c r="L6" s="29"/>
      <c r="M6" s="29"/>
      <c r="N6" s="29"/>
    </row>
    <row r="7" spans="1:25" ht="15.75" thickBot="1" x14ac:dyDescent="0.3">
      <c r="A7" s="28"/>
      <c r="B7" s="95"/>
      <c r="C7" s="95"/>
      <c r="D7" s="95"/>
      <c r="E7" s="95"/>
      <c r="F7" s="95"/>
      <c r="G7" s="95"/>
      <c r="H7" s="28"/>
      <c r="I7" s="29"/>
      <c r="J7" s="29"/>
      <c r="K7" s="29"/>
      <c r="L7" s="29"/>
      <c r="M7" s="29"/>
      <c r="N7" s="29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127" t="s">
        <v>74</v>
      </c>
      <c r="B8" s="128"/>
      <c r="C8" s="30"/>
      <c r="D8" s="31"/>
      <c r="E8" s="31"/>
      <c r="F8" s="31"/>
      <c r="G8" s="31"/>
      <c r="H8" s="28"/>
      <c r="I8" s="29"/>
      <c r="J8" s="29"/>
      <c r="K8" s="29"/>
      <c r="L8" s="29"/>
      <c r="M8" s="29"/>
      <c r="N8" s="2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78" t="s">
        <v>0</v>
      </c>
      <c r="B9" s="81" t="s">
        <v>1</v>
      </c>
      <c r="C9" s="19" t="s">
        <v>2</v>
      </c>
      <c r="D9" s="20"/>
      <c r="E9" s="84" t="s">
        <v>3</v>
      </c>
      <c r="F9" s="84"/>
      <c r="G9" s="84"/>
      <c r="H9" s="85" t="s">
        <v>4</v>
      </c>
      <c r="I9" s="84" t="s">
        <v>5</v>
      </c>
      <c r="J9" s="120" t="s">
        <v>6</v>
      </c>
      <c r="K9" s="100" t="s">
        <v>7</v>
      </c>
      <c r="L9" s="103" t="s">
        <v>8</v>
      </c>
      <c r="M9" s="104" t="s">
        <v>9</v>
      </c>
      <c r="N9" s="107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79"/>
      <c r="B10" s="82"/>
      <c r="C10" s="90" t="s">
        <v>11</v>
      </c>
      <c r="D10" s="75"/>
      <c r="E10" s="90" t="s">
        <v>12</v>
      </c>
      <c r="F10" s="90" t="s">
        <v>13</v>
      </c>
      <c r="G10" s="88" t="s">
        <v>14</v>
      </c>
      <c r="H10" s="86"/>
      <c r="I10" s="88"/>
      <c r="J10" s="121"/>
      <c r="K10" s="101"/>
      <c r="L10" s="88"/>
      <c r="M10" s="105"/>
      <c r="N10" s="108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80"/>
      <c r="B11" s="83"/>
      <c r="C11" s="91"/>
      <c r="D11" s="76" t="s">
        <v>59</v>
      </c>
      <c r="E11" s="91"/>
      <c r="F11" s="91"/>
      <c r="G11" s="89"/>
      <c r="H11" s="87"/>
      <c r="I11" s="89"/>
      <c r="J11" s="121"/>
      <c r="K11" s="102"/>
      <c r="L11" s="89"/>
      <c r="M11" s="106"/>
      <c r="N11" s="109"/>
      <c r="O11" s="18"/>
      <c r="P11" s="18"/>
      <c r="Q11" s="18"/>
      <c r="R11" s="18"/>
      <c r="S11" s="18"/>
      <c r="T11" s="18"/>
      <c r="U11" s="18"/>
      <c r="V11" s="18"/>
      <c r="W11" s="18"/>
    </row>
    <row r="12" spans="1:25" x14ac:dyDescent="0.25">
      <c r="A12" s="49" t="s">
        <v>75</v>
      </c>
      <c r="B12" s="50" t="s">
        <v>76</v>
      </c>
      <c r="C12" s="51" t="s">
        <v>77</v>
      </c>
      <c r="D12" s="52" t="s">
        <v>72</v>
      </c>
      <c r="E12" s="53">
        <v>16</v>
      </c>
      <c r="F12" s="53"/>
      <c r="G12" s="53">
        <v>16</v>
      </c>
      <c r="H12" s="54" t="s">
        <v>82</v>
      </c>
      <c r="I12" s="55">
        <v>60</v>
      </c>
      <c r="J12" s="56">
        <v>0.13</v>
      </c>
      <c r="K12" s="57" t="s">
        <v>83</v>
      </c>
      <c r="L12" s="58">
        <v>673.29</v>
      </c>
      <c r="M12" s="59"/>
      <c r="N12" s="60">
        <f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x14ac:dyDescent="0.25">
      <c r="A13" s="61" t="s">
        <v>75</v>
      </c>
      <c r="B13" s="40" t="s">
        <v>78</v>
      </c>
      <c r="C13" s="41" t="s">
        <v>77</v>
      </c>
      <c r="D13" s="42" t="s">
        <v>72</v>
      </c>
      <c r="E13" s="43">
        <v>15</v>
      </c>
      <c r="F13" s="43">
        <v>0.5</v>
      </c>
      <c r="G13" s="43">
        <v>15.5</v>
      </c>
      <c r="H13" s="39" t="s">
        <v>82</v>
      </c>
      <c r="I13" s="44">
        <v>50</v>
      </c>
      <c r="J13" s="45">
        <v>0.13</v>
      </c>
      <c r="K13" s="46" t="s">
        <v>84</v>
      </c>
      <c r="L13" s="47">
        <v>688.53</v>
      </c>
      <c r="M13" s="48"/>
      <c r="N13" s="62">
        <f>G13*M13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x14ac:dyDescent="0.25">
      <c r="A14" s="61" t="s">
        <v>75</v>
      </c>
      <c r="B14" s="40" t="s">
        <v>79</v>
      </c>
      <c r="C14" s="41" t="s">
        <v>77</v>
      </c>
      <c r="D14" s="42" t="s">
        <v>72</v>
      </c>
      <c r="E14" s="43">
        <v>47</v>
      </c>
      <c r="F14" s="43">
        <v>6</v>
      </c>
      <c r="G14" s="43">
        <v>53</v>
      </c>
      <c r="H14" s="39" t="s">
        <v>82</v>
      </c>
      <c r="I14" s="44">
        <v>60</v>
      </c>
      <c r="J14" s="45">
        <v>0.14000000000000001</v>
      </c>
      <c r="K14" s="46" t="s">
        <v>85</v>
      </c>
      <c r="L14" s="47">
        <v>2264.8200000000002</v>
      </c>
      <c r="M14" s="48"/>
      <c r="N14" s="62">
        <f>G14*M14</f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x14ac:dyDescent="0.25">
      <c r="A15" s="61" t="s">
        <v>75</v>
      </c>
      <c r="B15" s="40" t="s">
        <v>80</v>
      </c>
      <c r="C15" s="41" t="s">
        <v>77</v>
      </c>
      <c r="D15" s="42" t="s">
        <v>72</v>
      </c>
      <c r="E15" s="43">
        <v>49</v>
      </c>
      <c r="F15" s="43">
        <v>16</v>
      </c>
      <c r="G15" s="43">
        <v>65</v>
      </c>
      <c r="H15" s="39" t="s">
        <v>82</v>
      </c>
      <c r="I15" s="44">
        <v>60</v>
      </c>
      <c r="J15" s="45">
        <v>0.13</v>
      </c>
      <c r="K15" s="46" t="s">
        <v>86</v>
      </c>
      <c r="L15" s="47">
        <v>2900.94</v>
      </c>
      <c r="M15" s="48"/>
      <c r="N15" s="62">
        <f t="shared" ref="N15" si="0">G15*M15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ht="15.75" thickBot="1" x14ac:dyDescent="0.3">
      <c r="A16" s="63" t="s">
        <v>75</v>
      </c>
      <c r="B16" s="64" t="s">
        <v>81</v>
      </c>
      <c r="C16" s="65" t="s">
        <v>77</v>
      </c>
      <c r="D16" s="66" t="s">
        <v>72</v>
      </c>
      <c r="E16" s="67">
        <v>35</v>
      </c>
      <c r="F16" s="67"/>
      <c r="G16" s="67">
        <v>35</v>
      </c>
      <c r="H16" s="68" t="s">
        <v>82</v>
      </c>
      <c r="I16" s="69">
        <v>50</v>
      </c>
      <c r="J16" s="70">
        <v>0.13</v>
      </c>
      <c r="K16" s="71" t="s">
        <v>87</v>
      </c>
      <c r="L16" s="72">
        <v>1752.65</v>
      </c>
      <c r="M16" s="73"/>
      <c r="N16" s="74">
        <f>G16*M16</f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69.75" customHeight="1" thickBot="1" x14ac:dyDescent="0.3">
      <c r="A17" s="32"/>
      <c r="B17" s="33"/>
      <c r="C17" s="33"/>
      <c r="D17" s="33"/>
      <c r="E17" s="33"/>
      <c r="F17" s="33"/>
      <c r="G17" s="34">
        <f>SUM(G12:G16)</f>
        <v>184.5</v>
      </c>
      <c r="H17" s="33"/>
      <c r="I17" s="33"/>
      <c r="J17" s="33"/>
      <c r="K17" s="35" t="s">
        <v>62</v>
      </c>
      <c r="L17" s="36">
        <f>SUM(L12:L16)</f>
        <v>8280.23</v>
      </c>
      <c r="M17" s="37" t="s">
        <v>61</v>
      </c>
      <c r="N17" s="38">
        <f>SUM(N12:N16)</f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15.75" thickBot="1" x14ac:dyDescent="0.3">
      <c r="A18" s="122" t="s">
        <v>15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4"/>
      <c r="N18" s="21">
        <f>N19-N17</f>
        <v>0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15.75" thickBot="1" x14ac:dyDescent="0.3">
      <c r="A19" s="132" t="s">
        <v>16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4"/>
      <c r="N19" s="36">
        <f>IF(C22="N",N17,(N17*1.2))</f>
        <v>0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x14ac:dyDescent="0.25">
      <c r="A20" s="98" t="s">
        <v>17</v>
      </c>
      <c r="B20" s="98"/>
      <c r="C20" s="98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23" x14ac:dyDescent="0.25">
      <c r="A21" s="99" t="s">
        <v>18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</row>
    <row r="22" spans="1:23" ht="15.75" thickBot="1" x14ac:dyDescent="0.3">
      <c r="A22" s="16" t="s">
        <v>19</v>
      </c>
      <c r="B22" s="15"/>
      <c r="C22" s="17"/>
      <c r="D22" s="14"/>
      <c r="E22" s="3"/>
      <c r="F22" s="3"/>
      <c r="G22" s="1"/>
      <c r="H22" s="3"/>
      <c r="I22" s="3"/>
      <c r="J22" s="3"/>
      <c r="K22" s="4"/>
      <c r="L22" s="4"/>
      <c r="M22" s="4"/>
      <c r="N22" s="4"/>
    </row>
    <row r="23" spans="1:23" x14ac:dyDescent="0.25">
      <c r="A23" s="110" t="s">
        <v>20</v>
      </c>
      <c r="B23" s="111"/>
      <c r="C23" s="111"/>
      <c r="D23" s="111"/>
      <c r="E23" s="111"/>
      <c r="F23" s="112" t="s">
        <v>21</v>
      </c>
      <c r="G23" s="5" t="s">
        <v>22</v>
      </c>
      <c r="H23" s="113"/>
      <c r="I23" s="113"/>
      <c r="J23" s="113"/>
      <c r="K23" s="113"/>
      <c r="L23" s="113"/>
      <c r="M23" s="113"/>
      <c r="N23" s="113"/>
    </row>
    <row r="24" spans="1:23" ht="15.75" thickBot="1" x14ac:dyDescent="0.3">
      <c r="A24" s="114" t="s">
        <v>88</v>
      </c>
      <c r="B24" s="115"/>
      <c r="C24" s="115"/>
      <c r="D24" s="115"/>
      <c r="E24" s="115"/>
      <c r="F24" s="112"/>
      <c r="G24" s="5" t="s">
        <v>23</v>
      </c>
      <c r="H24" s="113"/>
      <c r="I24" s="113"/>
      <c r="J24" s="113"/>
      <c r="K24" s="113"/>
      <c r="L24" s="113"/>
      <c r="M24" s="113"/>
      <c r="N24" s="113"/>
    </row>
    <row r="25" spans="1:23" ht="15.75" thickBot="1" x14ac:dyDescent="0.3">
      <c r="A25" s="115"/>
      <c r="B25" s="115"/>
      <c r="C25" s="115"/>
      <c r="D25" s="115"/>
      <c r="E25" s="115"/>
      <c r="F25" s="112"/>
      <c r="G25" s="5" t="s">
        <v>24</v>
      </c>
      <c r="H25" s="113"/>
      <c r="I25" s="113"/>
      <c r="J25" s="113"/>
      <c r="K25" s="113"/>
      <c r="L25" s="113"/>
      <c r="M25" s="113"/>
      <c r="N25" s="113"/>
    </row>
    <row r="26" spans="1:23" ht="15.75" thickBot="1" x14ac:dyDescent="0.3">
      <c r="A26" s="115"/>
      <c r="B26" s="115"/>
      <c r="C26" s="115"/>
      <c r="D26" s="115"/>
      <c r="E26" s="115"/>
      <c r="F26" s="112"/>
      <c r="G26" s="5" t="s">
        <v>25</v>
      </c>
      <c r="H26" s="116"/>
      <c r="I26" s="116"/>
      <c r="J26" s="116"/>
      <c r="K26" s="116"/>
      <c r="L26" s="116"/>
      <c r="M26" s="116"/>
      <c r="N26" s="116"/>
    </row>
    <row r="27" spans="1:23" ht="15.75" thickBot="1" x14ac:dyDescent="0.3">
      <c r="A27" s="115"/>
      <c r="B27" s="115"/>
      <c r="C27" s="115"/>
      <c r="D27" s="115"/>
      <c r="E27" s="115"/>
      <c r="F27" s="112"/>
      <c r="G27" s="13" t="s">
        <v>26</v>
      </c>
      <c r="H27" s="96"/>
      <c r="I27" s="97"/>
      <c r="J27" s="97"/>
      <c r="K27" s="97"/>
      <c r="L27" s="97"/>
      <c r="M27" s="97"/>
      <c r="N27" s="97"/>
    </row>
    <row r="28" spans="1:23" ht="15.75" thickBot="1" x14ac:dyDescent="0.3">
      <c r="A28" s="115"/>
      <c r="B28" s="115"/>
      <c r="C28" s="115"/>
      <c r="D28" s="115"/>
      <c r="E28" s="115"/>
    </row>
    <row r="29" spans="1:23" ht="15.75" thickBot="1" x14ac:dyDescent="0.3">
      <c r="A29" s="115"/>
      <c r="B29" s="115"/>
      <c r="C29" s="115"/>
      <c r="D29" s="115"/>
      <c r="E29" s="115"/>
      <c r="L29" s="117"/>
      <c r="M29" s="117"/>
      <c r="N29" s="117"/>
    </row>
    <row r="30" spans="1:23" ht="15.75" thickBot="1" x14ac:dyDescent="0.3">
      <c r="A30" s="115"/>
      <c r="B30" s="115"/>
      <c r="C30" s="115"/>
      <c r="D30" s="115"/>
      <c r="E30" s="115"/>
      <c r="F30" s="4"/>
      <c r="I30" s="118" t="s">
        <v>27</v>
      </c>
      <c r="J30" s="118"/>
      <c r="K30" s="119"/>
      <c r="L30" s="117"/>
      <c r="M30" s="117"/>
      <c r="N30" s="117"/>
    </row>
    <row r="31" spans="1:23" x14ac:dyDescent="0.25">
      <c r="F31" s="4"/>
    </row>
  </sheetData>
  <mergeCells count="38">
    <mergeCell ref="J9:J11"/>
    <mergeCell ref="A18:M18"/>
    <mergeCell ref="A19:M19"/>
    <mergeCell ref="C6:G6"/>
    <mergeCell ref="A6:B6"/>
    <mergeCell ref="A8:B8"/>
    <mergeCell ref="H27:N27"/>
    <mergeCell ref="A20:C20"/>
    <mergeCell ref="A21:N21"/>
    <mergeCell ref="K9:K11"/>
    <mergeCell ref="L9:L11"/>
    <mergeCell ref="M9:M11"/>
    <mergeCell ref="N9:N11"/>
    <mergeCell ref="A23:E23"/>
    <mergeCell ref="F23:F27"/>
    <mergeCell ref="H23:N23"/>
    <mergeCell ref="A24:E30"/>
    <mergeCell ref="H24:N24"/>
    <mergeCell ref="H25:N25"/>
    <mergeCell ref="H26:N26"/>
    <mergeCell ref="L29:N30"/>
    <mergeCell ref="I30:K30"/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</mergeCells>
  <dataValidations count="1">
    <dataValidation type="custom" allowBlank="1" showErrorMessage="1" errorTitle="Chyba!" error="Môžete zadať maximálne 2 desatinné miesta" sqref="M12:M16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30" t="s">
        <v>29</v>
      </c>
      <c r="M2" s="130"/>
    </row>
    <row r="3" spans="1:14" x14ac:dyDescent="0.25">
      <c r="A3" s="8" t="s">
        <v>30</v>
      </c>
      <c r="B3" s="129" t="s">
        <v>31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8" t="s">
        <v>32</v>
      </c>
      <c r="B4" s="129" t="s">
        <v>33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8" t="s">
        <v>0</v>
      </c>
      <c r="B5" s="129" t="s">
        <v>34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8" t="s">
        <v>35</v>
      </c>
      <c r="B6" s="129" t="s">
        <v>36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10" t="s">
        <v>37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1:14" x14ac:dyDescent="0.25">
      <c r="A8" s="8" t="s">
        <v>38</v>
      </c>
      <c r="B8" s="129" t="s">
        <v>39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8" t="s">
        <v>40</v>
      </c>
      <c r="B9" s="129" t="s">
        <v>41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8" t="s">
        <v>42</v>
      </c>
      <c r="B10" s="129" t="s">
        <v>43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25">
      <c r="A11" s="11" t="s">
        <v>44</v>
      </c>
      <c r="B11" s="129" t="s">
        <v>45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ht="15" customHeight="1" x14ac:dyDescent="0.25">
      <c r="A12" s="12" t="s">
        <v>46</v>
      </c>
      <c r="B12" s="129" t="s">
        <v>47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24" customHeight="1" x14ac:dyDescent="0.25">
      <c r="A13" s="11" t="s">
        <v>48</v>
      </c>
      <c r="B13" s="129" t="s">
        <v>49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16.5" customHeight="1" x14ac:dyDescent="0.25">
      <c r="A14" s="11" t="s">
        <v>5</v>
      </c>
      <c r="B14" s="129" t="s">
        <v>50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11" t="s">
        <v>51</v>
      </c>
      <c r="B15" s="129" t="s">
        <v>52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38.25" x14ac:dyDescent="0.25">
      <c r="A16" s="9" t="s">
        <v>53</v>
      </c>
      <c r="B16" s="129" t="s">
        <v>54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28.5" customHeight="1" x14ac:dyDescent="0.25">
      <c r="A17" s="9" t="s">
        <v>55</v>
      </c>
      <c r="B17" s="129" t="s">
        <v>56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27" customHeight="1" x14ac:dyDescent="0.25">
      <c r="A18" s="11" t="s">
        <v>57</v>
      </c>
      <c r="B18" s="129" t="s">
        <v>58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2024-05-14T09:14:20Z</dcterms:modified>
</cp:coreProperties>
</file>