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655F248A-8C32-43ED-894C-D83885C5DD59}" xr6:coauthVersionLast="45" xr6:coauthVersionMax="45" xr10:uidLastSave="{00000000-0000-0000-0000-000000000000}"/>
  <bookViews>
    <workbookView xWindow="-108" yWindow="-108" windowWidth="23256" windowHeight="12576" xr2:uid="{00000000-000D-0000-FFFF-FFFF00000000}"/>
  </bookViews>
  <sheets>
    <sheet name="Doplnená špecifikácia" sheetId="2" r:id="rId1"/>
    <sheet name="Hárok3" sheetId="3" r:id="rId2"/>
  </sheet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4" i="2" l="1"/>
  <c r="F154" i="2" s="1"/>
  <c r="E145" i="2"/>
  <c r="F145" i="2" s="1"/>
  <c r="E129" i="2"/>
  <c r="F129" i="2" s="1"/>
  <c r="E106" i="2"/>
  <c r="F106" i="2" s="1"/>
  <c r="E78" i="2"/>
  <c r="F78" i="2" s="1"/>
  <c r="E71" i="2"/>
  <c r="F71" i="2" s="1"/>
  <c r="E61" i="2"/>
  <c r="F61" i="2" s="1"/>
  <c r="E54" i="2"/>
  <c r="F54" i="2" s="1"/>
  <c r="E48" i="2"/>
  <c r="F48" i="2" s="1"/>
  <c r="E40" i="2"/>
  <c r="F40" i="2" s="1"/>
  <c r="E38" i="2"/>
  <c r="F38" i="2" s="1"/>
  <c r="E29" i="2"/>
  <c r="F29" i="2" s="1"/>
  <c r="E13" i="2"/>
  <c r="F13" i="2" s="1"/>
  <c r="F156" i="2" l="1"/>
  <c r="E156" i="2"/>
  <c r="G159" i="2" s="1"/>
  <c r="G161" i="2" l="1"/>
  <c r="G160" i="2"/>
</calcChain>
</file>

<file path=xl/sharedStrings.xml><?xml version="1.0" encoding="utf-8"?>
<sst xmlns="http://schemas.openxmlformats.org/spreadsheetml/2006/main" count="174" uniqueCount="150">
  <si>
    <t>Názov produktu</t>
  </si>
  <si>
    <t>1.</t>
  </si>
  <si>
    <t>2.</t>
  </si>
  <si>
    <t>3.</t>
  </si>
  <si>
    <t>4.</t>
  </si>
  <si>
    <t>5.</t>
  </si>
  <si>
    <t>duplex, ADF, USB 2.0, LAN, WiFi</t>
  </si>
  <si>
    <t>6.</t>
  </si>
  <si>
    <t>Množstvo v ks </t>
  </si>
  <si>
    <t>7.</t>
  </si>
  <si>
    <t>8.</t>
  </si>
  <si>
    <t>9.</t>
  </si>
  <si>
    <t>10.</t>
  </si>
  <si>
    <t>SPOLU</t>
  </si>
  <si>
    <t>PC</t>
  </si>
  <si>
    <t>Obchodné meno/názov:</t>
  </si>
  <si>
    <t>Adresa sídla:</t>
  </si>
  <si>
    <t>IČO:</t>
  </si>
  <si>
    <t>Jazykové laboratórium</t>
  </si>
  <si>
    <t>Server 1U rack</t>
  </si>
  <si>
    <t>RAM min. 4GB 2666MHz DDR4 (1x4GB), 1 volny sloty, moznost rozsirenia min. na 32GB</t>
  </si>
  <si>
    <t>Integrovaná mechanika DVD-RW</t>
  </si>
  <si>
    <t>Integrovaný zvukový adaptér, integrovaný reproduktor, audio vstup a výstup alebo kombinovaný port na prednom aj zadnom paneli</t>
  </si>
  <si>
    <t>Grafická karta integrovaná v CPU so zdieľanou pamäťou, podpora zobrazovania na troch monitoroch súčasne, natívne porty 1x VGA + 1x DP + 1x HDMI, s výkonom min 450 bodov podľa passmark G3Dmark</t>
  </si>
  <si>
    <t>Sieťový adaptér Ethernet 10/100/1000, RJ-45, možnosť rozšírenia o WLAN cez M.2 slot</t>
  </si>
  <si>
    <t xml:space="preserve">Výkon procesora podľa passmark cpu min 10 000 bodov, </t>
  </si>
  <si>
    <t>min. 10x USB z toho min. 6x USB 3.1 na prednom paneli, 1x VGA + 1x DP + 1x HDMI na zadnom paneli, min. 1x natívny sériový port, RJ-45</t>
  </si>
  <si>
    <t>Rozširujúce sloty min. 1x PCIe x16 + min. 1x PCIe x1 + min. 2x M.2</t>
  </si>
  <si>
    <t>TPM chip 2.0 umožňujuci kryptovanie dát na pevnom disku, slot pre bezpečnostný zámok umožňujúci uzamknutie zariadenia, možnosť zabezpečiť prístup do BIOSu, možnosť zabezpečiť prístup na pevny disk, možnosť vypnúť USB porty v BIOSe</t>
  </si>
  <si>
    <t>Napájací zdroj max. 180W s min. 85% učinnosťou</t>
  </si>
  <si>
    <t>USB klávesnica so slovenskymi klavesami, USB opticka s rolovacím kolieskom</t>
  </si>
  <si>
    <t>Operačný systém min. Win7Pro 64-bit + Win10Pro 64-bit (SK+EN), alebo porovnateľný</t>
  </si>
  <si>
    <t>Všetky ovládače k danímu modelu stiahnuteľné z domovskej stránky výrobcu a cez predinštalovaný softvér výrobcu slúžiaci aj na hromadný update driverov + update BIOSu</t>
  </si>
  <si>
    <t>obrazovka min. 21.5", IPS, WLED, pozorovacie uhly min. 178°/178°</t>
  </si>
  <si>
    <t>Rozlišenie min. 1920x1080 pri 60Hz</t>
  </si>
  <si>
    <t>Kontrast min. 1000:1</t>
  </si>
  <si>
    <t>Jas min. 250 cd/m2</t>
  </si>
  <si>
    <t>Povrch obrazovky matný, antireflexný</t>
  </si>
  <si>
    <t>Video vstup 1x VGA + 1x HDMI, alebo DP</t>
  </si>
  <si>
    <t xml:space="preserve"> LCD monitor</t>
  </si>
  <si>
    <t>Odozva max. 7 ms</t>
  </si>
  <si>
    <t>Možnosť nakloniť  v rozsahu min. -5°/22°, podpora VESA 100 mm, kensington slot, prepojovací a napájací kábel</t>
  </si>
  <si>
    <t>Kancelársky balík MS Ofiice 2019 Standard SK, alebo porovnateľný</t>
  </si>
  <si>
    <t>11.</t>
  </si>
  <si>
    <t>12.</t>
  </si>
  <si>
    <t>HDD min. 500GB HDD 7200 RPM</t>
  </si>
  <si>
    <t>HDD min. 500GB HDD 7200 RPM, alebo SSD min. 128GB</t>
  </si>
  <si>
    <t>Rozmery max. 150 x 300 x 360 mm, hmotnosť max.6 kg</t>
  </si>
  <si>
    <t>Výkon min. 1500 VA / 1200 W</t>
  </si>
  <si>
    <t>Prevedenmie 2U Rack / Tower</t>
  </si>
  <si>
    <t>Záložný zdroj</t>
  </si>
  <si>
    <t>Porty min. 10x USB z toho min. 6x USB 3.1 na prednom paneli, 1x VGA + 1x DP + 1x HDMI na zadnom paneli, min. 1x natívny sériový port, RJ-45</t>
  </si>
  <si>
    <t>Porty min. USB + RS-232</t>
  </si>
  <si>
    <t>Možnosť pripojenia externých batérií</t>
  </si>
  <si>
    <t>Ovládací displej s možnosťou otočenia podľa pozície UPS</t>
  </si>
  <si>
    <t>Integrovaná management karta a teplotné čidlo</t>
  </si>
  <si>
    <t>procesor s výkonom min 7900 bodov podľa passmark cpu mark</t>
  </si>
  <si>
    <t>LCD monitor</t>
  </si>
  <si>
    <t>Jazykové laboratórium , 1 licencia + slúchadlá + komunikačné zariadenie</t>
  </si>
  <si>
    <t xml:space="preserve">Komunikačné vybavenie pre učiteľa: </t>
  </si>
  <si>
    <t xml:space="preserve">  - Ovladánie hlasitosti</t>
  </si>
  <si>
    <t xml:space="preserve">  - pripojenie k PC pomocou USB</t>
  </si>
  <si>
    <t xml:space="preserve">  - Integrovaný kódek (ADC a DAC) s USB 2.0</t>
  </si>
  <si>
    <t xml:space="preserve">  - Integrovaný mikrofóny zosilňovač</t>
  </si>
  <si>
    <t xml:space="preserve">  - Ovladánie hlasitosti pomocou  tlačidiel priamo na jednotke</t>
  </si>
  <si>
    <t xml:space="preserve">  - Pripojenie slúchadiel cez 5-pin DIN konektor</t>
  </si>
  <si>
    <t xml:space="preserve">  - Celkový počet funkčných tlačidiel na jednotke: min. 6</t>
  </si>
  <si>
    <t xml:space="preserve">Zariadenie na prenos a konverziu signálu: </t>
  </si>
  <si>
    <t xml:space="preserve">  - Konverzia z anogologovej formy do digitálnej</t>
  </si>
  <si>
    <t xml:space="preserve">  - Distribúcia signálu</t>
  </si>
  <si>
    <t xml:space="preserve">  - Pripojenie USB</t>
  </si>
  <si>
    <t xml:space="preserve">  - Video vstup RCA Jack, 4 pin mini Din</t>
  </si>
  <si>
    <t xml:space="preserve">  - Audio vstup RCA Jack</t>
  </si>
  <si>
    <t xml:space="preserve">  - Rozlíšenie NTSC: min. 720x480 30fps / 720x480p 60fps</t>
  </si>
  <si>
    <t xml:space="preserve">  - Slúchadla pre učiteľa: Slúchadlá s vysoko citlivým mikrofónom, Frekvenčný rozsah slúchadiel min. 20 – 20 000 Hz</t>
  </si>
  <si>
    <t xml:space="preserve">  - Program pre správu jazykového laboratória: Vytvorenie  min. 8 pracovných skupín,  10 pracovných kanálov pre prenos, rozhovor v pároch, rozhovor s skupinách, rozhovor s učiteľom, individuálne nahrávanie študenta, prevzatie a monitorovanie študentskej obrazovky, zasielanie a prijímanie súborov, pomoc učiteľa, chat, diskrétne počúvanie študentských hlasov, blokovanie obrazovky myši, klávesnice, diaľkové spustenie počítačových aplikácií, obmedzenie počítačových aplikácií, identifikácia študentov, centrálny hovor</t>
  </si>
  <si>
    <t xml:space="preserve">Komunikačné vybavenie pre žiaka: </t>
  </si>
  <si>
    <t xml:space="preserve">  - Pripojenie k PC pomocou USB</t>
  </si>
  <si>
    <t xml:space="preserve">  - Vstupy/výstupy komunikačného zariadenia 2 x 3,5 mm Jack</t>
  </si>
  <si>
    <t xml:space="preserve">  - Slúchadla pre žiaka: Slúchadlá s vysoko citlivým mikrofónom, Frekvenčný rozsah slúchadiel min. 20 – 20 000 Hz</t>
  </si>
  <si>
    <t>Procesor min. 650 MHz</t>
  </si>
  <si>
    <t>LAN min. 4x 10/100 Mbit/s</t>
  </si>
  <si>
    <t>PoE</t>
  </si>
  <si>
    <t>WiFi 802.11b/g/n</t>
  </si>
  <si>
    <t>RAM min. 32 GB</t>
  </si>
  <si>
    <t>WAN</t>
  </si>
  <si>
    <t>WiFi router</t>
  </si>
  <si>
    <t>Multifunkčné zariadenie tlačiareň/skener/kopírka/fax, formát min. A4</t>
  </si>
  <si>
    <t>farebný dotykový LCD</t>
  </si>
  <si>
    <t>min. rozlíšenie tlače 600x600 dpi</t>
  </si>
  <si>
    <t>Laserová tlačiareň farebná, multifunkčná</t>
  </si>
  <si>
    <t>Multifunkčné zariadenie tlačiareň/skener/kopírka, formát min. A4</t>
  </si>
  <si>
    <t>rýchlosť tlače/kopírovania: min. 18 str. za minútu čiernobielo, min. 18 str. farebne,</t>
  </si>
  <si>
    <t>Rozlíšenie tlače min. 1200x1200 dp</t>
  </si>
  <si>
    <t>Automatická obojstranná tlač (duplex)</t>
  </si>
  <si>
    <t>Komunikácia: USB 2.0, Gigabit Ethernet, WiFi</t>
  </si>
  <si>
    <t>Automatický podávač papiera (ADF)</t>
  </si>
  <si>
    <t>Hmotnosť max. 16 kg</t>
  </si>
  <si>
    <t>rýchlosť tlače: min.35 str./min.</t>
  </si>
  <si>
    <t>RAM min. 16 GB DDR4 UDIMM, rozšíriteľná na min.64 GB</t>
  </si>
  <si>
    <t>HDD min. 4x 1 TB 7200 otáčok 12 Gb NL SAS Hot-Plug</t>
  </si>
  <si>
    <t>Controller RAID 0,1,5</t>
  </si>
  <si>
    <t>Lyžiny pre montáž do racku</t>
  </si>
  <si>
    <t>Záruka min. 3 roky NBD on-site</t>
  </si>
  <si>
    <t>Konektivita min. 2x GLAN</t>
  </si>
  <si>
    <t>integrovaná DVD-RW mechanika</t>
  </si>
  <si>
    <t>Zdroj 2x Hot-Plug</t>
  </si>
  <si>
    <t>Interaktívna tabuľa:</t>
  </si>
  <si>
    <t>Technológia snímania: Infračervená</t>
  </si>
  <si>
    <t>USB, Multitouch</t>
  </si>
  <si>
    <t>Písanie: prstom 6 dotyk, fixkami,  interaktívnym perom</t>
  </si>
  <si>
    <t>Uhlopriečka: 78" aktívna plocha,  vonkajší rozmer: 177,5cm x 136,5cm,</t>
  </si>
  <si>
    <t>Rozlíšenie min: 32000 x 32000</t>
  </si>
  <si>
    <t xml:space="preserve">Softvér: V slovenskom jazyku s galériou minimálne 4000 obrázkov  </t>
  </si>
  <si>
    <t>Kompatibilita: Windows® 7, 8 and 10; Mac OS X® 10.10 – 10.14; Linux®</t>
  </si>
  <si>
    <t xml:space="preserve">Pripojenie do PC/NB: USB A/B, </t>
  </si>
  <si>
    <t xml:space="preserve">Možnosť pripojenia k PC/NB bezdrôtovo. </t>
  </si>
  <si>
    <t>Svietivosť:  minimálne 3200 ANSI</t>
  </si>
  <si>
    <t>Natívne rozlíšenie: minimálne XGA (1024x768)</t>
  </si>
  <si>
    <t>Maximálne rozlíšenie: WUXGA (1920x1200)@60Hz</t>
  </si>
  <si>
    <t>Kontrast: minimálne 15 000:1</t>
  </si>
  <si>
    <t>Životnosť lampy:  5000 hodín / 7000 hodín / 10 000 hodín (Normál/Eco/Dynamic Eco)</t>
  </si>
  <si>
    <t>Technológia: DLP</t>
  </si>
  <si>
    <t>Reproduktor: Zabudovaný  2W mono</t>
  </si>
  <si>
    <t>Rozmery projektora :  maximálne 332x243,6x107mm</t>
  </si>
  <si>
    <t>Hmotnosť: maximálne 2,6 Kg</t>
  </si>
  <si>
    <t xml:space="preserve">Veľkosť obrazu (uhlopriečka): 56“ – 120“ </t>
  </si>
  <si>
    <t xml:space="preserve">Projekčná vzdialenosť: 54 – 154 cm  </t>
  </si>
  <si>
    <t xml:space="preserve">Vstupy: minimálne VGA-In (15pin D-Sub) (x2), HDMI (x2), S-Video, Composite Video, Audio-In (Mini-   </t>
  </si>
  <si>
    <t>Jack), VGA-Out (15pin D-Sub), Audio-Out (Mini-Jack), RS-232, USB miniB (Service)</t>
  </si>
  <si>
    <t>Možnosť projekcie: Table Top or Ceiling Mount (Front or Rear)</t>
  </si>
  <si>
    <t>Hľučnosť: max 31dB / 28dB (Normál/Eco mód)</t>
  </si>
  <si>
    <t>Projektor</t>
  </si>
  <si>
    <t>krátka projekcia, projekčný pomer max. 0,63</t>
  </si>
  <si>
    <t xml:space="preserve">Interaktívna tabuľa KOMPLET - súprava, keramická </t>
  </si>
  <si>
    <t>Identifikácia uchádzača</t>
  </si>
  <si>
    <r>
      <t xml:space="preserve">Programové vybavenie </t>
    </r>
    <r>
      <rPr>
        <sz val="11"/>
        <color rgb="FF000000"/>
        <rFont val="Calibri"/>
        <family val="2"/>
        <scheme val="minor"/>
      </rPr>
      <t>kancelársky balík pre školy</t>
    </r>
  </si>
  <si>
    <r>
      <rPr>
        <b/>
        <sz val="11"/>
        <color rgb="FF000000"/>
        <rFont val="Calibri"/>
        <family val="2"/>
        <scheme val="minor"/>
      </rPr>
      <t>Laserová tlačiareň multifunkčná</t>
    </r>
    <r>
      <rPr>
        <sz val="11"/>
        <color rgb="FF000000"/>
        <rFont val="Times New Roman"/>
        <family val="1"/>
        <charset val="238"/>
      </rPr>
      <t/>
    </r>
  </si>
  <si>
    <t>Príloha č. 3</t>
  </si>
  <si>
    <t>cena za MJ bez DPH</t>
  </si>
  <si>
    <t>cena spolu bez DPH</t>
  </si>
  <si>
    <t>cena spolu s DPH</t>
  </si>
  <si>
    <t>Suma spolu bez DPH</t>
  </si>
  <si>
    <t>DPH 20 %</t>
  </si>
  <si>
    <t>Suma spolu s DPH</t>
  </si>
  <si>
    <t>podpis, pečiatka</t>
  </si>
  <si>
    <r>
      <t xml:space="preserve">Ponuka uchádzača </t>
    </r>
    <r>
      <rPr>
        <sz val="14"/>
        <rFont val="Arial"/>
        <family val="2"/>
        <charset val="238"/>
      </rPr>
      <t>(technická špecifikácia ponúkaného tovaru vrátane názvu výrobcu a typového označenia ponúkaného tovaru.) :</t>
    </r>
  </si>
  <si>
    <r>
      <rPr>
        <b/>
        <sz val="14"/>
        <color theme="1"/>
        <rFont val="Calibri"/>
        <family val="2"/>
        <scheme val="minor"/>
      </rPr>
      <t>Názov projektu:</t>
    </r>
    <r>
      <rPr>
        <sz val="14"/>
        <color theme="1"/>
        <rFont val="Calibri"/>
        <family val="2"/>
        <scheme val="minor"/>
      </rPr>
      <t xml:space="preserve"> Zvýšenie počtu žiakov Obchodnej akadémie v Humennom na praktickom vyučovaní</t>
    </r>
  </si>
  <si>
    <r>
      <t xml:space="preserve">Predmet obstarávania: </t>
    </r>
    <r>
      <rPr>
        <sz val="14"/>
        <color theme="1"/>
        <rFont val="Calibri"/>
        <family val="2"/>
        <scheme val="minor"/>
      </rPr>
      <t>Obstaranie IKT vybavenia - OA Humenné</t>
    </r>
  </si>
  <si>
    <r>
      <t>"Špecifikácia - cenový formulár"</t>
    </r>
    <r>
      <rPr>
        <b/>
        <sz val="16"/>
        <color indexed="8"/>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</si>
</sst>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2" x14ac:knownFonts="1">
    <font>
      <sz val="11"/>
      <color theme="1"/>
      <name val="Calibri"/>
      <family val="2"/>
      <charset val="238"/>
      <scheme val="minor"/>
    </font>
    <font>
      <sz val="11"/>
      <color rgb="FF000000"/>
      <name val="Times New Roman"/>
      <family val="1"/>
      <charset val="238"/>
    </font>
    <font>
      <sz val="8"/>
      <name val="Calibri"/>
      <family val="2"/>
      <charset val="238"/>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b/>
      <sz val="10"/>
      <name val="Arial"/>
      <family val="2"/>
      <charset val="238"/>
    </font>
    <font>
      <b/>
      <sz val="14"/>
      <color indexed="8"/>
      <name val="Arial"/>
      <family val="2"/>
      <charset val="238"/>
    </font>
    <font>
      <sz val="11"/>
      <color indexed="8"/>
      <name val="Calibri"/>
      <family val="2"/>
      <charset val="238"/>
    </font>
    <font>
      <b/>
      <sz val="10"/>
      <color indexed="8"/>
      <name val="Arial"/>
      <family val="2"/>
      <charset val="238"/>
    </font>
    <font>
      <b/>
      <sz val="14"/>
      <color theme="1"/>
      <name val="Calibri"/>
      <family val="2"/>
      <scheme val="minor"/>
    </font>
    <font>
      <sz val="14"/>
      <color theme="1"/>
      <name val="Calibri"/>
      <family val="2"/>
      <scheme val="minor"/>
    </font>
    <font>
      <sz val="14"/>
      <color theme="1"/>
      <name val="Calibri"/>
      <family val="2"/>
      <charset val="238"/>
      <scheme val="minor"/>
    </font>
    <font>
      <b/>
      <sz val="14"/>
      <color rgb="FF000000"/>
      <name val="Calibri"/>
      <family val="2"/>
      <scheme val="minor"/>
    </font>
    <font>
      <b/>
      <sz val="14"/>
      <name val="Arial"/>
      <family val="2"/>
      <charset val="238"/>
    </font>
    <font>
      <sz val="14"/>
      <name val="Arial"/>
      <family val="2"/>
      <charset val="238"/>
    </font>
    <font>
      <b/>
      <i/>
      <sz val="16"/>
      <color rgb="FF000000"/>
      <name val="Arial"/>
      <family val="2"/>
      <charset val="238"/>
    </font>
    <font>
      <b/>
      <sz val="16"/>
      <color indexed="8"/>
      <name val="Arial"/>
      <family val="2"/>
      <charset val="238"/>
    </font>
    <font>
      <b/>
      <i/>
      <sz val="14"/>
      <name val="Arial"/>
      <family val="2"/>
      <charset val="238"/>
    </font>
    <font>
      <sz val="12"/>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0" fillId="0" borderId="0"/>
  </cellStyleXfs>
  <cellXfs count="78">
    <xf numFmtId="0" fontId="0" fillId="0" borderId="0" xfId="0"/>
    <xf numFmtId="0" fontId="3" fillId="0" borderId="0"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4" fillId="0" borderId="0" xfId="0" applyFont="1" applyFill="1" applyAlignment="1">
      <alignment horizontal="left" vertical="center"/>
    </xf>
    <xf numFmtId="0" fontId="3" fillId="0" borderId="0" xfId="0" applyFont="1" applyFill="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8" fillId="0" borderId="0" xfId="0" applyFont="1" applyAlignment="1">
      <alignment vertical="center" wrapText="1"/>
    </xf>
    <xf numFmtId="0" fontId="3" fillId="0" borderId="1" xfId="0" applyFont="1" applyFill="1" applyBorder="1" applyAlignment="1">
      <alignment horizontal="center" vertical="center"/>
    </xf>
    <xf numFmtId="0" fontId="5" fillId="2" borderId="16" xfId="0" applyFont="1" applyFill="1" applyBorder="1" applyAlignment="1">
      <alignment vertical="center" wrapText="1"/>
    </xf>
    <xf numFmtId="0" fontId="3" fillId="0" borderId="17" xfId="0" applyFont="1" applyFill="1" applyBorder="1" applyAlignment="1">
      <alignment vertical="center" wrapText="1"/>
    </xf>
    <xf numFmtId="0" fontId="6" fillId="0" borderId="17" xfId="0" applyFont="1" applyFill="1" applyBorder="1" applyAlignment="1">
      <alignment vertical="center" wrapText="1"/>
    </xf>
    <xf numFmtId="0" fontId="6" fillId="0" borderId="18" xfId="0" applyFont="1" applyFill="1" applyBorder="1" applyAlignment="1">
      <alignment vertical="center" wrapText="1"/>
    </xf>
    <xf numFmtId="0" fontId="7" fillId="0" borderId="17" xfId="0" applyFont="1" applyFill="1" applyBorder="1" applyAlignment="1">
      <alignment vertical="center" wrapText="1"/>
    </xf>
    <xf numFmtId="0" fontId="4" fillId="0" borderId="17"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vertical="center" wrapText="1"/>
    </xf>
    <xf numFmtId="0" fontId="3" fillId="0" borderId="18" xfId="0" applyFont="1" applyBorder="1" applyAlignment="1">
      <alignment vertical="center"/>
    </xf>
    <xf numFmtId="0" fontId="5" fillId="2" borderId="17" xfId="0" applyFont="1" applyFill="1" applyBorder="1" applyAlignment="1">
      <alignment vertical="center" wrapText="1"/>
    </xf>
    <xf numFmtId="0" fontId="3" fillId="0" borderId="17" xfId="0" applyFont="1" applyFill="1" applyBorder="1" applyAlignment="1">
      <alignment horizontal="left" vertical="center" wrapText="1"/>
    </xf>
    <xf numFmtId="49" fontId="11" fillId="0" borderId="20" xfId="1" applyNumberFormat="1" applyFont="1" applyBorder="1" applyAlignment="1">
      <alignment vertical="center"/>
    </xf>
    <xf numFmtId="49" fontId="11" fillId="5" borderId="0" xfId="1" applyNumberFormat="1" applyFont="1" applyFill="1" applyBorder="1" applyAlignment="1">
      <alignment vertical="center"/>
    </xf>
    <xf numFmtId="0" fontId="14" fillId="0" borderId="0" xfId="0" applyFont="1"/>
    <xf numFmtId="4" fontId="3" fillId="3" borderId="2" xfId="0" applyNumberFormat="1" applyFont="1" applyFill="1" applyBorder="1" applyAlignment="1">
      <alignment horizontal="center" vertical="center"/>
    </xf>
    <xf numFmtId="4" fontId="3" fillId="3" borderId="3" xfId="0" applyNumberFormat="1" applyFont="1" applyFill="1" applyBorder="1" applyAlignment="1">
      <alignment horizontal="center" vertical="center"/>
    </xf>
    <xf numFmtId="4" fontId="3" fillId="3" borderId="4" xfId="0" applyNumberFormat="1" applyFont="1" applyFill="1" applyBorder="1" applyAlignment="1">
      <alignment horizontal="center" vertical="center"/>
    </xf>
    <xf numFmtId="4" fontId="6" fillId="3" borderId="2" xfId="0" applyNumberFormat="1" applyFont="1" applyFill="1" applyBorder="1" applyAlignment="1">
      <alignment horizontal="center" vertical="center"/>
    </xf>
    <xf numFmtId="4" fontId="6" fillId="3" borderId="3" xfId="0" applyNumberFormat="1" applyFont="1" applyFill="1" applyBorder="1" applyAlignment="1">
      <alignment horizontal="center" vertical="center"/>
    </xf>
    <xf numFmtId="4" fontId="6" fillId="3" borderId="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wrapText="1"/>
    </xf>
    <xf numFmtId="0" fontId="13" fillId="0" borderId="0" xfId="0" applyFont="1"/>
    <xf numFmtId="0" fontId="12" fillId="0" borderId="0" xfId="0" applyFont="1"/>
    <xf numFmtId="0" fontId="13" fillId="0" borderId="0" xfId="0" applyFont="1" applyFill="1" applyAlignment="1">
      <alignment vertical="center" wrapText="1"/>
    </xf>
    <xf numFmtId="0" fontId="12" fillId="0" borderId="0" xfId="0" applyFont="1" applyFill="1" applyAlignment="1">
      <alignment horizontal="left" vertical="center" wrapText="1"/>
    </xf>
    <xf numFmtId="0" fontId="12" fillId="3" borderId="0" xfId="0" applyFont="1" applyFill="1" applyAlignment="1">
      <alignment horizontal="left" vertical="center" wrapText="1"/>
    </xf>
    <xf numFmtId="0" fontId="12" fillId="3" borderId="0" xfId="0" applyFont="1" applyFill="1" applyAlignment="1">
      <alignment vertical="center" wrapText="1"/>
    </xf>
    <xf numFmtId="0" fontId="18" fillId="0" borderId="0" xfId="0" applyFont="1" applyAlignment="1">
      <alignment horizontal="center"/>
    </xf>
    <xf numFmtId="0" fontId="20" fillId="0" borderId="0" xfId="0" applyFont="1" applyAlignment="1">
      <alignment horizontal="right"/>
    </xf>
    <xf numFmtId="4" fontId="21" fillId="3" borderId="2" xfId="0" applyNumberFormat="1" applyFont="1" applyFill="1" applyBorder="1" applyAlignment="1">
      <alignment horizontal="center" vertical="center"/>
    </xf>
    <xf numFmtId="4" fontId="21" fillId="3" borderId="4" xfId="0" applyNumberFormat="1" applyFont="1" applyFill="1" applyBorder="1" applyAlignment="1">
      <alignment horizontal="center" vertical="center"/>
    </xf>
    <xf numFmtId="4" fontId="21" fillId="3" borderId="1" xfId="0" applyNumberFormat="1" applyFont="1" applyFill="1" applyBorder="1" applyAlignment="1">
      <alignment horizontal="center" vertical="center"/>
    </xf>
    <xf numFmtId="4" fontId="21" fillId="3" borderId="11" xfId="0" applyNumberFormat="1" applyFont="1" applyFill="1" applyBorder="1" applyAlignment="1">
      <alignment horizontal="center" vertical="center"/>
    </xf>
    <xf numFmtId="4" fontId="21" fillId="3" borderId="5" xfId="0" applyNumberFormat="1" applyFont="1" applyFill="1" applyBorder="1" applyAlignment="1">
      <alignment horizontal="center" vertical="center"/>
    </xf>
    <xf numFmtId="4" fontId="21" fillId="3" borderId="6" xfId="0" applyNumberFormat="1" applyFont="1" applyFill="1" applyBorder="1" applyAlignment="1">
      <alignment horizontal="center" vertical="center"/>
    </xf>
    <xf numFmtId="4" fontId="21" fillId="3" borderId="19" xfId="0" applyNumberFormat="1" applyFont="1" applyFill="1" applyBorder="1" applyAlignment="1">
      <alignment horizontal="center" vertical="center"/>
    </xf>
    <xf numFmtId="0" fontId="3" fillId="3" borderId="21" xfId="0" applyFont="1" applyFill="1" applyBorder="1" applyAlignment="1">
      <alignment horizontal="center" vertical="center"/>
    </xf>
    <xf numFmtId="0" fontId="3" fillId="0" borderId="21" xfId="0" applyFont="1" applyFill="1" applyBorder="1" applyAlignment="1">
      <alignment vertical="center"/>
    </xf>
    <xf numFmtId="0" fontId="3" fillId="0"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22" xfId="0" applyFont="1" applyFill="1" applyBorder="1" applyAlignment="1">
      <alignment horizontal="center" vertical="center"/>
    </xf>
    <xf numFmtId="0" fontId="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164" fontId="16" fillId="4" borderId="25" xfId="0" applyNumberFormat="1" applyFont="1" applyFill="1" applyBorder="1" applyAlignment="1">
      <alignment horizontal="center" vertical="center" wrapText="1"/>
    </xf>
    <xf numFmtId="164" fontId="16" fillId="4" borderId="24" xfId="0" applyNumberFormat="1" applyFont="1" applyFill="1" applyBorder="1" applyAlignment="1">
      <alignment horizontal="center" vertical="center" wrapText="1"/>
    </xf>
    <xf numFmtId="3" fontId="16" fillId="4" borderId="26" xfId="0" applyNumberFormat="1" applyFont="1" applyFill="1" applyBorder="1" applyAlignment="1">
      <alignment horizontal="center" vertical="center" wrapText="1"/>
    </xf>
    <xf numFmtId="49" fontId="9" fillId="0" borderId="27" xfId="1" applyNumberFormat="1" applyFont="1" applyBorder="1" applyAlignment="1">
      <alignment vertical="center"/>
    </xf>
    <xf numFmtId="49" fontId="11" fillId="0" borderId="28" xfId="1" applyNumberFormat="1" applyFont="1" applyBorder="1" applyAlignment="1">
      <alignment vertical="center"/>
    </xf>
    <xf numFmtId="2" fontId="9" fillId="3" borderId="29" xfId="1" applyNumberFormat="1" applyFont="1" applyFill="1" applyBorder="1" applyAlignment="1">
      <alignment vertical="center"/>
    </xf>
    <xf numFmtId="49" fontId="9" fillId="0" borderId="30" xfId="1" applyNumberFormat="1" applyFont="1" applyBorder="1" applyAlignment="1">
      <alignment vertical="center"/>
    </xf>
    <xf numFmtId="2" fontId="9" fillId="3" borderId="31" xfId="1" applyNumberFormat="1" applyFont="1" applyFill="1" applyBorder="1" applyAlignment="1">
      <alignment vertical="center"/>
    </xf>
    <xf numFmtId="49" fontId="9" fillId="0" borderId="32" xfId="1" applyNumberFormat="1" applyFont="1" applyBorder="1" applyAlignment="1">
      <alignment vertical="center"/>
    </xf>
    <xf numFmtId="49" fontId="11" fillId="0" borderId="33" xfId="1" applyNumberFormat="1" applyFont="1" applyBorder="1" applyAlignment="1">
      <alignment vertical="center"/>
    </xf>
    <xf numFmtId="2" fontId="9" fillId="3" borderId="34" xfId="1" applyNumberFormat="1" applyFont="1" applyFill="1" applyBorder="1" applyAlignment="1">
      <alignment vertical="center"/>
    </xf>
    <xf numFmtId="0" fontId="0" fillId="3" borderId="8" xfId="0" applyFill="1" applyBorder="1"/>
    <xf numFmtId="0" fontId="0" fillId="3" borderId="9" xfId="0" applyFill="1" applyBorder="1"/>
    <xf numFmtId="0" fontId="0" fillId="3" borderId="10" xfId="0" applyFill="1" applyBorder="1"/>
    <xf numFmtId="0" fontId="13" fillId="0" borderId="19" xfId="0" applyFont="1" applyFill="1" applyBorder="1" applyAlignment="1">
      <alignment vertical="center"/>
    </xf>
    <xf numFmtId="4" fontId="12" fillId="3" borderId="25" xfId="0" applyNumberFormat="1" applyFont="1" applyFill="1" applyBorder="1" applyAlignment="1">
      <alignment horizontal="center" vertical="center"/>
    </xf>
    <xf numFmtId="4" fontId="12" fillId="3" borderId="35" xfId="0" applyNumberFormat="1" applyFont="1" applyFill="1" applyBorder="1" applyAlignment="1">
      <alignment horizontal="center" vertical="center"/>
    </xf>
    <xf numFmtId="0" fontId="3" fillId="0" borderId="19" xfId="0" applyFont="1" applyFill="1" applyBorder="1" applyAlignment="1">
      <alignment horizontal="center" vertical="center"/>
    </xf>
    <xf numFmtId="0" fontId="13" fillId="0" borderId="21" xfId="0" applyFont="1" applyFill="1" applyBorder="1" applyAlignment="1">
      <alignment vertical="center"/>
    </xf>
    <xf numFmtId="0" fontId="12" fillId="0" borderId="15" xfId="0" applyFont="1" applyFill="1" applyBorder="1" applyAlignment="1">
      <alignment vertical="center" wrapText="1"/>
    </xf>
    <xf numFmtId="0" fontId="6" fillId="2" borderId="17" xfId="0" applyFont="1" applyFill="1" applyBorder="1" applyAlignment="1">
      <alignment vertical="center" wrapText="1"/>
    </xf>
  </cellXfs>
  <cellStyles count="2">
    <cellStyle name="Excel Built-in Normal" xfId="1" xr:uid="{E21CC5F3-401B-41D9-B3D5-A52E241CAE8B}"/>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9"/>
  <sheetViews>
    <sheetView tabSelected="1" zoomScale="60" zoomScaleNormal="60" workbookViewId="0">
      <selection activeCell="B48" sqref="B48"/>
    </sheetView>
  </sheetViews>
  <sheetFormatPr defaultColWidth="9.109375" defaultRowHeight="14.4" x14ac:dyDescent="0.3"/>
  <cols>
    <col min="1" max="1" width="4.5546875" style="1" customWidth="1"/>
    <col min="2" max="2" width="83.109375" style="3" customWidth="1"/>
    <col min="3" max="3" width="10.44140625" style="2" customWidth="1"/>
    <col min="4" max="6" width="16.5546875" style="2" customWidth="1"/>
    <col min="7" max="7" width="64.5546875" style="2" customWidth="1"/>
    <col min="8" max="16384" width="9.109375" style="2"/>
  </cols>
  <sheetData>
    <row r="1" spans="1:7" ht="20.399999999999999" customHeight="1" x14ac:dyDescent="0.3">
      <c r="B1" s="12"/>
      <c r="C1" s="12"/>
      <c r="D1" s="12"/>
      <c r="G1" s="42" t="s">
        <v>138</v>
      </c>
    </row>
    <row r="2" spans="1:7" ht="28.8" customHeight="1" x14ac:dyDescent="0.4">
      <c r="B2" s="41" t="s">
        <v>149</v>
      </c>
      <c r="C2"/>
      <c r="D2"/>
      <c r="E2"/>
    </row>
    <row r="3" spans="1:7" ht="21.6" customHeight="1" x14ac:dyDescent="0.3"/>
    <row r="4" spans="1:7" ht="28.8" customHeight="1" x14ac:dyDescent="0.35">
      <c r="B4" s="35" t="s">
        <v>147</v>
      </c>
    </row>
    <row r="5" spans="1:7" ht="28.8" customHeight="1" x14ac:dyDescent="0.35">
      <c r="B5" s="36" t="s">
        <v>148</v>
      </c>
    </row>
    <row r="6" spans="1:7" ht="19.2" customHeight="1" x14ac:dyDescent="0.3">
      <c r="B6" s="37"/>
    </row>
    <row r="7" spans="1:7" ht="28.8" customHeight="1" x14ac:dyDescent="0.3">
      <c r="B7" s="38" t="s">
        <v>135</v>
      </c>
    </row>
    <row r="8" spans="1:7" ht="28.8" customHeight="1" x14ac:dyDescent="0.3">
      <c r="B8" s="39" t="s">
        <v>15</v>
      </c>
      <c r="C8" s="4"/>
    </row>
    <row r="9" spans="1:7" ht="28.8" customHeight="1" x14ac:dyDescent="0.3">
      <c r="B9" s="39" t="s">
        <v>16</v>
      </c>
      <c r="C9" s="4"/>
    </row>
    <row r="10" spans="1:7" ht="28.8" customHeight="1" x14ac:dyDescent="0.3">
      <c r="B10" s="40" t="s">
        <v>17</v>
      </c>
    </row>
    <row r="11" spans="1:7" ht="15" thickBot="1" x14ac:dyDescent="0.35"/>
    <row r="12" spans="1:7" s="5" customFormat="1" ht="67.8" customHeight="1" thickBot="1" x14ac:dyDescent="0.35">
      <c r="A12" s="54"/>
      <c r="B12" s="55" t="s">
        <v>0</v>
      </c>
      <c r="C12" s="56" t="s">
        <v>8</v>
      </c>
      <c r="D12" s="34" t="s">
        <v>139</v>
      </c>
      <c r="E12" s="57" t="s">
        <v>140</v>
      </c>
      <c r="F12" s="58" t="s">
        <v>141</v>
      </c>
      <c r="G12" s="59" t="s">
        <v>146</v>
      </c>
    </row>
    <row r="13" spans="1:7" ht="15" customHeight="1" x14ac:dyDescent="0.3">
      <c r="A13" s="52" t="s">
        <v>1</v>
      </c>
      <c r="B13" s="23" t="s">
        <v>14</v>
      </c>
      <c r="C13" s="7">
        <v>115</v>
      </c>
      <c r="D13" s="29"/>
      <c r="E13" s="47">
        <f>D13*C13</f>
        <v>0</v>
      </c>
      <c r="F13" s="44">
        <f>E13*1.2</f>
        <v>0</v>
      </c>
      <c r="G13" s="53"/>
    </row>
    <row r="14" spans="1:7" x14ac:dyDescent="0.3">
      <c r="A14" s="13"/>
      <c r="B14" s="15" t="s">
        <v>25</v>
      </c>
      <c r="C14" s="7"/>
      <c r="D14" s="29"/>
      <c r="E14" s="47"/>
      <c r="F14" s="45"/>
      <c r="G14" s="50"/>
    </row>
    <row r="15" spans="1:7" x14ac:dyDescent="0.3">
      <c r="A15" s="13"/>
      <c r="B15" s="16" t="s">
        <v>46</v>
      </c>
      <c r="C15" s="7"/>
      <c r="D15" s="29"/>
      <c r="E15" s="47"/>
      <c r="F15" s="45"/>
      <c r="G15" s="50"/>
    </row>
    <row r="16" spans="1:7" x14ac:dyDescent="0.3">
      <c r="A16" s="13"/>
      <c r="B16" s="16" t="s">
        <v>21</v>
      </c>
      <c r="C16" s="7"/>
      <c r="D16" s="29"/>
      <c r="E16" s="47"/>
      <c r="F16" s="45"/>
      <c r="G16" s="50"/>
    </row>
    <row r="17" spans="1:7" x14ac:dyDescent="0.3">
      <c r="A17" s="13"/>
      <c r="B17" s="16" t="s">
        <v>20</v>
      </c>
      <c r="C17" s="7"/>
      <c r="D17" s="29"/>
      <c r="E17" s="47"/>
      <c r="F17" s="45"/>
      <c r="G17" s="50"/>
    </row>
    <row r="18" spans="1:7" ht="43.2" x14ac:dyDescent="0.3">
      <c r="A18" s="13"/>
      <c r="B18" s="16" t="s">
        <v>23</v>
      </c>
      <c r="C18" s="7"/>
      <c r="D18" s="29"/>
      <c r="E18" s="47"/>
      <c r="F18" s="45"/>
      <c r="G18" s="50"/>
    </row>
    <row r="19" spans="1:7" ht="28.8" x14ac:dyDescent="0.3">
      <c r="A19" s="13"/>
      <c r="B19" s="16" t="s">
        <v>22</v>
      </c>
      <c r="C19" s="7"/>
      <c r="D19" s="29"/>
      <c r="E19" s="47"/>
      <c r="F19" s="45"/>
      <c r="G19" s="50"/>
    </row>
    <row r="20" spans="1:7" x14ac:dyDescent="0.3">
      <c r="A20" s="13"/>
      <c r="B20" s="16" t="s">
        <v>24</v>
      </c>
      <c r="C20" s="7"/>
      <c r="D20" s="29"/>
      <c r="E20" s="47"/>
      <c r="F20" s="45"/>
      <c r="G20" s="50"/>
    </row>
    <row r="21" spans="1:7" x14ac:dyDescent="0.3">
      <c r="A21" s="13"/>
      <c r="B21" s="16" t="s">
        <v>27</v>
      </c>
      <c r="C21" s="7"/>
      <c r="D21" s="29"/>
      <c r="E21" s="47"/>
      <c r="F21" s="45"/>
      <c r="G21" s="50"/>
    </row>
    <row r="22" spans="1:7" ht="28.8" x14ac:dyDescent="0.3">
      <c r="A22" s="13"/>
      <c r="B22" s="16" t="s">
        <v>51</v>
      </c>
      <c r="C22" s="7"/>
      <c r="D22" s="29"/>
      <c r="E22" s="47"/>
      <c r="F22" s="45"/>
      <c r="G22" s="50"/>
    </row>
    <row r="23" spans="1:7" ht="43.2" x14ac:dyDescent="0.3">
      <c r="A23" s="13"/>
      <c r="B23" s="16" t="s">
        <v>28</v>
      </c>
      <c r="C23" s="7"/>
      <c r="D23" s="29"/>
      <c r="E23" s="47"/>
      <c r="F23" s="45"/>
      <c r="G23" s="50"/>
    </row>
    <row r="24" spans="1:7" x14ac:dyDescent="0.3">
      <c r="A24" s="13"/>
      <c r="B24" s="16" t="s">
        <v>29</v>
      </c>
      <c r="C24" s="7"/>
      <c r="D24" s="29"/>
      <c r="E24" s="47"/>
      <c r="F24" s="45"/>
      <c r="G24" s="50"/>
    </row>
    <row r="25" spans="1:7" x14ac:dyDescent="0.3">
      <c r="A25" s="13"/>
      <c r="B25" s="16" t="s">
        <v>30</v>
      </c>
      <c r="C25" s="7"/>
      <c r="D25" s="29"/>
      <c r="E25" s="47"/>
      <c r="F25" s="45"/>
      <c r="G25" s="50"/>
    </row>
    <row r="26" spans="1:7" x14ac:dyDescent="0.3">
      <c r="A26" s="13"/>
      <c r="B26" s="16" t="s">
        <v>31</v>
      </c>
      <c r="C26" s="7"/>
      <c r="D26" s="29"/>
      <c r="E26" s="47"/>
      <c r="F26" s="45"/>
      <c r="G26" s="50"/>
    </row>
    <row r="27" spans="1:7" ht="28.8" x14ac:dyDescent="0.3">
      <c r="A27" s="13"/>
      <c r="B27" s="16" t="s">
        <v>32</v>
      </c>
      <c r="C27" s="7"/>
      <c r="D27" s="29"/>
      <c r="E27" s="47"/>
      <c r="F27" s="45"/>
      <c r="G27" s="50"/>
    </row>
    <row r="28" spans="1:7" ht="15" thickBot="1" x14ac:dyDescent="0.35">
      <c r="A28" s="13"/>
      <c r="B28" s="16" t="s">
        <v>47</v>
      </c>
      <c r="C28" s="8"/>
      <c r="D28" s="30"/>
      <c r="E28" s="48"/>
      <c r="F28" s="45"/>
      <c r="G28" s="50"/>
    </row>
    <row r="29" spans="1:7" x14ac:dyDescent="0.3">
      <c r="A29" s="13" t="s">
        <v>2</v>
      </c>
      <c r="B29" s="14" t="s">
        <v>39</v>
      </c>
      <c r="C29" s="6">
        <v>115</v>
      </c>
      <c r="D29" s="28"/>
      <c r="E29" s="49">
        <f>C29*D29</f>
        <v>0</v>
      </c>
      <c r="F29" s="45">
        <f>E29*1.2</f>
        <v>0</v>
      </c>
      <c r="G29" s="50"/>
    </row>
    <row r="30" spans="1:7" x14ac:dyDescent="0.3">
      <c r="A30" s="13"/>
      <c r="B30" s="16" t="s">
        <v>33</v>
      </c>
      <c r="C30" s="7"/>
      <c r="D30" s="29"/>
      <c r="E30" s="49"/>
      <c r="F30" s="45"/>
      <c r="G30" s="50"/>
    </row>
    <row r="31" spans="1:7" x14ac:dyDescent="0.3">
      <c r="A31" s="13"/>
      <c r="B31" s="16" t="s">
        <v>34</v>
      </c>
      <c r="C31" s="7"/>
      <c r="D31" s="29"/>
      <c r="E31" s="49"/>
      <c r="F31" s="45"/>
      <c r="G31" s="50"/>
    </row>
    <row r="32" spans="1:7" x14ac:dyDescent="0.3">
      <c r="A32" s="13"/>
      <c r="B32" s="16" t="s">
        <v>35</v>
      </c>
      <c r="C32" s="7"/>
      <c r="D32" s="29"/>
      <c r="E32" s="49"/>
      <c r="F32" s="45"/>
      <c r="G32" s="50"/>
    </row>
    <row r="33" spans="1:7" x14ac:dyDescent="0.3">
      <c r="A33" s="13"/>
      <c r="B33" s="16" t="s">
        <v>36</v>
      </c>
      <c r="C33" s="7"/>
      <c r="D33" s="29"/>
      <c r="E33" s="49"/>
      <c r="F33" s="45"/>
      <c r="G33" s="50"/>
    </row>
    <row r="34" spans="1:7" x14ac:dyDescent="0.3">
      <c r="A34" s="13"/>
      <c r="B34" s="16" t="s">
        <v>37</v>
      </c>
      <c r="C34" s="7"/>
      <c r="D34" s="29"/>
      <c r="E34" s="49"/>
      <c r="F34" s="45"/>
      <c r="G34" s="50"/>
    </row>
    <row r="35" spans="1:7" x14ac:dyDescent="0.3">
      <c r="A35" s="13"/>
      <c r="B35" s="16" t="s">
        <v>38</v>
      </c>
      <c r="C35" s="7"/>
      <c r="D35" s="29"/>
      <c r="E35" s="49"/>
      <c r="F35" s="45"/>
      <c r="G35" s="50"/>
    </row>
    <row r="36" spans="1:7" x14ac:dyDescent="0.3">
      <c r="A36" s="13"/>
      <c r="B36" s="16" t="s">
        <v>40</v>
      </c>
      <c r="C36" s="7"/>
      <c r="D36" s="29"/>
      <c r="E36" s="49"/>
      <c r="F36" s="45"/>
      <c r="G36" s="50"/>
    </row>
    <row r="37" spans="1:7" ht="29.4" thickBot="1" x14ac:dyDescent="0.35">
      <c r="A37" s="13"/>
      <c r="B37" s="16" t="s">
        <v>41</v>
      </c>
      <c r="C37" s="8"/>
      <c r="D37" s="30"/>
      <c r="E37" s="49"/>
      <c r="F37" s="45"/>
      <c r="G37" s="50"/>
    </row>
    <row r="38" spans="1:7" x14ac:dyDescent="0.3">
      <c r="A38" s="13" t="s">
        <v>3</v>
      </c>
      <c r="B38" s="14" t="s">
        <v>136</v>
      </c>
      <c r="C38" s="6">
        <v>115</v>
      </c>
      <c r="D38" s="28"/>
      <c r="E38" s="49">
        <f>C38*D38</f>
        <v>0</v>
      </c>
      <c r="F38" s="45">
        <f>E38*1.2</f>
        <v>0</v>
      </c>
      <c r="G38" s="50"/>
    </row>
    <row r="39" spans="1:7" ht="15" thickBot="1" x14ac:dyDescent="0.35">
      <c r="A39" s="13"/>
      <c r="B39" s="17" t="s">
        <v>42</v>
      </c>
      <c r="C39" s="8"/>
      <c r="D39" s="30"/>
      <c r="E39" s="49"/>
      <c r="F39" s="45"/>
      <c r="G39" s="50"/>
    </row>
    <row r="40" spans="1:7" x14ac:dyDescent="0.3">
      <c r="A40" s="13" t="s">
        <v>4</v>
      </c>
      <c r="B40" s="77" t="s">
        <v>137</v>
      </c>
      <c r="C40" s="6">
        <v>8</v>
      </c>
      <c r="D40" s="28"/>
      <c r="E40" s="49">
        <f>C40*D40</f>
        <v>0</v>
      </c>
      <c r="F40" s="45">
        <f>E40*1.2</f>
        <v>0</v>
      </c>
      <c r="G40" s="50"/>
    </row>
    <row r="41" spans="1:7" x14ac:dyDescent="0.3">
      <c r="A41" s="13"/>
      <c r="B41" s="16" t="s">
        <v>91</v>
      </c>
      <c r="C41" s="7"/>
      <c r="D41" s="29"/>
      <c r="E41" s="49"/>
      <c r="F41" s="45"/>
      <c r="G41" s="50"/>
    </row>
    <row r="42" spans="1:7" x14ac:dyDescent="0.3">
      <c r="A42" s="13"/>
      <c r="B42" s="16" t="s">
        <v>98</v>
      </c>
      <c r="C42" s="7"/>
      <c r="D42" s="29"/>
      <c r="E42" s="49"/>
      <c r="F42" s="45"/>
      <c r="G42" s="50"/>
    </row>
    <row r="43" spans="1:7" x14ac:dyDescent="0.3">
      <c r="A43" s="13"/>
      <c r="B43" s="16" t="s">
        <v>93</v>
      </c>
      <c r="C43" s="7"/>
      <c r="D43" s="29"/>
      <c r="E43" s="49"/>
      <c r="F43" s="45"/>
      <c r="G43" s="50"/>
    </row>
    <row r="44" spans="1:7" x14ac:dyDescent="0.3">
      <c r="A44" s="13"/>
      <c r="B44" s="16" t="s">
        <v>96</v>
      </c>
      <c r="C44" s="7"/>
      <c r="D44" s="29"/>
      <c r="E44" s="49"/>
      <c r="F44" s="45"/>
      <c r="G44" s="50"/>
    </row>
    <row r="45" spans="1:7" x14ac:dyDescent="0.3">
      <c r="A45" s="13"/>
      <c r="B45" s="16" t="s">
        <v>94</v>
      </c>
      <c r="C45" s="7"/>
      <c r="D45" s="29"/>
      <c r="E45" s="49"/>
      <c r="F45" s="45"/>
      <c r="G45" s="50"/>
    </row>
    <row r="46" spans="1:7" x14ac:dyDescent="0.3">
      <c r="A46" s="13"/>
      <c r="B46" s="16" t="s">
        <v>95</v>
      </c>
      <c r="C46" s="7"/>
      <c r="D46" s="29"/>
      <c r="E46" s="49"/>
      <c r="F46" s="45"/>
      <c r="G46" s="50"/>
    </row>
    <row r="47" spans="1:7" ht="15" thickBot="1" x14ac:dyDescent="0.35">
      <c r="A47" s="13"/>
      <c r="B47" s="16" t="s">
        <v>97</v>
      </c>
      <c r="C47" s="8"/>
      <c r="D47" s="30"/>
      <c r="E47" s="49"/>
      <c r="F47" s="45"/>
      <c r="G47" s="50"/>
    </row>
    <row r="48" spans="1:7" x14ac:dyDescent="0.3">
      <c r="A48" s="13" t="s">
        <v>5</v>
      </c>
      <c r="B48" s="14" t="s">
        <v>90</v>
      </c>
      <c r="C48" s="6">
        <v>1</v>
      </c>
      <c r="D48" s="31"/>
      <c r="E48" s="49">
        <f>C48*D48</f>
        <v>0</v>
      </c>
      <c r="F48" s="45">
        <f>E48*1.2</f>
        <v>0</v>
      </c>
      <c r="G48" s="50"/>
    </row>
    <row r="49" spans="1:7" x14ac:dyDescent="0.3">
      <c r="A49" s="13"/>
      <c r="B49" s="16" t="s">
        <v>87</v>
      </c>
      <c r="C49" s="7"/>
      <c r="D49" s="32"/>
      <c r="E49" s="49"/>
      <c r="F49" s="45"/>
      <c r="G49" s="50"/>
    </row>
    <row r="50" spans="1:7" x14ac:dyDescent="0.3">
      <c r="A50" s="13"/>
      <c r="B50" s="16" t="s">
        <v>88</v>
      </c>
      <c r="C50" s="7"/>
      <c r="D50" s="32"/>
      <c r="E50" s="49"/>
      <c r="F50" s="45"/>
      <c r="G50" s="50"/>
    </row>
    <row r="51" spans="1:7" x14ac:dyDescent="0.3">
      <c r="A51" s="13"/>
      <c r="B51" s="16" t="s">
        <v>92</v>
      </c>
      <c r="C51" s="7"/>
      <c r="D51" s="32"/>
      <c r="E51" s="49"/>
      <c r="F51" s="45"/>
      <c r="G51" s="50"/>
    </row>
    <row r="52" spans="1:7" x14ac:dyDescent="0.3">
      <c r="A52" s="13"/>
      <c r="B52" s="16" t="s">
        <v>89</v>
      </c>
      <c r="C52" s="7"/>
      <c r="D52" s="32"/>
      <c r="E52" s="49"/>
      <c r="F52" s="45"/>
      <c r="G52" s="50"/>
    </row>
    <row r="53" spans="1:7" ht="15" thickBot="1" x14ac:dyDescent="0.35">
      <c r="A53" s="13"/>
      <c r="B53" s="16" t="s">
        <v>6</v>
      </c>
      <c r="C53" s="8"/>
      <c r="D53" s="33"/>
      <c r="E53" s="49"/>
      <c r="F53" s="45"/>
      <c r="G53" s="50"/>
    </row>
    <row r="54" spans="1:7" x14ac:dyDescent="0.3">
      <c r="A54" s="13" t="s">
        <v>7</v>
      </c>
      <c r="B54" s="14" t="s">
        <v>86</v>
      </c>
      <c r="C54" s="6">
        <v>5</v>
      </c>
      <c r="D54" s="28"/>
      <c r="E54" s="49">
        <f>C54*D54</f>
        <v>0</v>
      </c>
      <c r="F54" s="45">
        <f>E54*1.2</f>
        <v>0</v>
      </c>
      <c r="G54" s="50"/>
    </row>
    <row r="55" spans="1:7" x14ac:dyDescent="0.3">
      <c r="A55" s="13"/>
      <c r="B55" s="15" t="s">
        <v>80</v>
      </c>
      <c r="C55" s="7"/>
      <c r="D55" s="29"/>
      <c r="E55" s="49"/>
      <c r="F55" s="45"/>
      <c r="G55" s="50"/>
    </row>
    <row r="56" spans="1:7" ht="15" customHeight="1" x14ac:dyDescent="0.3">
      <c r="A56" s="13"/>
      <c r="B56" s="16" t="s">
        <v>84</v>
      </c>
      <c r="C56" s="7"/>
      <c r="D56" s="29"/>
      <c r="E56" s="49"/>
      <c r="F56" s="45"/>
      <c r="G56" s="50"/>
    </row>
    <row r="57" spans="1:7" ht="15" customHeight="1" x14ac:dyDescent="0.3">
      <c r="A57" s="13"/>
      <c r="B57" s="16" t="s">
        <v>81</v>
      </c>
      <c r="C57" s="7"/>
      <c r="D57" s="29"/>
      <c r="E57" s="49"/>
      <c r="F57" s="45"/>
      <c r="G57" s="50"/>
    </row>
    <row r="58" spans="1:7" ht="15" customHeight="1" x14ac:dyDescent="0.3">
      <c r="A58" s="13"/>
      <c r="B58" s="16" t="s">
        <v>85</v>
      </c>
      <c r="C58" s="7"/>
      <c r="D58" s="29"/>
      <c r="E58" s="49"/>
      <c r="F58" s="45"/>
      <c r="G58" s="50"/>
    </row>
    <row r="59" spans="1:7" ht="15" customHeight="1" x14ac:dyDescent="0.3">
      <c r="A59" s="13"/>
      <c r="B59" s="16" t="s">
        <v>83</v>
      </c>
      <c r="C59" s="7"/>
      <c r="D59" s="29"/>
      <c r="E59" s="49"/>
      <c r="F59" s="45"/>
      <c r="G59" s="50"/>
    </row>
    <row r="60" spans="1:7" ht="15" customHeight="1" thickBot="1" x14ac:dyDescent="0.35">
      <c r="A60" s="13"/>
      <c r="B60" s="16" t="s">
        <v>82</v>
      </c>
      <c r="C60" s="8"/>
      <c r="D60" s="30"/>
      <c r="E60" s="49"/>
      <c r="F60" s="45"/>
      <c r="G60" s="50"/>
    </row>
    <row r="61" spans="1:7" ht="15" customHeight="1" x14ac:dyDescent="0.3">
      <c r="A61" s="13" t="s">
        <v>9</v>
      </c>
      <c r="B61" s="14" t="s">
        <v>19</v>
      </c>
      <c r="C61" s="9">
        <v>1</v>
      </c>
      <c r="D61" s="28"/>
      <c r="E61" s="49">
        <f>C61*D61</f>
        <v>0</v>
      </c>
      <c r="F61" s="45">
        <f>E61*1.2</f>
        <v>0</v>
      </c>
      <c r="G61" s="50"/>
    </row>
    <row r="62" spans="1:7" x14ac:dyDescent="0.3">
      <c r="A62" s="13"/>
      <c r="B62" s="18" t="s">
        <v>56</v>
      </c>
      <c r="C62" s="10"/>
      <c r="D62" s="29"/>
      <c r="E62" s="49"/>
      <c r="F62" s="45"/>
      <c r="G62" s="50"/>
    </row>
    <row r="63" spans="1:7" x14ac:dyDescent="0.3">
      <c r="A63" s="13"/>
      <c r="B63" s="18" t="s">
        <v>99</v>
      </c>
      <c r="C63" s="10"/>
      <c r="D63" s="29"/>
      <c r="E63" s="49"/>
      <c r="F63" s="45"/>
      <c r="G63" s="50"/>
    </row>
    <row r="64" spans="1:7" x14ac:dyDescent="0.3">
      <c r="A64" s="13"/>
      <c r="B64" s="18" t="s">
        <v>100</v>
      </c>
      <c r="C64" s="10"/>
      <c r="D64" s="29"/>
      <c r="E64" s="49"/>
      <c r="F64" s="45"/>
      <c r="G64" s="50"/>
    </row>
    <row r="65" spans="1:7" x14ac:dyDescent="0.3">
      <c r="A65" s="13"/>
      <c r="B65" s="18" t="s">
        <v>101</v>
      </c>
      <c r="C65" s="10"/>
      <c r="D65" s="29"/>
      <c r="E65" s="49"/>
      <c r="F65" s="45"/>
      <c r="G65" s="50"/>
    </row>
    <row r="66" spans="1:7" x14ac:dyDescent="0.3">
      <c r="A66" s="13"/>
      <c r="B66" s="18" t="s">
        <v>105</v>
      </c>
      <c r="C66" s="10"/>
      <c r="D66" s="29"/>
      <c r="E66" s="49"/>
      <c r="F66" s="45"/>
      <c r="G66" s="50"/>
    </row>
    <row r="67" spans="1:7" x14ac:dyDescent="0.3">
      <c r="A67" s="13"/>
      <c r="B67" s="18" t="s">
        <v>104</v>
      </c>
      <c r="C67" s="10"/>
      <c r="D67" s="29"/>
      <c r="E67" s="49"/>
      <c r="F67" s="45"/>
      <c r="G67" s="50"/>
    </row>
    <row r="68" spans="1:7" x14ac:dyDescent="0.3">
      <c r="A68" s="13"/>
      <c r="B68" s="18" t="s">
        <v>106</v>
      </c>
      <c r="C68" s="10"/>
      <c r="D68" s="29"/>
      <c r="E68" s="49"/>
      <c r="F68" s="45"/>
      <c r="G68" s="50"/>
    </row>
    <row r="69" spans="1:7" x14ac:dyDescent="0.3">
      <c r="A69" s="13"/>
      <c r="B69" s="18" t="s">
        <v>102</v>
      </c>
      <c r="C69" s="10"/>
      <c r="D69" s="29"/>
      <c r="E69" s="49"/>
      <c r="F69" s="45"/>
      <c r="G69" s="50"/>
    </row>
    <row r="70" spans="1:7" ht="15" thickBot="1" x14ac:dyDescent="0.35">
      <c r="A70" s="13"/>
      <c r="B70" s="18" t="s">
        <v>103</v>
      </c>
      <c r="C70" s="11"/>
      <c r="D70" s="30"/>
      <c r="E70" s="49"/>
      <c r="F70" s="45"/>
      <c r="G70" s="50"/>
    </row>
    <row r="71" spans="1:7" x14ac:dyDescent="0.3">
      <c r="A71" s="13" t="s">
        <v>10</v>
      </c>
      <c r="B71" s="14" t="s">
        <v>50</v>
      </c>
      <c r="C71" s="6">
        <v>1</v>
      </c>
      <c r="D71" s="31"/>
      <c r="E71" s="49">
        <f>C71*D71</f>
        <v>0</v>
      </c>
      <c r="F71" s="45">
        <f>E71*1.2</f>
        <v>0</v>
      </c>
      <c r="G71" s="50"/>
    </row>
    <row r="72" spans="1:7" x14ac:dyDescent="0.3">
      <c r="A72" s="13"/>
      <c r="B72" s="16" t="s">
        <v>48</v>
      </c>
      <c r="C72" s="7"/>
      <c r="D72" s="32"/>
      <c r="E72" s="49"/>
      <c r="F72" s="45"/>
      <c r="G72" s="50"/>
    </row>
    <row r="73" spans="1:7" x14ac:dyDescent="0.3">
      <c r="A73" s="13"/>
      <c r="B73" s="16" t="s">
        <v>49</v>
      </c>
      <c r="C73" s="7"/>
      <c r="D73" s="32"/>
      <c r="E73" s="49"/>
      <c r="F73" s="45"/>
      <c r="G73" s="50"/>
    </row>
    <row r="74" spans="1:7" x14ac:dyDescent="0.3">
      <c r="A74" s="13"/>
      <c r="B74" s="16" t="s">
        <v>54</v>
      </c>
      <c r="C74" s="7"/>
      <c r="D74" s="32"/>
      <c r="E74" s="49"/>
      <c r="F74" s="45"/>
      <c r="G74" s="50"/>
    </row>
    <row r="75" spans="1:7" x14ac:dyDescent="0.3">
      <c r="A75" s="13"/>
      <c r="B75" s="16" t="s">
        <v>52</v>
      </c>
      <c r="C75" s="7"/>
      <c r="D75" s="32"/>
      <c r="E75" s="49"/>
      <c r="F75" s="45"/>
      <c r="G75" s="50"/>
    </row>
    <row r="76" spans="1:7" x14ac:dyDescent="0.3">
      <c r="A76" s="13"/>
      <c r="B76" s="16" t="s">
        <v>55</v>
      </c>
      <c r="C76" s="7"/>
      <c r="D76" s="32"/>
      <c r="E76" s="49"/>
      <c r="F76" s="45"/>
      <c r="G76" s="50"/>
    </row>
    <row r="77" spans="1:7" ht="15" thickBot="1" x14ac:dyDescent="0.35">
      <c r="A77" s="13"/>
      <c r="B77" s="16" t="s">
        <v>53</v>
      </c>
      <c r="C77" s="8"/>
      <c r="D77" s="33"/>
      <c r="E77" s="49"/>
      <c r="F77" s="45"/>
      <c r="G77" s="50"/>
    </row>
    <row r="78" spans="1:7" ht="15" customHeight="1" x14ac:dyDescent="0.3">
      <c r="A78" s="13" t="s">
        <v>11</v>
      </c>
      <c r="B78" s="14" t="s">
        <v>134</v>
      </c>
      <c r="C78" s="9">
        <v>7</v>
      </c>
      <c r="D78" s="28"/>
      <c r="E78" s="49">
        <f>C78*D78</f>
        <v>0</v>
      </c>
      <c r="F78" s="45">
        <f>E78*1.2</f>
        <v>0</v>
      </c>
      <c r="G78" s="50"/>
    </row>
    <row r="79" spans="1:7" x14ac:dyDescent="0.3">
      <c r="A79" s="13"/>
      <c r="B79" s="19" t="s">
        <v>107</v>
      </c>
      <c r="C79" s="10"/>
      <c r="D79" s="29"/>
      <c r="E79" s="49"/>
      <c r="F79" s="45"/>
      <c r="G79" s="50"/>
    </row>
    <row r="80" spans="1:7" x14ac:dyDescent="0.3">
      <c r="A80" s="13"/>
      <c r="B80" s="20" t="s">
        <v>108</v>
      </c>
      <c r="C80" s="10"/>
      <c r="D80" s="29"/>
      <c r="E80" s="49"/>
      <c r="F80" s="45"/>
      <c r="G80" s="50"/>
    </row>
    <row r="81" spans="1:7" x14ac:dyDescent="0.3">
      <c r="A81" s="13"/>
      <c r="B81" s="20" t="s">
        <v>109</v>
      </c>
      <c r="C81" s="10"/>
      <c r="D81" s="29"/>
      <c r="E81" s="49"/>
      <c r="F81" s="45"/>
      <c r="G81" s="50"/>
    </row>
    <row r="82" spans="1:7" x14ac:dyDescent="0.3">
      <c r="A82" s="13"/>
      <c r="B82" s="20" t="s">
        <v>110</v>
      </c>
      <c r="C82" s="10"/>
      <c r="D82" s="29"/>
      <c r="E82" s="49"/>
      <c r="F82" s="45"/>
      <c r="G82" s="50"/>
    </row>
    <row r="83" spans="1:7" x14ac:dyDescent="0.3">
      <c r="A83" s="13"/>
      <c r="B83" s="20" t="s">
        <v>111</v>
      </c>
      <c r="C83" s="10"/>
      <c r="D83" s="29"/>
      <c r="E83" s="49"/>
      <c r="F83" s="45"/>
      <c r="G83" s="50"/>
    </row>
    <row r="84" spans="1:7" x14ac:dyDescent="0.3">
      <c r="A84" s="13"/>
      <c r="B84" s="20" t="s">
        <v>112</v>
      </c>
      <c r="C84" s="10"/>
      <c r="D84" s="29"/>
      <c r="E84" s="49"/>
      <c r="F84" s="45"/>
      <c r="G84" s="50"/>
    </row>
    <row r="85" spans="1:7" x14ac:dyDescent="0.3">
      <c r="A85" s="13"/>
      <c r="B85" s="20" t="s">
        <v>113</v>
      </c>
      <c r="C85" s="10"/>
      <c r="D85" s="29"/>
      <c r="E85" s="49"/>
      <c r="F85" s="45"/>
      <c r="G85" s="50"/>
    </row>
    <row r="86" spans="1:7" x14ac:dyDescent="0.3">
      <c r="A86" s="13"/>
      <c r="B86" s="20" t="s">
        <v>114</v>
      </c>
      <c r="C86" s="10"/>
      <c r="D86" s="29"/>
      <c r="E86" s="49"/>
      <c r="F86" s="45"/>
      <c r="G86" s="50"/>
    </row>
    <row r="87" spans="1:7" x14ac:dyDescent="0.3">
      <c r="A87" s="13"/>
      <c r="B87" s="20" t="s">
        <v>115</v>
      </c>
      <c r="C87" s="10"/>
      <c r="D87" s="29"/>
      <c r="E87" s="49"/>
      <c r="F87" s="45"/>
      <c r="G87" s="50"/>
    </row>
    <row r="88" spans="1:7" x14ac:dyDescent="0.3">
      <c r="A88" s="13"/>
      <c r="B88" s="20" t="s">
        <v>116</v>
      </c>
      <c r="C88" s="10"/>
      <c r="D88" s="29"/>
      <c r="E88" s="49"/>
      <c r="F88" s="45"/>
      <c r="G88" s="50"/>
    </row>
    <row r="89" spans="1:7" x14ac:dyDescent="0.3">
      <c r="A89" s="13"/>
      <c r="B89" s="19" t="s">
        <v>132</v>
      </c>
      <c r="C89" s="10"/>
      <c r="D89" s="29"/>
      <c r="E89" s="49"/>
      <c r="F89" s="45"/>
      <c r="G89" s="50"/>
    </row>
    <row r="90" spans="1:7" x14ac:dyDescent="0.3">
      <c r="A90" s="13"/>
      <c r="B90" s="20" t="s">
        <v>133</v>
      </c>
      <c r="C90" s="10"/>
      <c r="D90" s="29"/>
      <c r="E90" s="49"/>
      <c r="F90" s="45"/>
      <c r="G90" s="50"/>
    </row>
    <row r="91" spans="1:7" x14ac:dyDescent="0.3">
      <c r="A91" s="13"/>
      <c r="B91" s="20" t="s">
        <v>117</v>
      </c>
      <c r="C91" s="10"/>
      <c r="D91" s="29"/>
      <c r="E91" s="49"/>
      <c r="F91" s="45"/>
      <c r="G91" s="50"/>
    </row>
    <row r="92" spans="1:7" x14ac:dyDescent="0.3">
      <c r="A92" s="13"/>
      <c r="B92" s="20" t="s">
        <v>118</v>
      </c>
      <c r="C92" s="10"/>
      <c r="D92" s="29"/>
      <c r="E92" s="49"/>
      <c r="F92" s="45"/>
      <c r="G92" s="50"/>
    </row>
    <row r="93" spans="1:7" x14ac:dyDescent="0.3">
      <c r="A93" s="13"/>
      <c r="B93" s="20" t="s">
        <v>119</v>
      </c>
      <c r="C93" s="10"/>
      <c r="D93" s="29"/>
      <c r="E93" s="49"/>
      <c r="F93" s="45"/>
      <c r="G93" s="50"/>
    </row>
    <row r="94" spans="1:7" x14ac:dyDescent="0.3">
      <c r="A94" s="13"/>
      <c r="B94" s="20" t="s">
        <v>120</v>
      </c>
      <c r="C94" s="10"/>
      <c r="D94" s="29"/>
      <c r="E94" s="49"/>
      <c r="F94" s="45"/>
      <c r="G94" s="50"/>
    </row>
    <row r="95" spans="1:7" x14ac:dyDescent="0.3">
      <c r="A95" s="13"/>
      <c r="B95" s="20" t="s">
        <v>121</v>
      </c>
      <c r="C95" s="10"/>
      <c r="D95" s="29"/>
      <c r="E95" s="49"/>
      <c r="F95" s="45"/>
      <c r="G95" s="50"/>
    </row>
    <row r="96" spans="1:7" x14ac:dyDescent="0.3">
      <c r="A96" s="13"/>
      <c r="B96" s="20" t="s">
        <v>122</v>
      </c>
      <c r="C96" s="10"/>
      <c r="D96" s="29"/>
      <c r="E96" s="49"/>
      <c r="F96" s="45"/>
      <c r="G96" s="50"/>
    </row>
    <row r="97" spans="1:7" x14ac:dyDescent="0.3">
      <c r="A97" s="13"/>
      <c r="B97" s="20" t="s">
        <v>123</v>
      </c>
      <c r="C97" s="10"/>
      <c r="D97" s="29"/>
      <c r="E97" s="49"/>
      <c r="F97" s="45"/>
      <c r="G97" s="50"/>
    </row>
    <row r="98" spans="1:7" x14ac:dyDescent="0.3">
      <c r="A98" s="13"/>
      <c r="B98" s="20" t="s">
        <v>124</v>
      </c>
      <c r="C98" s="10"/>
      <c r="D98" s="29"/>
      <c r="E98" s="49"/>
      <c r="F98" s="45"/>
      <c r="G98" s="50"/>
    </row>
    <row r="99" spans="1:7" x14ac:dyDescent="0.3">
      <c r="A99" s="13"/>
      <c r="B99" s="20" t="s">
        <v>125</v>
      </c>
      <c r="C99" s="10"/>
      <c r="D99" s="29"/>
      <c r="E99" s="49"/>
      <c r="F99" s="45"/>
      <c r="G99" s="50"/>
    </row>
    <row r="100" spans="1:7" x14ac:dyDescent="0.3">
      <c r="A100" s="13"/>
      <c r="B100" s="20" t="s">
        <v>126</v>
      </c>
      <c r="C100" s="10"/>
      <c r="D100" s="29"/>
      <c r="E100" s="49"/>
      <c r="F100" s="45"/>
      <c r="G100" s="50"/>
    </row>
    <row r="101" spans="1:7" x14ac:dyDescent="0.3">
      <c r="A101" s="13"/>
      <c r="B101" s="20" t="s">
        <v>127</v>
      </c>
      <c r="C101" s="10"/>
      <c r="D101" s="29"/>
      <c r="E101" s="49"/>
      <c r="F101" s="45"/>
      <c r="G101" s="50"/>
    </row>
    <row r="102" spans="1:7" x14ac:dyDescent="0.3">
      <c r="A102" s="13"/>
      <c r="B102" s="21" t="s">
        <v>128</v>
      </c>
      <c r="C102" s="10"/>
      <c r="D102" s="29"/>
      <c r="E102" s="49"/>
      <c r="F102" s="45"/>
      <c r="G102" s="50"/>
    </row>
    <row r="103" spans="1:7" x14ac:dyDescent="0.3">
      <c r="A103" s="13"/>
      <c r="B103" s="20" t="s">
        <v>129</v>
      </c>
      <c r="C103" s="10"/>
      <c r="D103" s="29"/>
      <c r="E103" s="49"/>
      <c r="F103" s="45"/>
      <c r="G103" s="50"/>
    </row>
    <row r="104" spans="1:7" x14ac:dyDescent="0.3">
      <c r="A104" s="13"/>
      <c r="B104" s="20" t="s">
        <v>130</v>
      </c>
      <c r="C104" s="10"/>
      <c r="D104" s="29"/>
      <c r="E104" s="49"/>
      <c r="F104" s="45"/>
      <c r="G104" s="50"/>
    </row>
    <row r="105" spans="1:7" ht="15" thickBot="1" x14ac:dyDescent="0.35">
      <c r="A105" s="13"/>
      <c r="B105" s="22" t="s">
        <v>131</v>
      </c>
      <c r="C105" s="11"/>
      <c r="D105" s="30"/>
      <c r="E105" s="49"/>
      <c r="F105" s="45"/>
      <c r="G105" s="50"/>
    </row>
    <row r="106" spans="1:7" x14ac:dyDescent="0.3">
      <c r="A106" s="13" t="s">
        <v>12</v>
      </c>
      <c r="B106" s="23" t="s">
        <v>18</v>
      </c>
      <c r="C106" s="9">
        <v>57</v>
      </c>
      <c r="D106" s="28"/>
      <c r="E106" s="49">
        <f>C106*D106</f>
        <v>0</v>
      </c>
      <c r="F106" s="45">
        <f>E106*1.2</f>
        <v>0</v>
      </c>
      <c r="G106" s="50"/>
    </row>
    <row r="107" spans="1:7" x14ac:dyDescent="0.3">
      <c r="A107" s="13"/>
      <c r="B107" s="24" t="s">
        <v>58</v>
      </c>
      <c r="C107" s="10"/>
      <c r="D107" s="29"/>
      <c r="E107" s="49"/>
      <c r="F107" s="45"/>
      <c r="G107" s="50"/>
    </row>
    <row r="108" spans="1:7" x14ac:dyDescent="0.3">
      <c r="A108" s="13"/>
      <c r="B108" s="24" t="s">
        <v>59</v>
      </c>
      <c r="C108" s="10"/>
      <c r="D108" s="29"/>
      <c r="E108" s="49"/>
      <c r="F108" s="45"/>
      <c r="G108" s="50"/>
    </row>
    <row r="109" spans="1:7" x14ac:dyDescent="0.3">
      <c r="A109" s="13"/>
      <c r="B109" s="24" t="s">
        <v>64</v>
      </c>
      <c r="C109" s="10"/>
      <c r="D109" s="29"/>
      <c r="E109" s="49"/>
      <c r="F109" s="45"/>
      <c r="G109" s="50"/>
    </row>
    <row r="110" spans="1:7" x14ac:dyDescent="0.3">
      <c r="A110" s="13"/>
      <c r="B110" s="24" t="s">
        <v>61</v>
      </c>
      <c r="C110" s="10"/>
      <c r="D110" s="29"/>
      <c r="E110" s="49"/>
      <c r="F110" s="45"/>
      <c r="G110" s="50"/>
    </row>
    <row r="111" spans="1:7" x14ac:dyDescent="0.3">
      <c r="A111" s="13"/>
      <c r="B111" s="24" t="s">
        <v>62</v>
      </c>
      <c r="C111" s="10"/>
      <c r="D111" s="29"/>
      <c r="E111" s="49"/>
      <c r="F111" s="45"/>
      <c r="G111" s="50"/>
    </row>
    <row r="112" spans="1:7" x14ac:dyDescent="0.3">
      <c r="A112" s="13"/>
      <c r="B112" s="24" t="s">
        <v>63</v>
      </c>
      <c r="C112" s="10"/>
      <c r="D112" s="29"/>
      <c r="E112" s="49"/>
      <c r="F112" s="45"/>
      <c r="G112" s="50"/>
    </row>
    <row r="113" spans="1:7" x14ac:dyDescent="0.3">
      <c r="A113" s="13"/>
      <c r="B113" s="24" t="s">
        <v>65</v>
      </c>
      <c r="C113" s="10"/>
      <c r="D113" s="29"/>
      <c r="E113" s="49"/>
      <c r="F113" s="45"/>
      <c r="G113" s="50"/>
    </row>
    <row r="114" spans="1:7" x14ac:dyDescent="0.3">
      <c r="A114" s="13"/>
      <c r="B114" s="24" t="s">
        <v>66</v>
      </c>
      <c r="C114" s="10"/>
      <c r="D114" s="29"/>
      <c r="E114" s="49"/>
      <c r="F114" s="45"/>
      <c r="G114" s="50"/>
    </row>
    <row r="115" spans="1:7" x14ac:dyDescent="0.3">
      <c r="A115" s="13"/>
      <c r="B115" s="24" t="s">
        <v>67</v>
      </c>
      <c r="C115" s="10"/>
      <c r="D115" s="29"/>
      <c r="E115" s="49"/>
      <c r="F115" s="45"/>
      <c r="G115" s="50"/>
    </row>
    <row r="116" spans="1:7" x14ac:dyDescent="0.3">
      <c r="A116" s="13"/>
      <c r="B116" s="24" t="s">
        <v>68</v>
      </c>
      <c r="C116" s="10"/>
      <c r="D116" s="29"/>
      <c r="E116" s="49"/>
      <c r="F116" s="45"/>
      <c r="G116" s="50"/>
    </row>
    <row r="117" spans="1:7" x14ac:dyDescent="0.3">
      <c r="A117" s="13"/>
      <c r="B117" s="24" t="s">
        <v>69</v>
      </c>
      <c r="C117" s="10"/>
      <c r="D117" s="29"/>
      <c r="E117" s="49"/>
      <c r="F117" s="45"/>
      <c r="G117" s="50"/>
    </row>
    <row r="118" spans="1:7" x14ac:dyDescent="0.3">
      <c r="A118" s="13"/>
      <c r="B118" s="24" t="s">
        <v>70</v>
      </c>
      <c r="C118" s="10"/>
      <c r="D118" s="29"/>
      <c r="E118" s="49"/>
      <c r="F118" s="45"/>
      <c r="G118" s="50"/>
    </row>
    <row r="119" spans="1:7" x14ac:dyDescent="0.3">
      <c r="A119" s="13"/>
      <c r="B119" s="24" t="s">
        <v>71</v>
      </c>
      <c r="C119" s="10"/>
      <c r="D119" s="29"/>
      <c r="E119" s="49"/>
      <c r="F119" s="45"/>
      <c r="G119" s="50"/>
    </row>
    <row r="120" spans="1:7" x14ac:dyDescent="0.3">
      <c r="A120" s="13"/>
      <c r="B120" s="24" t="s">
        <v>72</v>
      </c>
      <c r="C120" s="10"/>
      <c r="D120" s="29"/>
      <c r="E120" s="49"/>
      <c r="F120" s="45"/>
      <c r="G120" s="50"/>
    </row>
    <row r="121" spans="1:7" x14ac:dyDescent="0.3">
      <c r="A121" s="13"/>
      <c r="B121" s="24" t="s">
        <v>73</v>
      </c>
      <c r="C121" s="10"/>
      <c r="D121" s="29"/>
      <c r="E121" s="49"/>
      <c r="F121" s="45"/>
      <c r="G121" s="50"/>
    </row>
    <row r="122" spans="1:7" ht="28.8" x14ac:dyDescent="0.3">
      <c r="A122" s="13"/>
      <c r="B122" s="24" t="s">
        <v>74</v>
      </c>
      <c r="C122" s="10"/>
      <c r="D122" s="29"/>
      <c r="E122" s="49"/>
      <c r="F122" s="45"/>
      <c r="G122" s="50"/>
    </row>
    <row r="123" spans="1:7" ht="86.4" x14ac:dyDescent="0.3">
      <c r="A123" s="13"/>
      <c r="B123" s="24" t="s">
        <v>75</v>
      </c>
      <c r="C123" s="10"/>
      <c r="D123" s="29"/>
      <c r="E123" s="49"/>
      <c r="F123" s="45"/>
      <c r="G123" s="50"/>
    </row>
    <row r="124" spans="1:7" x14ac:dyDescent="0.3">
      <c r="A124" s="13"/>
      <c r="B124" s="24" t="s">
        <v>76</v>
      </c>
      <c r="C124" s="10"/>
      <c r="D124" s="29"/>
      <c r="E124" s="49"/>
      <c r="F124" s="45"/>
      <c r="G124" s="50"/>
    </row>
    <row r="125" spans="1:7" x14ac:dyDescent="0.3">
      <c r="A125" s="13"/>
      <c r="B125" s="24" t="s">
        <v>60</v>
      </c>
      <c r="C125" s="10"/>
      <c r="D125" s="29"/>
      <c r="E125" s="49"/>
      <c r="F125" s="45"/>
      <c r="G125" s="50"/>
    </row>
    <row r="126" spans="1:7" x14ac:dyDescent="0.3">
      <c r="A126" s="13"/>
      <c r="B126" s="24" t="s">
        <v>77</v>
      </c>
      <c r="C126" s="10"/>
      <c r="D126" s="29"/>
      <c r="E126" s="49"/>
      <c r="F126" s="45"/>
      <c r="G126" s="50"/>
    </row>
    <row r="127" spans="1:7" x14ac:dyDescent="0.3">
      <c r="A127" s="13"/>
      <c r="B127" s="24" t="s">
        <v>78</v>
      </c>
      <c r="C127" s="10"/>
      <c r="D127" s="29"/>
      <c r="E127" s="49"/>
      <c r="F127" s="45"/>
      <c r="G127" s="50"/>
    </row>
    <row r="128" spans="1:7" ht="29.4" thickBot="1" x14ac:dyDescent="0.35">
      <c r="A128" s="13"/>
      <c r="B128" s="24" t="s">
        <v>79</v>
      </c>
      <c r="C128" s="11"/>
      <c r="D128" s="30"/>
      <c r="E128" s="49"/>
      <c r="F128" s="45"/>
      <c r="G128" s="50"/>
    </row>
    <row r="129" spans="1:7" x14ac:dyDescent="0.3">
      <c r="A129" s="13" t="s">
        <v>43</v>
      </c>
      <c r="B129" s="14" t="s">
        <v>14</v>
      </c>
      <c r="C129" s="6">
        <v>57</v>
      </c>
      <c r="D129" s="28"/>
      <c r="E129" s="49">
        <f>C129*D129</f>
        <v>0</v>
      </c>
      <c r="F129" s="45">
        <f>E129*1.2</f>
        <v>0</v>
      </c>
      <c r="G129" s="50"/>
    </row>
    <row r="130" spans="1:7" x14ac:dyDescent="0.3">
      <c r="A130" s="13"/>
      <c r="B130" s="15" t="s">
        <v>25</v>
      </c>
      <c r="C130" s="7"/>
      <c r="D130" s="29"/>
      <c r="E130" s="49"/>
      <c r="F130" s="45"/>
      <c r="G130" s="50"/>
    </row>
    <row r="131" spans="1:7" x14ac:dyDescent="0.3">
      <c r="A131" s="13"/>
      <c r="B131" s="16" t="s">
        <v>45</v>
      </c>
      <c r="C131" s="7"/>
      <c r="D131" s="29"/>
      <c r="E131" s="49"/>
      <c r="F131" s="45"/>
      <c r="G131" s="50"/>
    </row>
    <row r="132" spans="1:7" x14ac:dyDescent="0.3">
      <c r="A132" s="13"/>
      <c r="B132" s="16" t="s">
        <v>21</v>
      </c>
      <c r="C132" s="7"/>
      <c r="D132" s="29"/>
      <c r="E132" s="49"/>
      <c r="F132" s="45"/>
      <c r="G132" s="50"/>
    </row>
    <row r="133" spans="1:7" x14ac:dyDescent="0.3">
      <c r="A133" s="13"/>
      <c r="B133" s="16" t="s">
        <v>20</v>
      </c>
      <c r="C133" s="7"/>
      <c r="D133" s="29"/>
      <c r="E133" s="49"/>
      <c r="F133" s="45"/>
      <c r="G133" s="50"/>
    </row>
    <row r="134" spans="1:7" ht="43.2" x14ac:dyDescent="0.3">
      <c r="A134" s="13"/>
      <c r="B134" s="16" t="s">
        <v>23</v>
      </c>
      <c r="C134" s="7"/>
      <c r="D134" s="29"/>
      <c r="E134" s="49"/>
      <c r="F134" s="45"/>
      <c r="G134" s="50"/>
    </row>
    <row r="135" spans="1:7" ht="28.8" x14ac:dyDescent="0.3">
      <c r="A135" s="13"/>
      <c r="B135" s="16" t="s">
        <v>22</v>
      </c>
      <c r="C135" s="7"/>
      <c r="D135" s="29"/>
      <c r="E135" s="49"/>
      <c r="F135" s="45"/>
      <c r="G135" s="50"/>
    </row>
    <row r="136" spans="1:7" x14ac:dyDescent="0.3">
      <c r="A136" s="13"/>
      <c r="B136" s="16" t="s">
        <v>24</v>
      </c>
      <c r="C136" s="7"/>
      <c r="D136" s="29"/>
      <c r="E136" s="49"/>
      <c r="F136" s="45"/>
      <c r="G136" s="50"/>
    </row>
    <row r="137" spans="1:7" x14ac:dyDescent="0.3">
      <c r="A137" s="13"/>
      <c r="B137" s="16" t="s">
        <v>27</v>
      </c>
      <c r="C137" s="7"/>
      <c r="D137" s="29"/>
      <c r="E137" s="49"/>
      <c r="F137" s="45"/>
      <c r="G137" s="50"/>
    </row>
    <row r="138" spans="1:7" ht="28.8" x14ac:dyDescent="0.3">
      <c r="A138" s="13"/>
      <c r="B138" s="16" t="s">
        <v>26</v>
      </c>
      <c r="C138" s="7"/>
      <c r="D138" s="29"/>
      <c r="E138" s="49"/>
      <c r="F138" s="45"/>
      <c r="G138" s="50"/>
    </row>
    <row r="139" spans="1:7" ht="43.2" x14ac:dyDescent="0.3">
      <c r="A139" s="13"/>
      <c r="B139" s="16" t="s">
        <v>28</v>
      </c>
      <c r="C139" s="7"/>
      <c r="D139" s="29"/>
      <c r="E139" s="49"/>
      <c r="F139" s="45"/>
      <c r="G139" s="50"/>
    </row>
    <row r="140" spans="1:7" x14ac:dyDescent="0.3">
      <c r="A140" s="13"/>
      <c r="B140" s="16" t="s">
        <v>29</v>
      </c>
      <c r="C140" s="7"/>
      <c r="D140" s="29"/>
      <c r="E140" s="49"/>
      <c r="F140" s="45"/>
      <c r="G140" s="50"/>
    </row>
    <row r="141" spans="1:7" x14ac:dyDescent="0.3">
      <c r="A141" s="13"/>
      <c r="B141" s="16" t="s">
        <v>30</v>
      </c>
      <c r="C141" s="7"/>
      <c r="D141" s="29"/>
      <c r="E141" s="49"/>
      <c r="F141" s="45"/>
      <c r="G141" s="50"/>
    </row>
    <row r="142" spans="1:7" x14ac:dyDescent="0.3">
      <c r="A142" s="13"/>
      <c r="B142" s="16" t="s">
        <v>31</v>
      </c>
      <c r="C142" s="7"/>
      <c r="D142" s="29"/>
      <c r="E142" s="49"/>
      <c r="F142" s="45"/>
      <c r="G142" s="50"/>
    </row>
    <row r="143" spans="1:7" ht="28.8" x14ac:dyDescent="0.3">
      <c r="A143" s="13"/>
      <c r="B143" s="16" t="s">
        <v>32</v>
      </c>
      <c r="C143" s="7"/>
      <c r="D143" s="29"/>
      <c r="E143" s="49"/>
      <c r="F143" s="45"/>
      <c r="G143" s="50"/>
    </row>
    <row r="144" spans="1:7" ht="15" thickBot="1" x14ac:dyDescent="0.35">
      <c r="A144" s="13"/>
      <c r="B144" s="16" t="s">
        <v>47</v>
      </c>
      <c r="C144" s="8"/>
      <c r="D144" s="30"/>
      <c r="E144" s="49"/>
      <c r="F144" s="45"/>
      <c r="G144" s="50"/>
    </row>
    <row r="145" spans="1:9" x14ac:dyDescent="0.3">
      <c r="A145" s="13" t="s">
        <v>44</v>
      </c>
      <c r="B145" s="14" t="s">
        <v>57</v>
      </c>
      <c r="C145" s="6">
        <v>57</v>
      </c>
      <c r="D145" s="28"/>
      <c r="E145" s="49">
        <f>C145*D145</f>
        <v>0</v>
      </c>
      <c r="F145" s="45">
        <f>E145*1.2</f>
        <v>0</v>
      </c>
      <c r="G145" s="50"/>
    </row>
    <row r="146" spans="1:9" x14ac:dyDescent="0.3">
      <c r="A146" s="13"/>
      <c r="B146" s="16" t="s">
        <v>33</v>
      </c>
      <c r="C146" s="7"/>
      <c r="D146" s="29"/>
      <c r="E146" s="49"/>
      <c r="F146" s="45"/>
      <c r="G146" s="50"/>
    </row>
    <row r="147" spans="1:9" x14ac:dyDescent="0.3">
      <c r="A147" s="13"/>
      <c r="B147" s="16" t="s">
        <v>34</v>
      </c>
      <c r="C147" s="7"/>
      <c r="D147" s="29"/>
      <c r="E147" s="49"/>
      <c r="F147" s="45"/>
      <c r="G147" s="50"/>
    </row>
    <row r="148" spans="1:9" x14ac:dyDescent="0.3">
      <c r="A148" s="13"/>
      <c r="B148" s="16" t="s">
        <v>35</v>
      </c>
      <c r="C148" s="7"/>
      <c r="D148" s="29"/>
      <c r="E148" s="49"/>
      <c r="F148" s="45"/>
      <c r="G148" s="50"/>
    </row>
    <row r="149" spans="1:9" x14ac:dyDescent="0.3">
      <c r="A149" s="13"/>
      <c r="B149" s="16" t="s">
        <v>36</v>
      </c>
      <c r="C149" s="7"/>
      <c r="D149" s="29"/>
      <c r="E149" s="49"/>
      <c r="F149" s="45"/>
      <c r="G149" s="50"/>
    </row>
    <row r="150" spans="1:9" x14ac:dyDescent="0.3">
      <c r="A150" s="13"/>
      <c r="B150" s="16" t="s">
        <v>37</v>
      </c>
      <c r="C150" s="7"/>
      <c r="D150" s="29"/>
      <c r="E150" s="49"/>
      <c r="F150" s="45"/>
      <c r="G150" s="50"/>
    </row>
    <row r="151" spans="1:9" x14ac:dyDescent="0.3">
      <c r="A151" s="13"/>
      <c r="B151" s="16" t="s">
        <v>38</v>
      </c>
      <c r="C151" s="7"/>
      <c r="D151" s="29"/>
      <c r="E151" s="49"/>
      <c r="F151" s="45"/>
      <c r="G151" s="50"/>
    </row>
    <row r="152" spans="1:9" x14ac:dyDescent="0.3">
      <c r="A152" s="13"/>
      <c r="B152" s="16" t="s">
        <v>40</v>
      </c>
      <c r="C152" s="7"/>
      <c r="D152" s="29"/>
      <c r="E152" s="49"/>
      <c r="F152" s="45"/>
      <c r="G152" s="50"/>
    </row>
    <row r="153" spans="1:9" ht="29.4" thickBot="1" x14ac:dyDescent="0.35">
      <c r="A153" s="13"/>
      <c r="B153" s="16" t="s">
        <v>41</v>
      </c>
      <c r="C153" s="8"/>
      <c r="D153" s="30"/>
      <c r="E153" s="49"/>
      <c r="F153" s="45"/>
      <c r="G153" s="50"/>
    </row>
    <row r="154" spans="1:9" x14ac:dyDescent="0.3">
      <c r="A154" s="13">
        <v>13</v>
      </c>
      <c r="B154" s="14" t="s">
        <v>136</v>
      </c>
      <c r="C154" s="6">
        <v>57</v>
      </c>
      <c r="D154" s="28"/>
      <c r="E154" s="49">
        <f>C154*D154</f>
        <v>0</v>
      </c>
      <c r="F154" s="45">
        <f>E154*1.2</f>
        <v>0</v>
      </c>
      <c r="G154" s="50"/>
    </row>
    <row r="155" spans="1:9" ht="15" thickBot="1" x14ac:dyDescent="0.35">
      <c r="A155" s="13"/>
      <c r="B155" s="17" t="s">
        <v>42</v>
      </c>
      <c r="C155" s="8"/>
      <c r="D155" s="30"/>
      <c r="E155" s="46"/>
      <c r="F155" s="43"/>
      <c r="G155" s="50"/>
    </row>
    <row r="156" spans="1:9" ht="32.4" customHeight="1" thickBot="1" x14ac:dyDescent="0.35">
      <c r="A156" s="74"/>
      <c r="B156" s="76" t="s">
        <v>13</v>
      </c>
      <c r="C156" s="75"/>
      <c r="D156" s="71"/>
      <c r="E156" s="72">
        <f>SUM(E13:E155)</f>
        <v>0</v>
      </c>
      <c r="F156" s="73">
        <f>SUM(F13:F155)</f>
        <v>0</v>
      </c>
      <c r="G156" s="51"/>
    </row>
    <row r="158" spans="1:9" ht="30" customHeight="1" thickBot="1" x14ac:dyDescent="0.35"/>
    <row r="159" spans="1:9" ht="30" customHeight="1" x14ac:dyDescent="0.3">
      <c r="E159" s="60" t="s">
        <v>142</v>
      </c>
      <c r="F159" s="61"/>
      <c r="G159" s="62">
        <f>E156</f>
        <v>0</v>
      </c>
      <c r="H159" s="26"/>
      <c r="I159" s="26"/>
    </row>
    <row r="160" spans="1:9" ht="30" customHeight="1" x14ac:dyDescent="0.3">
      <c r="E160" s="63" t="s">
        <v>143</v>
      </c>
      <c r="F160" s="25"/>
      <c r="G160" s="64">
        <f>G159*0.2</f>
        <v>0</v>
      </c>
      <c r="H160" s="26"/>
      <c r="I160" s="26"/>
    </row>
    <row r="161" spans="5:9" ht="30" customHeight="1" thickBot="1" x14ac:dyDescent="0.35">
      <c r="E161" s="65" t="s">
        <v>144</v>
      </c>
      <c r="F161" s="66"/>
      <c r="G161" s="67">
        <f>G159*1.2</f>
        <v>0</v>
      </c>
      <c r="H161" s="26"/>
      <c r="I161" s="26"/>
    </row>
    <row r="163" spans="5:9" ht="15" thickBot="1" x14ac:dyDescent="0.35"/>
    <row r="164" spans="5:9" x14ac:dyDescent="0.3">
      <c r="G164" s="68"/>
    </row>
    <row r="165" spans="5:9" x14ac:dyDescent="0.3">
      <c r="G165" s="69"/>
    </row>
    <row r="166" spans="5:9" x14ac:dyDescent="0.3">
      <c r="G166" s="69"/>
    </row>
    <row r="167" spans="5:9" x14ac:dyDescent="0.3">
      <c r="G167" s="69"/>
    </row>
    <row r="168" spans="5:9" ht="15" thickBot="1" x14ac:dyDescent="0.35">
      <c r="G168" s="70"/>
    </row>
    <row r="169" spans="5:9" ht="30.6" customHeight="1" x14ac:dyDescent="0.35">
      <c r="G169" s="27" t="s">
        <v>145</v>
      </c>
    </row>
  </sheetData>
  <mergeCells count="78">
    <mergeCell ref="G40:G47"/>
    <mergeCell ref="G38:G39"/>
    <mergeCell ref="G29:G37"/>
    <mergeCell ref="G13:G28"/>
    <mergeCell ref="G78:G105"/>
    <mergeCell ref="G71:G77"/>
    <mergeCell ref="G61:G70"/>
    <mergeCell ref="G54:G60"/>
    <mergeCell ref="G48:G53"/>
    <mergeCell ref="E154:E155"/>
    <mergeCell ref="F154:F155"/>
    <mergeCell ref="G154:G155"/>
    <mergeCell ref="G145:G153"/>
    <mergeCell ref="G129:G144"/>
    <mergeCell ref="E106:E128"/>
    <mergeCell ref="F106:F128"/>
    <mergeCell ref="E129:E144"/>
    <mergeCell ref="E145:E153"/>
    <mergeCell ref="F145:F153"/>
    <mergeCell ref="F129:F144"/>
    <mergeCell ref="G106:G128"/>
    <mergeCell ref="F61:F70"/>
    <mergeCell ref="E71:E77"/>
    <mergeCell ref="F71:F77"/>
    <mergeCell ref="E78:E105"/>
    <mergeCell ref="F78:F105"/>
    <mergeCell ref="F40:F47"/>
    <mergeCell ref="E48:E53"/>
    <mergeCell ref="F48:F53"/>
    <mergeCell ref="E54:E60"/>
    <mergeCell ref="F54:F60"/>
    <mergeCell ref="F13:F28"/>
    <mergeCell ref="E29:E37"/>
    <mergeCell ref="F29:F37"/>
    <mergeCell ref="E38:E39"/>
    <mergeCell ref="F38:F39"/>
    <mergeCell ref="C78:C105"/>
    <mergeCell ref="D78:D105"/>
    <mergeCell ref="E13:E28"/>
    <mergeCell ref="E40:E47"/>
    <mergeCell ref="E61:E70"/>
    <mergeCell ref="A40:A47"/>
    <mergeCell ref="A48:A53"/>
    <mergeCell ref="A54:A60"/>
    <mergeCell ref="A61:A70"/>
    <mergeCell ref="A71:A77"/>
    <mergeCell ref="A13:A28"/>
    <mergeCell ref="A29:A37"/>
    <mergeCell ref="A38:A39"/>
    <mergeCell ref="C13:C28"/>
    <mergeCell ref="C29:C37"/>
    <mergeCell ref="C38:C39"/>
    <mergeCell ref="D40:D47"/>
    <mergeCell ref="C61:C70"/>
    <mergeCell ref="C71:C77"/>
    <mergeCell ref="C40:C47"/>
    <mergeCell ref="C48:C53"/>
    <mergeCell ref="C54:C60"/>
    <mergeCell ref="D48:D53"/>
    <mergeCell ref="D54:D60"/>
    <mergeCell ref="D61:D70"/>
    <mergeCell ref="D71:D77"/>
    <mergeCell ref="D13:D28"/>
    <mergeCell ref="D29:D37"/>
    <mergeCell ref="D38:D39"/>
    <mergeCell ref="D154:D155"/>
    <mergeCell ref="D106:D128"/>
    <mergeCell ref="D129:D144"/>
    <mergeCell ref="D145:D153"/>
    <mergeCell ref="A154:A155"/>
    <mergeCell ref="A106:A128"/>
    <mergeCell ref="C145:C153"/>
    <mergeCell ref="C154:C155"/>
    <mergeCell ref="C106:C128"/>
    <mergeCell ref="C129:C144"/>
    <mergeCell ref="A129:A144"/>
    <mergeCell ref="A145:A153"/>
    <mergeCell ref="A78:A105"/>
  </mergeCells>
  <phoneticPr fontId="2" type="noConversion"/>
  <pageMargins left="0.23622047244094491" right="0.23622047244094491" top="0.74803149606299213" bottom="0.74803149606299213" header="0.31496062992125984" footer="0.31496062992125984"/>
  <pageSetup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Doplnená špecifikácia</vt:lpstr>
      <vt:lpstr>Hárok3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2019-05-28T15:26:54Z</dcterms:created>
  <dcterms:modified xsi:type="dcterms:W3CDTF">2019-12-16T14:48:36Z</dcterms:modified>
</cp:coreProperties>
</file>