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36_2024_E_ES Zakamenné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<sst xmlns="http://schemas.openxmlformats.org/spreadsheetml/2006/main" count="78" uniqueCount="76">
  <si>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</si>
  <si>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</si>
  <si>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</si>
  <si>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</si>
  <si>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</si>
  <si>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</si>
  <si>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</si>
  <si>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</si>
  <si>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</si>
  <si>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</si>
  <si>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</si>
  <si>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</si>
  <si>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</si>
  <si>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</si>
  <si>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</si>
  <si>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</si>
  <si>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</si>
  <si>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</si>
  <si>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</si>
  <si>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</si>
  <si>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</si>
  <si>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</si>
  <si>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</si>
  <si>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</si>
  <si>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</si>
  <si>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</si>
  <si>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</si>
  <si>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</si>
  <si>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</si>
  <si>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</si>
  <si>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</si>
  <si>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</si>
  <si>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</si>
  <si>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</si>
  <si>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</si>
  <si>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</si>
  <si>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</si>
  <si>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</si>
  <si>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</si>
  <si>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</si>
  <si>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</si>
  <si>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</si>
  <si>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</si>
  <si>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</si>
  <si>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</si>
  <si>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</si>
  <si>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</si>
  <si>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</si>
  <si>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</si>
  <si>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</si>
  <si>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</si>
  <si>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</si>
  <si>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</si>
  <si>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</si>
  <si>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</si>
  <si>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</si>
  <si>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</si>
  <si>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</si>
  <si>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</si>
  <si>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</si>
  <si>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</si>
  <si>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</si>
  <si>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</si>
  <si>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</si>
  <si>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</si>
  <si>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</si>
  <si>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</si>
  <si>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</si>
  <si>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</si>
  <si>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</si>
  <si>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</si>
  <si>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</si>
  <si>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Zákamenné</t>
  </si>
  <si>
    <t>Lesnícke služby v ťažbovom procese - viacoperačné technológie na OZ Tatry, 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</si>
  <si>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30.6.2024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</si>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</sst>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6" sqref="L6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2" t="s">
        <v>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4" t="s">
        <v>73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1"/>
      <c r="F5" s="8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2" t="s">
        <v>69</v>
      </c>
      <c r="C6" s="82"/>
      <c r="D6" s="82"/>
      <c r="E6" s="82"/>
      <c r="F6" s="8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3"/>
      <c r="C7" s="83"/>
      <c r="D7" s="83"/>
      <c r="E7" s="83"/>
      <c r="F7" s="8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9" t="s">
        <v>64</v>
      </c>
      <c r="B8" s="8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4" t="s">
        <v>2</v>
      </c>
      <c r="C9" s="87" t="s">
        <v>52</v>
      </c>
      <c r="D9" s="87"/>
      <c r="E9" s="76" t="s">
        <v>3</v>
      </c>
      <c r="F9" s="76"/>
      <c r="G9" s="76"/>
      <c r="H9" s="76" t="s">
        <v>4</v>
      </c>
      <c r="I9" s="76" t="s">
        <v>5</v>
      </c>
      <c r="J9" s="76" t="s">
        <v>6</v>
      </c>
      <c r="K9" s="76" t="s">
        <v>70</v>
      </c>
      <c r="L9" s="76" t="s">
        <v>71</v>
      </c>
      <c r="M9" s="76" t="s">
        <v>58</v>
      </c>
      <c r="N9" s="88" t="s">
        <v>56</v>
      </c>
      <c r="O9" s="91" t="s">
        <v>57</v>
      </c>
    </row>
    <row r="10" spans="1:16" ht="21.75" customHeight="1" x14ac:dyDescent="0.25">
      <c r="A10" s="52"/>
      <c r="B10" s="85"/>
      <c r="C10" s="77" t="s">
        <v>65</v>
      </c>
      <c r="D10" s="77"/>
      <c r="E10" s="77" t="s">
        <v>8</v>
      </c>
      <c r="F10" s="77" t="s">
        <v>9</v>
      </c>
      <c r="G10" s="77" t="s">
        <v>10</v>
      </c>
      <c r="H10" s="77"/>
      <c r="I10" s="77"/>
      <c r="J10" s="77"/>
      <c r="K10" s="77"/>
      <c r="L10" s="77"/>
      <c r="M10" s="77"/>
      <c r="N10" s="89"/>
      <c r="O10" s="92"/>
    </row>
    <row r="11" spans="1:16" ht="50.25" customHeight="1" thickBot="1" x14ac:dyDescent="0.3">
      <c r="A11" s="66"/>
      <c r="B11" s="86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90"/>
      <c r="O11" s="93"/>
    </row>
    <row r="12" spans="1:16" ht="33.75" customHeight="1" x14ac:dyDescent="0.25">
      <c r="A12" s="60" t="s">
        <v>72</v>
      </c>
      <c r="B12" s="61"/>
      <c r="C12" s="73" t="s">
        <v>68</v>
      </c>
      <c r="D12" s="73"/>
      <c r="E12" s="68">
        <v>2500</v>
      </c>
      <c r="F12" s="68"/>
      <c r="G12" s="68">
        <v>2500</v>
      </c>
      <c r="H12" s="28"/>
      <c r="I12" s="28"/>
      <c r="J12" s="28">
        <v>0.79</v>
      </c>
      <c r="K12" s="62">
        <v>5.15</v>
      </c>
      <c r="L12" s="62">
        <f>G12*K12</f>
        <v>12875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73"/>
      <c r="D13" s="73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4"/>
      <c r="D14" s="74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4"/>
      <c r="D15" s="75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4"/>
      <c r="D16" s="75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4"/>
      <c r="D17" s="75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3" t="s">
        <v>12</v>
      </c>
      <c r="K19" s="113"/>
      <c r="L19" s="34">
        <f>SUM(L12:L17)</f>
        <v>12875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4" t="s">
        <v>14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32">
        <f>O21-O19</f>
        <v>0</v>
      </c>
    </row>
    <row r="21" spans="1:16" ht="15.75" thickBot="1" x14ac:dyDescent="0.3">
      <c r="A21" s="114" t="s">
        <v>15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  <c r="O21" s="32">
        <f>IF("nie"=MID(I29,1,3),O19,(O19*1.2))</f>
        <v>0</v>
      </c>
    </row>
    <row r="22" spans="1:16" x14ac:dyDescent="0.25">
      <c r="A22" s="102" t="s">
        <v>16</v>
      </c>
      <c r="B22" s="102"/>
      <c r="C22" s="102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7" t="s">
        <v>63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4" t="s">
        <v>74</v>
      </c>
      <c r="B25" s="105"/>
      <c r="C25" s="105"/>
      <c r="D25" s="105"/>
      <c r="E25" s="106"/>
      <c r="F25" s="103" t="s">
        <v>54</v>
      </c>
      <c r="G25" s="39" t="s">
        <v>17</v>
      </c>
      <c r="H25" s="96"/>
      <c r="I25" s="97"/>
      <c r="J25" s="97"/>
      <c r="K25" s="97"/>
      <c r="L25" s="97"/>
      <c r="M25" s="97"/>
      <c r="N25" s="97"/>
      <c r="O25" s="98"/>
    </row>
    <row r="26" spans="1:16" x14ac:dyDescent="0.25">
      <c r="A26" s="107"/>
      <c r="B26" s="108"/>
      <c r="C26" s="108"/>
      <c r="D26" s="108"/>
      <c r="E26" s="109"/>
      <c r="F26" s="103"/>
      <c r="G26" s="39" t="s">
        <v>18</v>
      </c>
      <c r="H26" s="96"/>
      <c r="I26" s="97"/>
      <c r="J26" s="97"/>
      <c r="K26" s="97"/>
      <c r="L26" s="97"/>
      <c r="M26" s="97"/>
      <c r="N26" s="97"/>
      <c r="O26" s="98"/>
    </row>
    <row r="27" spans="1:16" ht="18" customHeight="1" x14ac:dyDescent="0.25">
      <c r="A27" s="107"/>
      <c r="B27" s="108"/>
      <c r="C27" s="108"/>
      <c r="D27" s="108"/>
      <c r="E27" s="109"/>
      <c r="F27" s="103"/>
      <c r="G27" s="39" t="s">
        <v>19</v>
      </c>
      <c r="H27" s="96"/>
      <c r="I27" s="97"/>
      <c r="J27" s="97"/>
      <c r="K27" s="97"/>
      <c r="L27" s="97"/>
      <c r="M27" s="97"/>
      <c r="N27" s="97"/>
      <c r="O27" s="98"/>
    </row>
    <row r="28" spans="1:16" x14ac:dyDescent="0.25">
      <c r="A28" s="107"/>
      <c r="B28" s="108"/>
      <c r="C28" s="108"/>
      <c r="D28" s="108"/>
      <c r="E28" s="109"/>
      <c r="F28" s="103"/>
      <c r="G28" s="39" t="s">
        <v>20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25">
      <c r="A29" s="107"/>
      <c r="B29" s="108"/>
      <c r="C29" s="108"/>
      <c r="D29" s="108"/>
      <c r="E29" s="109"/>
      <c r="F29" s="103"/>
      <c r="G29" s="39" t="s">
        <v>21</v>
      </c>
      <c r="H29" s="96"/>
      <c r="I29" s="97"/>
      <c r="J29" s="97"/>
      <c r="K29" s="97"/>
      <c r="L29" s="97"/>
      <c r="M29" s="97"/>
      <c r="N29" s="97"/>
      <c r="O29" s="98"/>
    </row>
    <row r="30" spans="1:16" x14ac:dyDescent="0.25">
      <c r="A30" s="107"/>
      <c r="B30" s="108"/>
      <c r="C30" s="108"/>
      <c r="D30" s="108"/>
      <c r="E30" s="10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7"/>
      <c r="B31" s="108"/>
      <c r="C31" s="108"/>
      <c r="D31" s="108"/>
      <c r="E31" s="109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10"/>
      <c r="B32" s="111"/>
      <c r="C32" s="111"/>
      <c r="D32" s="111"/>
      <c r="E32" s="112"/>
      <c r="F32" s="38"/>
      <c r="G32" s="24"/>
      <c r="H32" s="18"/>
      <c r="I32" s="24"/>
      <c r="J32" s="24" t="s">
        <v>22</v>
      </c>
      <c r="K32" s="24"/>
      <c r="L32" s="99"/>
      <c r="M32" s="100"/>
      <c r="N32" s="101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3" t="s">
        <v>50</v>
      </c>
      <c r="M2" s="123"/>
    </row>
    <row r="3" spans="1:14" x14ac:dyDescent="0.25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6" t="s">
        <v>30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x14ac:dyDescent="0.25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25">
      <c r="A19" s="40" t="s">
        <v>60</v>
      </c>
      <c r="B19" s="119" t="s">
        <v>61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2024-05-22T08:49:14Z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