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Návrh na plnenie kritéria" sheetId="1" r:id="rId1"/>
    <sheet name="4.ver Rekonštrukcia ubytovne FO" sheetId="2" r:id="rId2"/>
    <sheet name="Koneční užívatelia výhod" sheetId="3" r:id="rId3"/>
    <sheet name="Medzinárodné sankci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<sst xmlns="http://schemas.openxmlformats.org/spreadsheetml/2006/main" count="1403" uniqueCount="788">
  <si>
    <t>ZADANIE</t>
  </si>
  <si>
    <t xml:space="preserve">Stavba: </t>
  </si>
  <si>
    <t>4.ver Rekonštrukcia ubytovne FORTUNA, Agátova, BA-Dúbravka,</t>
  </si>
  <si>
    <t xml:space="preserve">Objekt: </t>
  </si>
  <si>
    <t>Objednávateľ:</t>
  </si>
  <si>
    <t>Hlavné mesto SR, Bratislava,</t>
  </si>
  <si>
    <t xml:space="preserve">Zhotoviteľ: </t>
  </si>
  <si>
    <t xml:space="preserve">Spracoval: </t>
  </si>
  <si>
    <t>Ing. Peter Bóna</t>
  </si>
  <si>
    <t xml:space="preserve">Miesto: </t>
  </si>
  <si>
    <t>Dúbravka</t>
  </si>
  <si>
    <t xml:space="preserve">Dátum: </t>
  </si>
  <si>
    <t>10. 5. 2024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</si>
  <si>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</si>
  <si>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</si>
  <si>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</si>
  <si>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</si>
  <si>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</si>
  <si>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</si>
  <si>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</si>
  <si>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</si>
  <si>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</si>
  <si>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</si>
  <si>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</si>
  <si>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</si>
  <si>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</si>
  <si>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</si>
  <si>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</si>
  <si>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</si>
  <si>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</si>
  <si>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</si>
  <si>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Zvislé a kompletné konštrukcie   </t>
  </si>
  <si>
    <t>014</t>
  </si>
  <si>
    <t>340238263.S</t>
  </si>
  <si>
    <t xml:space="preserve">Zamurovanie otvorov plochy od 0,25 do 1 m2 z pórobetónových tvárnic hladkých hrúbky 100 mm   </t>
  </si>
  <si>
    <t>m2</t>
  </si>
  <si>
    <t>340239263.S</t>
  </si>
  <si>
    <t xml:space="preserve">Zamurovanie otvorov plochy nad 1 do 4 m2 z pórobetónových tvárnic hladkých hrúbky 100 mm   </t>
  </si>
  <si>
    <t>340239265.S</t>
  </si>
  <si>
    <t xml:space="preserve">Zamurovanie otvorov plochy nad 1 do 4 m2 z pórobetónových tvárnic hladkých hrúbky 150 mm   </t>
  </si>
  <si>
    <t xml:space="preserve">Úpravy povrchov, podlahy, osadenie   </t>
  </si>
  <si>
    <t>611421321.S</t>
  </si>
  <si>
    <t xml:space="preserve">Oprava vnútorných vápenných omietok stropov železobetónových rovných tvárnicových a klenieb, opravovaná plocha nad 10 do 30 % hladkých   </t>
  </si>
  <si>
    <t>612421321.S</t>
  </si>
  <si>
    <t xml:space="preserve">Oprava vnútorných vápenných omietok stien, v množstve opravenej plochy nad 10 do 30 % hladkých   </t>
  </si>
  <si>
    <t>011</t>
  </si>
  <si>
    <t>612460111.S</t>
  </si>
  <si>
    <t xml:space="preserve">Príprava vnútorného podkladu stien na silno a nerovnomerne nasiakavé podklady regulátorom nasiakavosti   </t>
  </si>
  <si>
    <t>612460241.S</t>
  </si>
  <si>
    <t xml:space="preserve">Vnútorná omietka stien vápennocementová jadrová (hrubá), hr. 10 mm   </t>
  </si>
  <si>
    <t>612460367.S</t>
  </si>
  <si>
    <t xml:space="preserve">Vyspravenie povrchu pod obklad, vrátane prípadnej prípravy podkladu,   </t>
  </si>
  <si>
    <t>612460383.S</t>
  </si>
  <si>
    <t xml:space="preserve">Vnútorná omietka stien vápennocementová štuková (jemná), hr. 3 mm   </t>
  </si>
  <si>
    <t>631312141.S</t>
  </si>
  <si>
    <t xml:space="preserve">Doplnenie existujúcich mazanín prostým betónom (s dodaním hmôt) bez poteru rýh v mazaninách   </t>
  </si>
  <si>
    <t>m3</t>
  </si>
  <si>
    <t>632452242.S</t>
  </si>
  <si>
    <t xml:space="preserve">Cementový poter (vhodný aj ako spádový), pevnosti v tlaku 25 MPa, hr. 15 mm   </t>
  </si>
  <si>
    <t>9</t>
  </si>
  <si>
    <t xml:space="preserve">Ostatné konštrukcie a práce-búranie   </t>
  </si>
  <si>
    <t>003</t>
  </si>
  <si>
    <t>941955001.S</t>
  </si>
  <si>
    <t xml:space="preserve">Lešenie ľahké pracovné pomocné, s výškou lešeňovej podlahy do 1,20 m   </t>
  </si>
  <si>
    <t>952901111.S</t>
  </si>
  <si>
    <t xml:space="preserve">Vyčistenie budov pri výške podlaží do 4 m   </t>
  </si>
  <si>
    <t>013</t>
  </si>
  <si>
    <t>962051116.S</t>
  </si>
  <si>
    <t xml:space="preserve">Búranie priečok alebo vybúranie otvorov plochy nad 4 m2 železobetónových hr. do 150 mm,  -0,32400t   </t>
  </si>
  <si>
    <t>962086111.S</t>
  </si>
  <si>
    <t xml:space="preserve">Búranie muriva priečok z pórobetónu hr. do 150 mm,  -0,07500t   </t>
  </si>
  <si>
    <t>965044201.S1</t>
  </si>
  <si>
    <t xml:space="preserve">Vyspravenie pôvodného poteru, odstránenie narovnosti, očistenie, penetrácia   </t>
  </si>
  <si>
    <t>967031132.S</t>
  </si>
  <si>
    <t xml:space="preserve">Prikresanie rovných ostení, bez odstupu, po hrubom vybúraní otvorov, v murive tehl. na maltu,  -0,05700t   </t>
  </si>
  <si>
    <t>967031732.S</t>
  </si>
  <si>
    <t xml:space="preserve">Prikresanie plošné, muriva z akýchkoľvek tehál pálených na akúkoľvek maltu hr. do 100 mm,  -0,18300t   </t>
  </si>
  <si>
    <t>967041112.S</t>
  </si>
  <si>
    <t xml:space="preserve">Prikresanie rovných ostení bez odstupu, po hrubom vybúraní otvorov, v betóne,  -0,06600t   </t>
  </si>
  <si>
    <t>760</t>
  </si>
  <si>
    <t>968061125.S</t>
  </si>
  <si>
    <t xml:space="preserve">Vyvesenie dreveného dverného krídla do suti plochy do 2 m2, -0,02400t   </t>
  </si>
  <si>
    <t>ks</t>
  </si>
  <si>
    <t>968072455.S</t>
  </si>
  <si>
    <t xml:space="preserve">Vybúranie kovových dverových zárubní plochy do 2 m2,  -0,07600t   </t>
  </si>
  <si>
    <t>968072641.S</t>
  </si>
  <si>
    <t xml:space="preserve">Vybúranie kovových stien plných, zasklených alebo výkladných,  -0,02500t   </t>
  </si>
  <si>
    <t>971052631.S</t>
  </si>
  <si>
    <t xml:space="preserve">Vybúranie otvoru v želzobet. priečkach a stenách plochy do 4 m2, hr. do 150 mm,  -0,36500t   </t>
  </si>
  <si>
    <t>971055008.S</t>
  </si>
  <si>
    <t xml:space="preserve">Rezanie konštrukcií zo železobetónu hr. panelu 150 mm stenovou pílou -0,01800t   </t>
  </si>
  <si>
    <t>m</t>
  </si>
  <si>
    <t>973011161.S</t>
  </si>
  <si>
    <t xml:space="preserve">Vysekanie kapsy v stenách a stropoch z ľahkých betónov do 100x100x50 mm,  -0,00100t   </t>
  </si>
  <si>
    <t>974082112.S</t>
  </si>
  <si>
    <t xml:space="preserve">Vysekanie rýh pre vodiče v omietke stien, v š. do 50 mm,  -0,00200t   </t>
  </si>
  <si>
    <t>979011111.S</t>
  </si>
  <si>
    <t xml:space="preserve">Zvislá doprava sutiny a vybúraných hmôt za prvé podlažie nad alebo pod základným podlažím   </t>
  </si>
  <si>
    <t>t</t>
  </si>
  <si>
    <t>979011121.S</t>
  </si>
  <si>
    <t xml:space="preserve">Zvislá doprava sutiny a vybúraných hmôt za každé ďalšie podlažie   </t>
  </si>
  <si>
    <t>979081111.S</t>
  </si>
  <si>
    <t xml:space="preserve">Odvoz sutiny a vybúraných hmôt na skládku do 1 km   </t>
  </si>
  <si>
    <t>979081121.S</t>
  </si>
  <si>
    <t xml:space="preserve">Odvoz sutiny a vybúraných hmôt na skládku za každý ďalší 1 km   </t>
  </si>
  <si>
    <t>979082111.S</t>
  </si>
  <si>
    <t xml:space="preserve">Vnútrostavenisková doprava sutiny a vybúraných hmôt do 10 m   </t>
  </si>
  <si>
    <t>979082121.S</t>
  </si>
  <si>
    <t xml:space="preserve">Vnútrostavenisková doprava sutiny a vybúraných hmôt za každých ďalších 5 m   </t>
  </si>
  <si>
    <t>979089012.S</t>
  </si>
  <si>
    <t xml:space="preserve">Poplatok za skládku - betón, tehly, dlaždice (17 01) ostatné   </t>
  </si>
  <si>
    <t>979089112.S</t>
  </si>
  <si>
    <t xml:space="preserve">Poplatok za skládku - drevo, sklo, plasty (17 02 ), ostatné   </t>
  </si>
  <si>
    <t>979089612.1.1</t>
  </si>
  <si>
    <t xml:space="preserve">Poplatok za skladovanie - iné odpady z demolácií (17 09), ostatné, sdk, izol.materiály, nobasil,   </t>
  </si>
  <si>
    <t>99</t>
  </si>
  <si>
    <t xml:space="preserve">Presun hmôt HSV   </t>
  </si>
  <si>
    <t>999281112.S</t>
  </si>
  <si>
    <t xml:space="preserve">Presun hmôt pre opravy a údržbu objektov vrátane vonkajších plášťov výšky 25-36 m   </t>
  </si>
  <si>
    <t>PSV</t>
  </si>
  <si>
    <t xml:space="preserve">Práce a dodávky PSV   </t>
  </si>
  <si>
    <t>711</t>
  </si>
  <si>
    <t xml:space="preserve">Izolácie proti vode a vlhkosti   </t>
  </si>
  <si>
    <t>7114623010</t>
  </si>
  <si>
    <t xml:space="preserve">Hydroizolačný náter na ploche vodorovnej,   </t>
  </si>
  <si>
    <t>7114633010</t>
  </si>
  <si>
    <t xml:space="preserve">Hydroizlolačný náter na ploche zvislej   </t>
  </si>
  <si>
    <t>998711203.S</t>
  </si>
  <si>
    <t xml:space="preserve">Presun hmôt pre izoláciu proti vode v objektoch výšky nad 12 do 60 m   </t>
  </si>
  <si>
    <t>%</t>
  </si>
  <si>
    <t>721</t>
  </si>
  <si>
    <t xml:space="preserve">Zdravotechnika - vnútorná kanalizácia   </t>
  </si>
  <si>
    <t>721172203.S</t>
  </si>
  <si>
    <t xml:space="preserve">Montáž odpadového HT potrubia vodorovného DN 40   </t>
  </si>
  <si>
    <t>286</t>
  </si>
  <si>
    <t>286140036800.S</t>
  </si>
  <si>
    <t xml:space="preserve">HT rúra hrdlová DN 40 dĺ. 1 m, PP systém pre rozvod vnútorného odpadu   </t>
  </si>
  <si>
    <t>721172206.S</t>
  </si>
  <si>
    <t xml:space="preserve">Montáž odpadového HT potrubia vodorovného DN 50   </t>
  </si>
  <si>
    <t>286140037400.S</t>
  </si>
  <si>
    <t xml:space="preserve">HT rúra hrdlová DN 50 dĺ. 1 m, PP systém pre rozvod vnútorného odpadu   </t>
  </si>
  <si>
    <t>721172209.S</t>
  </si>
  <si>
    <t xml:space="preserve">Montáž odpadového HT potrubia vodorovného DN 70   </t>
  </si>
  <si>
    <t>286140038000.S</t>
  </si>
  <si>
    <t xml:space="preserve">HT rúra hrdlová DN 70 dĺ. 1 m, PP systém pre rozvod vnútorného odpadu   </t>
  </si>
  <si>
    <t>721172212.S</t>
  </si>
  <si>
    <t xml:space="preserve">Montáž odpadového HT potrubia vodorovného DN 100   </t>
  </si>
  <si>
    <t>286140038600.S</t>
  </si>
  <si>
    <t xml:space="preserve">HT rúra hrdlová DN 100 dĺ. 1 m, PP systém pre rozvod vnútorného odpadu   </t>
  </si>
  <si>
    <t>721194104.S</t>
  </si>
  <si>
    <t xml:space="preserve">Zriadenie prípojky na potrubí vyvedenie a upevnenie odpadových výpustiek D 40 mm   </t>
  </si>
  <si>
    <t>721194105.S</t>
  </si>
  <si>
    <t xml:space="preserve">Zriadenie prípojky na potrubí vyvedenie a upevnenie odpadových výpustiek D 50 mm   </t>
  </si>
  <si>
    <t>721194109.S</t>
  </si>
  <si>
    <t xml:space="preserve">Zriadenie prípojky na potrubí vyvedenie a upevnenie odpadových výpustiek D 110 mm   </t>
  </si>
  <si>
    <t>721290111.S</t>
  </si>
  <si>
    <t xml:space="preserve">Ostatné - skúška tesnosti kanalizácie v objektoch vodou do DN 125   </t>
  </si>
  <si>
    <t>998721203.S</t>
  </si>
  <si>
    <t xml:space="preserve">Presun hmôt pre vnútornú kanalizáciu v objektoch výšky nad 12 do 24 m   </t>
  </si>
  <si>
    <t>722</t>
  </si>
  <si>
    <t xml:space="preserve">Zdravotechnika - vnútorný vodovod   </t>
  </si>
  <si>
    <t>722171111</t>
  </si>
  <si>
    <t xml:space="preserve">Plasthliníkové potrubie v kotúčoch spájané lisovaním dxt 16x2 mm   </t>
  </si>
  <si>
    <t>722171113</t>
  </si>
  <si>
    <t xml:space="preserve">Plasthliníkové potrubie v kotúčoch spájané lisovaním dxt 20x2 mm   </t>
  </si>
  <si>
    <t>722171114</t>
  </si>
  <si>
    <t xml:space="preserve">Plasthliníkové potrubie v kotúčoch spájané lisovaním dxt 26x3 mm   </t>
  </si>
  <si>
    <t>722190401.S</t>
  </si>
  <si>
    <t xml:space="preserve">Vyvedenie a upevnenie výpustky DN 15   </t>
  </si>
  <si>
    <t>722190403.S</t>
  </si>
  <si>
    <t xml:space="preserve">Vyvedenie a upevnenie výpustky DN 25   </t>
  </si>
  <si>
    <t>722212440.S</t>
  </si>
  <si>
    <t xml:space="preserve">Orientačný štítok na stenu ON 73 6621   </t>
  </si>
  <si>
    <t>722220111.S</t>
  </si>
  <si>
    <t xml:space="preserve">Montáž armatúry závitovej s jedným závitom, nástenka pre výtokový ventil G 1/2   </t>
  </si>
  <si>
    <t>197</t>
  </si>
  <si>
    <t>197730078300.S</t>
  </si>
  <si>
    <t xml:space="preserve">Nástenka lisovacia koncová, 1/2" Fx16, PN 10, T = +120 °C, niklovaná mosadz, tesnenie EPDM   </t>
  </si>
  <si>
    <t>197730078200.S</t>
  </si>
  <si>
    <t xml:space="preserve">Nástenka lisovacia koncová, pravá 20x1/2"F, PN 10, T = +120 °C, niklovaná mosadz, tesnenie EPDM   </t>
  </si>
  <si>
    <t>722221015.S</t>
  </si>
  <si>
    <t xml:space="preserve">Montáž guľového kohúta závitového priameho pre vodu G 3/4   </t>
  </si>
  <si>
    <t>551</t>
  </si>
  <si>
    <t>551110015100</t>
  </si>
  <si>
    <t xml:space="preserve">Guľový uzáver pre vodu Perfecta, 3/4" MF, páčka, niklovaná mosadz, FIV.8364,   </t>
  </si>
  <si>
    <t>722221430.S</t>
  </si>
  <si>
    <t xml:space="preserve">Montáž pripojovacej sanitárnej flexi hadice G 1/2   </t>
  </si>
  <si>
    <t>552</t>
  </si>
  <si>
    <t>552270000400.S</t>
  </si>
  <si>
    <t xml:space="preserve">Hadica flexi nerezová 1/2", dĺ. 500 mm, priemyselná pripojovacia pre vykurovanie, chladenie, sanitu   </t>
  </si>
  <si>
    <t>722263414.S</t>
  </si>
  <si>
    <t xml:space="preserve">Montáž vodomeru závitového jednovtokového suchobežného G 1/2   </t>
  </si>
  <si>
    <t>388</t>
  </si>
  <si>
    <t>388240001100.S</t>
  </si>
  <si>
    <t xml:space="preserve">Vodomer bytový, G 1/2", +30 °C, menovitý prietok Qn 1,5 m3/h, rozostup 110 mm   </t>
  </si>
  <si>
    <t>388240001200.S</t>
  </si>
  <si>
    <t xml:space="preserve">Vodomer bytový, G 1/2", +90 °C, menovitý prietok Qn 1,5 m3/h, rozostup 110 mm   </t>
  </si>
  <si>
    <t>5511100288360</t>
  </si>
  <si>
    <t xml:space="preserve">Prípojka k vodomeru 1/2"   </t>
  </si>
  <si>
    <t>7222634150.S</t>
  </si>
  <si>
    <t xml:space="preserve">Plombovanie vodomeru závitového jednovtokového suchobežného + montážny protokol,   </t>
  </si>
  <si>
    <t>722290226.S</t>
  </si>
  <si>
    <t xml:space="preserve">Tlaková skúška vodovodného potrubia závitového do DN 50   </t>
  </si>
  <si>
    <t>722290234.S</t>
  </si>
  <si>
    <t xml:space="preserve">Prepláchnutie a dezinfekcia vodovodného potrubia do DN 80   </t>
  </si>
  <si>
    <t>998722203.S</t>
  </si>
  <si>
    <t xml:space="preserve">Presun hmôt pre vnútorný vodovod v objektoch výšky nad 12 do 24 m   </t>
  </si>
  <si>
    <t>725</t>
  </si>
  <si>
    <t xml:space="preserve">Zdravotechnika - zariaďovacie predmety   </t>
  </si>
  <si>
    <t>725119307.S</t>
  </si>
  <si>
    <t xml:space="preserve">Montáž záchodovej misy keramickej kombinovanej s rovným odpadom   </t>
  </si>
  <si>
    <t>642</t>
  </si>
  <si>
    <t>642340000600.S</t>
  </si>
  <si>
    <t xml:space="preserve">Misa záchodová keramická kombinovaná s vodorovným odpadom   </t>
  </si>
  <si>
    <t>642340000300</t>
  </si>
  <si>
    <t xml:space="preserve">Kombinované WC zvýšená pre imobilných keramické   </t>
  </si>
  <si>
    <t>642340000600</t>
  </si>
  <si>
    <t xml:space="preserve">WC nádržka bočný prívod vody pre kombinované WC imobilných keramické,   </t>
  </si>
  <si>
    <t>725219401.S</t>
  </si>
  <si>
    <t xml:space="preserve">Montáž umývadla keramického na skrutky do muriva, bez výtokovej armatúry   </t>
  </si>
  <si>
    <t>642110004300.S</t>
  </si>
  <si>
    <t xml:space="preserve">Umývadlo keramické bežný typ   </t>
  </si>
  <si>
    <t>642340001210</t>
  </si>
  <si>
    <t xml:space="preserve">Zdravotné umývadlo bez prepadu 640x550x170mm, biele,   </t>
  </si>
  <si>
    <t>642340001211</t>
  </si>
  <si>
    <t xml:space="preserve">Neuzatváratoľný výpust, chróm - ref. Standard, Príslušenstvo,   </t>
  </si>
  <si>
    <t>725229113.S</t>
  </si>
  <si>
    <t xml:space="preserve">Montáž vane akrylátovej klasickej, bez výtokovej armatúry   </t>
  </si>
  <si>
    <t>725229154.S</t>
  </si>
  <si>
    <t xml:space="preserve">Montáž nožičiek pre vane   </t>
  </si>
  <si>
    <t>554</t>
  </si>
  <si>
    <t>554210007200</t>
  </si>
  <si>
    <t xml:space="preserve">Nohy kovové pre vane   </t>
  </si>
  <si>
    <t>5522100003000</t>
  </si>
  <si>
    <t xml:space="preserve">Vanička s protišmykom, liaty mramor, 120x90cm,   </t>
  </si>
  <si>
    <t>725245113</t>
  </si>
  <si>
    <t xml:space="preserve">Montáž sprchového závesu s tyčou,   </t>
  </si>
  <si>
    <t>5522100002000</t>
  </si>
  <si>
    <t xml:space="preserve">Súrchový záves s tyčou, veľkosť vaničky 120 cm,   </t>
  </si>
  <si>
    <t>725291112.S</t>
  </si>
  <si>
    <t xml:space="preserve">Montáž záchodového sedadla s poklopom   </t>
  </si>
  <si>
    <t>554330000300.S</t>
  </si>
  <si>
    <t xml:space="preserve">Záchodové sedadlo plastové s poklopom   </t>
  </si>
  <si>
    <t>6423400004000</t>
  </si>
  <si>
    <t xml:space="preserve">WC doska duroplastová pre imobilných, klozetové sedátko + upevňovacie skrutky nerez,   </t>
  </si>
  <si>
    <t>725291114.S</t>
  </si>
  <si>
    <t xml:space="preserve">Montáž doplnkov zariadení kúpeľní a záchodov, madlá   </t>
  </si>
  <si>
    <t>6423400011000</t>
  </si>
  <si>
    <t xml:space="preserve">Madlo sprchové 750 mm biele,   </t>
  </si>
  <si>
    <t>642340000900.S</t>
  </si>
  <si>
    <t xml:space="preserve">Madlo toaletné sklopné 800 mm biele,   </t>
  </si>
  <si>
    <t>642340000900</t>
  </si>
  <si>
    <t xml:space="preserve">Madlo umývadlové pevné 550mm, biele,   </t>
  </si>
  <si>
    <t>725291115.S</t>
  </si>
  <si>
    <t xml:space="preserve">Montáž doplnkov zariadení kúpeľní a záchodov, sedačka do sprchy alebo vane   </t>
  </si>
  <si>
    <t>6423400012100</t>
  </si>
  <si>
    <t xml:space="preserve">Sprchové nástenné sedátko pre imobilných biele,   </t>
  </si>
  <si>
    <t>725319113.S</t>
  </si>
  <si>
    <t xml:space="preserve">Montáž kuchynských drezov jednoduchých, hranatých s rozmerom do 800x600 mm, bez výtokových armatúr   </t>
  </si>
  <si>
    <t>552310001200</t>
  </si>
  <si>
    <t xml:space="preserve">Kuchynský drez nerezový 860x435 mm  na zapustenie do dosky   </t>
  </si>
  <si>
    <t>7257600201</t>
  </si>
  <si>
    <t xml:space="preserve">OPČNÁ POLOŽKA - Sprchová sada ref. HG - Crometta Vario so sprchovou tyčou 65cm a miskou na mydlo,   </t>
  </si>
  <si>
    <t>725819402.S</t>
  </si>
  <si>
    <t xml:space="preserve">Montáž ventilu bez pripojovacej rúrky G 1/2   </t>
  </si>
  <si>
    <t>551110020100.S</t>
  </si>
  <si>
    <t xml:space="preserve">Guľový ventil rohový, 1/2" - 3/8", s filtrom, chrómovaná mosadz   </t>
  </si>
  <si>
    <t>551110020400</t>
  </si>
  <si>
    <t xml:space="preserve">Guľový ventil pračkový, 1/2"x3/4", s filtrom, chrómovaná mosadz,   </t>
  </si>
  <si>
    <t>725829601.S</t>
  </si>
  <si>
    <t xml:space="preserve">Montáž batérie umývadlovej a drezovej stojankovej, pákovej alebo klasickej s mechanickým ovládaním   </t>
  </si>
  <si>
    <t>551450000600.S</t>
  </si>
  <si>
    <t xml:space="preserve">Batéria drezová stojanková páková   </t>
  </si>
  <si>
    <t>551450003800.S</t>
  </si>
  <si>
    <t xml:space="preserve">Batéria umývadlová stojanková páková   </t>
  </si>
  <si>
    <t>6423400012300</t>
  </si>
  <si>
    <t xml:space="preserve">Batária umývadlová stojanková páková pre imobilných,   </t>
  </si>
  <si>
    <t>725839215.S</t>
  </si>
  <si>
    <t xml:space="preserve">Montáž batérie vaňovej nástennej   </t>
  </si>
  <si>
    <t>551450001200.S</t>
  </si>
  <si>
    <t xml:space="preserve">Batéria vaňová nástenná páková, chróm + set   </t>
  </si>
  <si>
    <t>725849201.S</t>
  </si>
  <si>
    <t xml:space="preserve">Montáž batérie sprchovej nástennej pákovej, klasickej   </t>
  </si>
  <si>
    <t>551450002600.S</t>
  </si>
  <si>
    <t xml:space="preserve">Batéria sprchová nástenná páková   </t>
  </si>
  <si>
    <t>725849205.S</t>
  </si>
  <si>
    <t xml:space="preserve">Montáž batérie sprchovej nástennej, držiak sprchy s nastaviteľnou výškou sprchy   </t>
  </si>
  <si>
    <t>552260002700.S</t>
  </si>
  <si>
    <t xml:space="preserve">Sprchová tyč s držiakom na sprchu a mydlo,   </t>
  </si>
  <si>
    <t>725869301.S</t>
  </si>
  <si>
    <t xml:space="preserve">Montáž zápachovej uzávierky pre zariaďovacie predmety, umývadlovej do D 40 mm   </t>
  </si>
  <si>
    <t>551620006400.S</t>
  </si>
  <si>
    <t xml:space="preserve">Zápachová uzávierka - sifón pre umývadlá DN 40   </t>
  </si>
  <si>
    <t>725869311.S</t>
  </si>
  <si>
    <t xml:space="preserve">Montáž zápachovej uzávierky pre zariaďovacie predmety, drezovej do D 50 mm (pre jeden drez)   </t>
  </si>
  <si>
    <t>551620007100.S</t>
  </si>
  <si>
    <t xml:space="preserve">Zápachová uzávierka- sifón pre jednodielne drezy DN 50   </t>
  </si>
  <si>
    <t>725869321.S</t>
  </si>
  <si>
    <t xml:space="preserve">Montáž zápachovej uzávierky pre zariaďovacie predmety, pračkovej do D 50 mm   </t>
  </si>
  <si>
    <t>551620012100.S</t>
  </si>
  <si>
    <t xml:space="preserve">Zápachová uzávierka podomietková DN 40 pre pripojenie práčok a umývačiek riadu, plast   </t>
  </si>
  <si>
    <t>725869323.S</t>
  </si>
  <si>
    <t xml:space="preserve">Montáž zápachovej uzávierky pre zariaďovacie predmety, pračkovej do D 50 mm (podomietkovej)   </t>
  </si>
  <si>
    <t>551620011800.S</t>
  </si>
  <si>
    <t xml:space="preserve">Zápachová uzávierka kolenová DN 50 pre pripojenie práčok a umývačiek riadu, biela, plast   </t>
  </si>
  <si>
    <t>725869330.S</t>
  </si>
  <si>
    <t xml:space="preserve">Montáž zápachovej uzávierky pre zariaďovacie predmety, vaňovej do D 50 mm   </t>
  </si>
  <si>
    <t>551620001200.S</t>
  </si>
  <si>
    <t xml:space="preserve">Zápachová uzávierka - sifón pre vane DN 40/50   </t>
  </si>
  <si>
    <t>725869341.S</t>
  </si>
  <si>
    <t xml:space="preserve">Montáž zápachovej uzávierky pre zariaďovacie predmety, sprchovej do D 90 mm   </t>
  </si>
  <si>
    <t>551620003000.S</t>
  </si>
  <si>
    <t xml:space="preserve">Zápachová uzávierka sprchových vaničiek DN 90   </t>
  </si>
  <si>
    <t>998725203.S</t>
  </si>
  <si>
    <t xml:space="preserve">Presun hmôt pre zariaďovacie predmety v objektoch výšky nad 12 do 24 m   </t>
  </si>
  <si>
    <t>763</t>
  </si>
  <si>
    <t xml:space="preserve">Konštrukcie - drevostavby   </t>
  </si>
  <si>
    <t>763115512.S</t>
  </si>
  <si>
    <t xml:space="preserve">Priečka SDK hr. 100 mm, kca CW+UW 50, dvojito opláštená doskou štandardnou A 2x12,5 mm, TI 50 mm   </t>
  </si>
  <si>
    <t>763115712.S</t>
  </si>
  <si>
    <t xml:space="preserve">Priečka SDK hr. 100 mm, kca CW+UW 50, dvojito opláštená doskou impregnovanou H2 2x12,5 mm, TI 50 mm   </t>
  </si>
  <si>
    <t>763115712.SO</t>
  </si>
  <si>
    <t xml:space="preserve">Priečka SDK hr. 100 mm, kca CW+UW 50, dvojito opláštená doskou impregnovanou H2 2x12,5 mm, TI 50 mm, 1 stranne impregn.   </t>
  </si>
  <si>
    <t>763115714.SO</t>
  </si>
  <si>
    <t xml:space="preserve">Priečka SDK hr. 150 mm, kca CW+UW 100, dvojito opláštená doskou impregnovanou H2 2x12,5 mm, TI 100 mm   </t>
  </si>
  <si>
    <t>763120011.S</t>
  </si>
  <si>
    <t xml:space="preserve">Sadrokartónová inštalačná predstena pre sanitárne zariadenia, kca CD+UD, dvojito opláštená doskou impregnovanou H2 2x12,5 mm   </t>
  </si>
  <si>
    <t>763124112.S</t>
  </si>
  <si>
    <t xml:space="preserve">Predsadená SDK stena hr. 100 mm, kca CW+UW 75, dvojito opláštená doskou štandardnou A 2x12.5 mm, TI 75 mm   </t>
  </si>
  <si>
    <t>763124132.S</t>
  </si>
  <si>
    <t xml:space="preserve">Predsadená SDK stena hr. 100 mm, kca CW+UW 75, dvojito opláštená doskou impregnovanou H2 2x12.5 mm, TI 75 mm   </t>
  </si>
  <si>
    <t>763129522.SO</t>
  </si>
  <si>
    <t xml:space="preserve">Demontáž umakartovej stany s nosnou konštrukciou a opláštením, -0,03164t   </t>
  </si>
  <si>
    <t>763135095.S</t>
  </si>
  <si>
    <t xml:space="preserve">Montáž kaziet, konštrukcia viditeľná, hrany ostré SDK kazetový podhľad 600x600 mm   </t>
  </si>
  <si>
    <t>590</t>
  </si>
  <si>
    <t>590130001900.S</t>
  </si>
  <si>
    <t xml:space="preserve">Kazeta stropná sadrokartónová hr. 8 mm, ostrá hrana z profilov T15 alebo T24   </t>
  </si>
  <si>
    <t>763139522.SO</t>
  </si>
  <si>
    <t xml:space="preserve">Demontáž umakartového podhľadu s nosnou konštrukciou a opláštením,   </t>
  </si>
  <si>
    <t>763170010_RD</t>
  </si>
  <si>
    <t xml:space="preserve">D+M Revíznych dvierok do šachty 500x500mm, plastové biele, otváravé, potredného príslušenstva, podrobnosti viď. PD-RD,   </t>
  </si>
  <si>
    <t>998763406.S</t>
  </si>
  <si>
    <t xml:space="preserve">Presun hmôt pre sadrokartónové konštrukcie v stavbách (objektoch) výšky od 24 do 52 m   </t>
  </si>
  <si>
    <t>766</t>
  </si>
  <si>
    <t xml:space="preserve">Konštrukcie stolárske   </t>
  </si>
  <si>
    <t>766125100D13</t>
  </si>
  <si>
    <t xml:space="preserve">M+D Dvere 1-krídlové, plné, protipožiarne EI30/D3-C, 800x197mm, laminované, dymotesné, zárub.oblož. biela,š.150mm, zámok, kovanie, samozatvárač,   </t>
  </si>
  <si>
    <t>766662112D01a</t>
  </si>
  <si>
    <t xml:space="preserve">D+M, Dvere 1-krídlové, otváravé 800x1970mm, MDF lamin. masív, zárubn.oblož. lamin, š.100mm, kovanie+zámok vložkový, viď PD-D1,   </t>
  </si>
  <si>
    <t>766662112D02</t>
  </si>
  <si>
    <t xml:space="preserve">D+M, Dvere 1-krídlové, otváravé 700x1970mm, MDF lamin. masív, zárubn.oblož. lamin, š.100mm, kovanie+zámok vložkový, viď PD-D2,   </t>
  </si>
  <si>
    <t>766662112D02D03b</t>
  </si>
  <si>
    <t xml:space="preserve">D+M, Dvere 1-krídlové, otváravé s nadsvetlíkom, plné 700x1970+630mm, protipožiarne EW30/D3 mm, MDF lamin. masív+číre presklenie, kovanie+vlož.zámok, viď PD-D3,   </t>
  </si>
  <si>
    <t>766662112D02D04b</t>
  </si>
  <si>
    <t xml:space="preserve">D+M, Dvere 1-krídlové, otváravé, plné 800x1970mm, protipožiarne EW30/D3 mm, masív, MDF lamin.,oblož.zárubňa š.100mm,  kovanie+vlož.zámok, viď PD-D4,   </t>
  </si>
  <si>
    <t>766662112D05</t>
  </si>
  <si>
    <t xml:space="preserve">D+M, Dvere 1-krídlové, posuvné, 800x1970mm, MDF lamin. masív,plná, zárubn.oblož. lamin, š.100mm, madlo+zámok vložkový, viď PD-D6,   </t>
  </si>
  <si>
    <t>766662112_D06</t>
  </si>
  <si>
    <t xml:space="preserve">D+M, Dvere 1-krídlové, otváravé, 900x1970mm, MDF lamin. masív,plné, zárubn.oblož. lamin, š.100mm, kovanie+zámok vložkový, viď PD-D6,   </t>
  </si>
  <si>
    <t>766662112_D07</t>
  </si>
  <si>
    <t xml:space="preserve">D+M, Dvere 1-krídlové, posuvné, 900x2000mm, MDF lamin. masív,plné, zárubn.oblož. lamin, š.100mm, madlo+kovanie, viď PD-D7,   </t>
  </si>
  <si>
    <t>766662112_D08b</t>
  </si>
  <si>
    <t xml:space="preserve">D+M, Dvere 1-krídlové, otváravé, 900x1970mm, protipož. EW30/D3, plné, MDF lamin. masív, zárubn.oblož. lamin, š.150mm, madlo+kovanie, viď PD-D8,   </t>
  </si>
  <si>
    <t>766811077</t>
  </si>
  <si>
    <t xml:space="preserve">Dodávka a montáž kuchynskej linky drevenej, bez vstavaných spotrebičov,   </t>
  </si>
  <si>
    <t>998766204.S</t>
  </si>
  <si>
    <t xml:space="preserve">Presun hmot pre konštrukcie stolárske v objektoch výšky nad 24 do 36 m   </t>
  </si>
  <si>
    <t>767</t>
  </si>
  <si>
    <t xml:space="preserve">Konštrukcie doplnkové kovové   </t>
  </si>
  <si>
    <t>767581801</t>
  </si>
  <si>
    <t xml:space="preserve">Demontáž podhľadov kaziet,  -0,00500t   </t>
  </si>
  <si>
    <t>767995101</t>
  </si>
  <si>
    <t xml:space="preserve">Montáž ostatných atypických kovových stavebných doplnkových konštrukcií do 5 kg   </t>
  </si>
  <si>
    <t>kpl</t>
  </si>
  <si>
    <t>5522600036000</t>
  </si>
  <si>
    <t xml:space="preserve">Kotviaci a upevňovací materiál pre potrubný rozvod,   </t>
  </si>
  <si>
    <t>998767203.S</t>
  </si>
  <si>
    <t xml:space="preserve">Presun hmôt pre kovové stavebné doplnkové konštrukcie v objektoch výšky nad 12 do 24 m   </t>
  </si>
  <si>
    <t>998767204.S</t>
  </si>
  <si>
    <t xml:space="preserve">Presun hmôt pre kovové stavebné doplnkové konštrukcie v objektoch výšky nad 24 do 36 m   </t>
  </si>
  <si>
    <t>771</t>
  </si>
  <si>
    <t xml:space="preserve">Podlahy z dlaždíc   </t>
  </si>
  <si>
    <t>771541151.S1</t>
  </si>
  <si>
    <t xml:space="preserve">Montáž podláh z dlaždíc kladených do cementovej malty, 300 x 300 mm, vrátane škárovania, rezania, dilat.a prechodových AL-líšt,   </t>
  </si>
  <si>
    <t>597740001000.S2</t>
  </si>
  <si>
    <t xml:space="preserve">Dlaždice keramické, lxvxhr 300x300x8 mm, protišmykové, farba sand white, ref. AGROBUCHTAL,   </t>
  </si>
  <si>
    <t>776</t>
  </si>
  <si>
    <t xml:space="preserve">Podlahy povlakové   </t>
  </si>
  <si>
    <t>775</t>
  </si>
  <si>
    <t>776420010.SO</t>
  </si>
  <si>
    <t xml:space="preserve">Lepenie podlahových soklov z PVC   </t>
  </si>
  <si>
    <t>284110002110.Ss</t>
  </si>
  <si>
    <t xml:space="preserve">Soklová lišta PVC, v.30mm,   </t>
  </si>
  <si>
    <t>776511810.SO</t>
  </si>
  <si>
    <t xml:space="preserve">Odstránenie povlakových podláh z nášľapnej plochy a soklov lepených a podkladu a HY-náteru,   -0,0010t   </t>
  </si>
  <si>
    <t>776541100.SO</t>
  </si>
  <si>
    <t xml:space="preserve">Lepenie povlakových podláh PVC,   </t>
  </si>
  <si>
    <t>284110000110.SO</t>
  </si>
  <si>
    <t xml:space="preserve">Podlaha PVC hr. 3 mm   </t>
  </si>
  <si>
    <t>998776204.S</t>
  </si>
  <si>
    <t xml:space="preserve">Presun hmôt pre podlahy povlakové v objektoch výšky nad 24 do 36 m   </t>
  </si>
  <si>
    <t>781</t>
  </si>
  <si>
    <t xml:space="preserve">Obklady   </t>
  </si>
  <si>
    <t>781445018.SO</t>
  </si>
  <si>
    <t xml:space="preserve">Montáž obkladov vnútor. stien z obkladačiek kladených do tmelu veľ. 300x300 mm, vrátane špárovania, AL-rohových líšt,   </t>
  </si>
  <si>
    <t>597640000400.Sa</t>
  </si>
  <si>
    <t xml:space="preserve">Obkladačky keramické 300x300, hr. 8mm, napr. AGROBUCHTAL,   </t>
  </si>
  <si>
    <t>998781204.S</t>
  </si>
  <si>
    <t xml:space="preserve">Presun hmôt pre obklady keramické v objektoch výšky nad 24 do 36 m   </t>
  </si>
  <si>
    <t>784</t>
  </si>
  <si>
    <t xml:space="preserve">Maľby   </t>
  </si>
  <si>
    <t>7841522710</t>
  </si>
  <si>
    <t xml:space="preserve">Maľby z maliarskych zmesí Primalex Polar, strojne nanášané dvojnásobné, základné na jemnozrnný podklad výšky do 3,80 m   </t>
  </si>
  <si>
    <t>784410100</t>
  </si>
  <si>
    <t xml:space="preserve">Penetrovanie jednonásobné jemnozrnných podkladov výšky do 3,80 m   </t>
  </si>
  <si>
    <t>M</t>
  </si>
  <si>
    <t xml:space="preserve">Práce a dodávky M   </t>
  </si>
  <si>
    <t>21-M</t>
  </si>
  <si>
    <t xml:space="preserve">Elektromontáže   </t>
  </si>
  <si>
    <t>921</t>
  </si>
  <si>
    <t>210010025.S</t>
  </si>
  <si>
    <t xml:space="preserve">Rúrka ohybná elektroinštalačná z PVC typ FXP 20, uložená pevne   </t>
  </si>
  <si>
    <t>345</t>
  </si>
  <si>
    <t>345710009100</t>
  </si>
  <si>
    <t xml:space="preserve">Rúrka ohybná vlnitá pancierová PVC-U, FXP D 20   </t>
  </si>
  <si>
    <t>210010301.S</t>
  </si>
  <si>
    <t xml:space="preserve">Krabica prístrojová bez zapojenia (1901, KP 68, KZ 3)   </t>
  </si>
  <si>
    <t>345410002400.S</t>
  </si>
  <si>
    <t xml:space="preserve">Krabica inštalačná KU 68-1901 KA pod omietku   </t>
  </si>
  <si>
    <t>210010321.S</t>
  </si>
  <si>
    <t xml:space="preserve">Krabica (1903, KR 68) odbočná s viečkom, svorkovnicou vrátane zapojenia, kruhová   </t>
  </si>
  <si>
    <t>345410002600.S</t>
  </si>
  <si>
    <t xml:space="preserve">Krabica inštalačná KU 68-1903 KA so svorkovnicou a viečkom   </t>
  </si>
  <si>
    <t>210010351.S</t>
  </si>
  <si>
    <t xml:space="preserve">Krabicová rozvodka z lisovaného izolantu vrátane ukončenia káblov a zapojenia vodičov typ 6455-11 do 4 m   </t>
  </si>
  <si>
    <t>345410013000.S</t>
  </si>
  <si>
    <t xml:space="preserve">Krabica rozvodná PVC na stenu 6455-11, IP 66   </t>
  </si>
  <si>
    <t>210010502.S</t>
  </si>
  <si>
    <t xml:space="preserve">Osadenie lustrovej svorky vrátane zapojenia do 3 x 4   </t>
  </si>
  <si>
    <t>345610009600.S</t>
  </si>
  <si>
    <t xml:space="preserve">Svorkovnica svietidlová 6311-07, 400 V, max. prierez 4 mm2, 3 póly, IP20   </t>
  </si>
  <si>
    <t>210010522.S</t>
  </si>
  <si>
    <t xml:space="preserve">Odviečkovanie alebo zaviečkovanie krabíc - viečko na skrutky   </t>
  </si>
  <si>
    <t>345410003800.S</t>
  </si>
  <si>
    <t xml:space="preserve">Viečko na krabicu V 68 HA   </t>
  </si>
  <si>
    <t>210011302.S</t>
  </si>
  <si>
    <t xml:space="preserve">Osadenie polyamidovej príchytky (hmoždinky) HM 8, do tehlového muriva   </t>
  </si>
  <si>
    <t>311</t>
  </si>
  <si>
    <t>311310002800.S</t>
  </si>
  <si>
    <t xml:space="preserve">Hmoždinka klasická, sivá, M 8x40 mm   </t>
  </si>
  <si>
    <t>2100206611</t>
  </si>
  <si>
    <t xml:space="preserve">Dodávka a montáž oceľoplechových a plastových rozvodníc do 50kg,   </t>
  </si>
  <si>
    <t>920</t>
  </si>
  <si>
    <t>210100281.S</t>
  </si>
  <si>
    <t xml:space="preserve">Ukončenie celoplastových káblov zmrašť. záklopkou alebo páskou do 4 x 10 mm2 pre vonkajšie práce   </t>
  </si>
  <si>
    <t>343</t>
  </si>
  <si>
    <t>343430004100.S</t>
  </si>
  <si>
    <t xml:space="preserve">Bužírka zmrašťovacia 4,8x2,4 mm,   </t>
  </si>
  <si>
    <t>210100288</t>
  </si>
  <si>
    <t xml:space="preserve">Ukončenie celoplastových káblov zmrašť. záklopkou alebo páskou do 5 x 4 mm2   </t>
  </si>
  <si>
    <t>210110001.S</t>
  </si>
  <si>
    <t xml:space="preserve">Jednopólový spínač - radenie 1, nástenný IP 44, vrátane zapojenia   </t>
  </si>
  <si>
    <t>345340003000.S</t>
  </si>
  <si>
    <t xml:space="preserve">Spínač jednopólový nástenný IP 44   </t>
  </si>
  <si>
    <t>210110003.S</t>
  </si>
  <si>
    <t xml:space="preserve">Sériový spínač -  radenie 5, nástenný IP 44 vrátane zapojenia   </t>
  </si>
  <si>
    <t>345330002915.S</t>
  </si>
  <si>
    <t xml:space="preserve">Prepínač nástenný, radenie 5, IP44   </t>
  </si>
  <si>
    <t>345340007910</t>
  </si>
  <si>
    <t xml:space="preserve">Spínač Forix sériový nástenný, radenie č.5, biely, LEGRAND   </t>
  </si>
  <si>
    <t>210110004.S</t>
  </si>
  <si>
    <t xml:space="preserve">Striedavý prepínač - radenie 6, nástenný, IP 44, vrátane zapojenia   </t>
  </si>
  <si>
    <t>345330002920.S</t>
  </si>
  <si>
    <t xml:space="preserve">Spínač striedavý nástenný, radenie č.6, IP 44   </t>
  </si>
  <si>
    <t>210110005.S</t>
  </si>
  <si>
    <t xml:space="preserve">Krížový prepínač - radenie 7, nástenný IP 44, vrátane zapojenia   </t>
  </si>
  <si>
    <t>345330002925.S</t>
  </si>
  <si>
    <t xml:space="preserve">Prepínač krížový nástenný, radenie 7, IP44   </t>
  </si>
  <si>
    <t>210110043.S</t>
  </si>
  <si>
    <t xml:space="preserve">Spínač polozapustený a zapustený vrátane zapojenia sériovo striedavý prepinač - radenie 5A   </t>
  </si>
  <si>
    <t>345340007955.S</t>
  </si>
  <si>
    <t xml:space="preserve">Spínač sériovo striedyvý polozapustený radenie č.5A   </t>
  </si>
  <si>
    <t>210110070.S</t>
  </si>
  <si>
    <t xml:space="preserve">Zapojenie el. ventilátora,   </t>
  </si>
  <si>
    <t>374</t>
  </si>
  <si>
    <t>374350001520.S</t>
  </si>
  <si>
    <t xml:space="preserve">Prepínač ovládania ventilátora zapustený   </t>
  </si>
  <si>
    <t>210110081.S</t>
  </si>
  <si>
    <t xml:space="preserve">Sporáková prípojka nástenná vrátane tlejivky   </t>
  </si>
  <si>
    <t>345320003610.S</t>
  </si>
  <si>
    <t xml:space="preserve">Sporáková prípojka 400V/20A nástenná, biela   </t>
  </si>
  <si>
    <t>210111004.S</t>
  </si>
  <si>
    <t xml:space="preserve">Zásuvka vstavaná nástenná 230 V / 16A vrátane zapojenia, vyhotovenie 3P   </t>
  </si>
  <si>
    <t>210111032.S</t>
  </si>
  <si>
    <t xml:space="preserve">Zásuvka dvojnásobná na povrchovú montáž IP 44, 250V / 16A, vrátane zapojenia 2 x 2P + PE   </t>
  </si>
  <si>
    <t>345510001220.S</t>
  </si>
  <si>
    <t xml:space="preserve">Zásuvka dvojnásobná na povrch, radenie 2x(2P+PE), IP44   </t>
  </si>
  <si>
    <t>210192722.S</t>
  </si>
  <si>
    <t xml:space="preserve">Označovací štítok pre prístroje - nadpis v rozvádzačoch vrátane popisu lepený   </t>
  </si>
  <si>
    <t>210220041</t>
  </si>
  <si>
    <t xml:space="preserve">Ekvipotenciálna prípojnica EP,   </t>
  </si>
  <si>
    <t>210220301.S</t>
  </si>
  <si>
    <t xml:space="preserve">Ochranné pospájanie v práčovniach, kúpeľniach, pevné uloženie CY 4-6 mm2   </t>
  </si>
  <si>
    <t>341</t>
  </si>
  <si>
    <t>341110012200.S</t>
  </si>
  <si>
    <t xml:space="preserve">Vodič medený H07V-U 4 mm2   </t>
  </si>
  <si>
    <t>210293012.S</t>
  </si>
  <si>
    <t xml:space="preserve">Svorka Bernard vrátane pásika Cu   </t>
  </si>
  <si>
    <t>210881015.S</t>
  </si>
  <si>
    <t xml:space="preserve">Kábel bezhalogénový, medený uložený voľne N2XH 0,6/1,0 kV  2x1,5   </t>
  </si>
  <si>
    <t>341610013700.S</t>
  </si>
  <si>
    <t xml:space="preserve">Kábel medený bezhalogenový N2XH-O 2x1,5 mm2 RE   </t>
  </si>
  <si>
    <t>210881021.S</t>
  </si>
  <si>
    <t xml:space="preserve">Kábel bezhalogénový, medený uložený voľne N2XH 0,6/1,0 kV  3x1,5   </t>
  </si>
  <si>
    <t>341610014300.S</t>
  </si>
  <si>
    <t xml:space="preserve">Kábel medený bezhalogenový N2XH-J 3x1,5 mm2 RE   </t>
  </si>
  <si>
    <t>210881022.S</t>
  </si>
  <si>
    <t xml:space="preserve">Kábel bezhalogénový, medený uložený voľne N2XH 0,6/1,0 kV  3x2,5   </t>
  </si>
  <si>
    <t>341610014400.S</t>
  </si>
  <si>
    <t xml:space="preserve">Kábel medený bezhalogenový N2XH-J 3x2,5 mm2 RE   </t>
  </si>
  <si>
    <t>210881037.S</t>
  </si>
  <si>
    <t xml:space="preserve">Kábel bezhalogénový, medený uložený voľne N2XH 0,6/1,0 kV  4x1,5   </t>
  </si>
  <si>
    <t>341610015900.S</t>
  </si>
  <si>
    <t xml:space="preserve">Kábel medený bezhalogenový N2XH-J 4x1,5 mm2 RE   </t>
  </si>
  <si>
    <t>210881046.S</t>
  </si>
  <si>
    <t xml:space="preserve">Kábel bezhalogénový, medený uložený voľne N2XH 0,6/1,0 kV  5x1,5   </t>
  </si>
  <si>
    <t>341610016800.S</t>
  </si>
  <si>
    <t xml:space="preserve">Kábel medený bezhalogenový N2XH-J 5x1,5 mm2 RE   </t>
  </si>
  <si>
    <t>210881048.S</t>
  </si>
  <si>
    <t xml:space="preserve">Kábel bezhalogénový, medený uložený voľne N2XH 0,6/1,0 kV  5x4   </t>
  </si>
  <si>
    <t>341610017000.S</t>
  </si>
  <si>
    <t xml:space="preserve">Kábel medený bezhalogenový N2XH-J 5x4 mm2 RE   </t>
  </si>
  <si>
    <t>210222000</t>
  </si>
  <si>
    <t xml:space="preserve">PPV   </t>
  </si>
  <si>
    <t>21088800001</t>
  </si>
  <si>
    <t xml:space="preserve">Trubka ohybná FXP 16mm, pre zálievky do betónu,   </t>
  </si>
  <si>
    <t>21088800002</t>
  </si>
  <si>
    <t xml:space="preserve">Krabica PVC inštalačná KP 68 prístrojová krabica na omietku,   </t>
  </si>
  <si>
    <t>21088800003</t>
  </si>
  <si>
    <t xml:space="preserve">Krabica PVC inštalačná KP 68 so svorkovnicou na omietku,   </t>
  </si>
  <si>
    <t>21088800004</t>
  </si>
  <si>
    <t xml:space="preserve">Krabica PVC inštalačná 6455-11,   </t>
  </si>
  <si>
    <t>21088800005</t>
  </si>
  <si>
    <t xml:space="preserve">Svorkovníce wago 5x2,5   </t>
  </si>
  <si>
    <t>21088800006</t>
  </si>
  <si>
    <t xml:space="preserve">Hmoždinka 8mm PVC,   </t>
  </si>
  <si>
    <t>21088800007</t>
  </si>
  <si>
    <t xml:space="preserve">Káblové žlaby - žlab PVC 20x20 + príslušenstvo,   </t>
  </si>
  <si>
    <t>21088800008</t>
  </si>
  <si>
    <t xml:space="preserve">Káblové žlaby - žlab PVC 40x20 + príslušenstvo,   </t>
  </si>
  <si>
    <t>21088800009</t>
  </si>
  <si>
    <t xml:space="preserve">Výstražné tabuľky - označovací štítok na kábel,   </t>
  </si>
  <si>
    <t>21088800010</t>
  </si>
  <si>
    <t xml:space="preserve">Silové vodiče CY - CYY-J 1x6mm2, zelenožltý,   </t>
  </si>
  <si>
    <t>21088800011</t>
  </si>
  <si>
    <t xml:space="preserve">Káble bezhalogénové - CHKE-R-O, 2x1,5mm2,   </t>
  </si>
  <si>
    <t>21088800012</t>
  </si>
  <si>
    <t xml:space="preserve">Káble bezhalogénové - CHKE-R-O, 3x1,5mm2,   </t>
  </si>
  <si>
    <t>21088800013</t>
  </si>
  <si>
    <t xml:space="preserve">Káble bezhalogénové - CHKE-R-J, 3x1,5mm2,   </t>
  </si>
  <si>
    <t>21088800014</t>
  </si>
  <si>
    <t xml:space="preserve">Káble bezhalogénové - CHKE-R-J, 3x2,5mm2,   </t>
  </si>
  <si>
    <t>21088800015</t>
  </si>
  <si>
    <t xml:space="preserve">Káble bezhalogénové - CHKE-R-O, 4x2,5mm2,   </t>
  </si>
  <si>
    <t>21088800016</t>
  </si>
  <si>
    <t xml:space="preserve">Káble bezhalogénové - N2XH-J, 5x1,5mm2,   </t>
  </si>
  <si>
    <t>21088800017</t>
  </si>
  <si>
    <t xml:space="preserve">Káble bezhalogénové - N2XH-J, 5x4mm2,   </t>
  </si>
  <si>
    <t>21088800018</t>
  </si>
  <si>
    <t xml:space="preserve">Spínače polozapustené a zapustené - jednopólový - radenie 1,   </t>
  </si>
  <si>
    <t>21088800019</t>
  </si>
  <si>
    <t xml:space="preserve">Spínače polozapustené a zapustené - sériový prepínač - radenie 5,   </t>
  </si>
  <si>
    <t>21088800020</t>
  </si>
  <si>
    <t xml:space="preserve">Spínače polozapustené a zapustené - sériovo-striedavý prepínač - radenie 5A,   </t>
  </si>
  <si>
    <t>21088800021</t>
  </si>
  <si>
    <t xml:space="preserve">Spínače polozapustené a zapustené - striedavý prepínač - radenie 6,   </t>
  </si>
  <si>
    <t>21088800022</t>
  </si>
  <si>
    <t xml:space="preserve">Spínače polozapustené a zapustené - krížový prepinač - radenie 7,   </t>
  </si>
  <si>
    <t>21088800023</t>
  </si>
  <si>
    <t xml:space="preserve">Śporáková prípojka nástenná 39563-13,   </t>
  </si>
  <si>
    <t>21088800024</t>
  </si>
  <si>
    <t xml:space="preserve">Spínače a zásuvky na povrch - spínač č.1 biely IP44,   </t>
  </si>
  <si>
    <t>21088800025</t>
  </si>
  <si>
    <t xml:space="preserve">Spínače a zásuvky na povrch - spínač č.5 biely IP44,   </t>
  </si>
  <si>
    <t>21088800026</t>
  </si>
  <si>
    <t xml:space="preserve">Zásuvka domová - nástenná IP20 - zásuvka 10/16A, 2P+Z nástenná,   </t>
  </si>
  <si>
    <t>21088800027</t>
  </si>
  <si>
    <t xml:space="preserve">Zásuvka domová - nástenná IP20 - dvojzásuvka 2x10/16A, 2P+Z nástenná,   </t>
  </si>
  <si>
    <t>21088800028</t>
  </si>
  <si>
    <t xml:space="preserve">Zásuvka domová - do vlhka, zásuvka 10/16A, 2P+Z IP44 na povrch,   </t>
  </si>
  <si>
    <t>345510001230</t>
  </si>
  <si>
    <t xml:space="preserve">Zásuvka jednonásobná, radenie 2P+Z, IP44, na povrch,   </t>
  </si>
  <si>
    <t>21088800029</t>
  </si>
  <si>
    <t xml:space="preserve">Doplnenie žiaroviek do bytov - objímka E27,   </t>
  </si>
  <si>
    <t>21088800030</t>
  </si>
  <si>
    <t xml:space="preserve">Doplnenie žiaroviek do bytov - žiarovka 60W,   </t>
  </si>
  <si>
    <t>21088800031</t>
  </si>
  <si>
    <t xml:space="preserve">Bleskozvodové svorky - svorka Bernard vč. pásky,   </t>
  </si>
  <si>
    <t>21088800032</t>
  </si>
  <si>
    <t xml:space="preserve">Bleskozvodové svorky - Ekvipotenciálna prípojnica EP,   </t>
  </si>
  <si>
    <t>21088800034</t>
  </si>
  <si>
    <t xml:space="preserve">PPV 6,00%,   </t>
  </si>
  <si>
    <t>21088800035</t>
  </si>
  <si>
    <t xml:space="preserve">M+D  Rozvádzač RB - typ A - 5ks, Skrinka 4-radová nástenná 4x12mod,   </t>
  </si>
  <si>
    <t>21088800036</t>
  </si>
  <si>
    <t xml:space="preserve">M+D  Rozvádzač RB - typ A - 5ks, Vypínač MSO 32A/3,   </t>
  </si>
  <si>
    <t>21088800037</t>
  </si>
  <si>
    <t xml:space="preserve">M+D  Rozvádzač RB - typ A - 5ks, Prepäťová ochrana typ C,   </t>
  </si>
  <si>
    <t>21088800038</t>
  </si>
  <si>
    <t xml:space="preserve">M+D  Rozvádzač RB - typ A - OLI 10/1N/0.03 prúdový chránič,   </t>
  </si>
  <si>
    <t>21088800039</t>
  </si>
  <si>
    <t xml:space="preserve">M+D  Rozvádzač RB - typ A - LFN 40/4p/0.03 prúdový chránič,   </t>
  </si>
  <si>
    <t>21088800040</t>
  </si>
  <si>
    <t xml:space="preserve">M+D  Rozvádzač RB - typ A - Istič LPN B16/1,   </t>
  </si>
  <si>
    <t>21088800041</t>
  </si>
  <si>
    <t xml:space="preserve">M+D  Rozvádzač RB - typ A - Istič LPN B16/3,   </t>
  </si>
  <si>
    <t>21088800042</t>
  </si>
  <si>
    <t xml:space="preserve">M+D  Rozvádzač RB - typ A - Prípojnica N+PE,   </t>
  </si>
  <si>
    <t>21088800043</t>
  </si>
  <si>
    <t xml:space="preserve">M+D  Rozvádzač RB - typ A - Svorka ochranného pospojovania,   </t>
  </si>
  <si>
    <t>21088800044</t>
  </si>
  <si>
    <t xml:space="preserve">M+D  Rozvádzač RB - typ A - Obal na výkresy,   </t>
  </si>
  <si>
    <t>21088800045</t>
  </si>
  <si>
    <t xml:space="preserve">M+D  Rozvádzač RB - typ A - Označovací štítok,   </t>
  </si>
  <si>
    <t>21088800046</t>
  </si>
  <si>
    <t xml:space="preserve">M+D  Rozvádzač RB - typ A - Svorka rad. 2,5 mm2,   </t>
  </si>
  <si>
    <t>21088800047</t>
  </si>
  <si>
    <t xml:space="preserve">M+D  Rozvádzač RB - typ A - Svorka rad. 4 mm2,   </t>
  </si>
  <si>
    <t>21088800048</t>
  </si>
  <si>
    <t xml:space="preserve">M+D  Rozvádzač RB - typ A - Svorka rad. 6 mm2,   </t>
  </si>
  <si>
    <t>21088800049</t>
  </si>
  <si>
    <t xml:space="preserve">M+D  Rozvádzač RB - typ A - spolu,   </t>
  </si>
  <si>
    <t>21088800050</t>
  </si>
  <si>
    <t xml:space="preserve">M+D  Rozvádzač RB - typ B - Skrinka 4-radová nástenná 4x12mod,   </t>
  </si>
  <si>
    <t>21088800051</t>
  </si>
  <si>
    <t xml:space="preserve">M+D  Rozvádzač RB - typ B - Vypínač MSO 32A/3,   </t>
  </si>
  <si>
    <t>21088800052</t>
  </si>
  <si>
    <t xml:space="preserve">M+D  Rozvádzač RB - typ B - Prepäťová ochrana typ C,   </t>
  </si>
  <si>
    <t>21088800053</t>
  </si>
  <si>
    <t xml:space="preserve">M+D  Rozvádzač RB - typ B - OLI 10/1N/0.03 prúdový chránič,   </t>
  </si>
  <si>
    <t>21088800055</t>
  </si>
  <si>
    <t xml:space="preserve">M+D  Rozvádzač RB - typ B - istič LPN B16/1,   </t>
  </si>
  <si>
    <t>21088800056</t>
  </si>
  <si>
    <t xml:space="preserve">M+D  Rozvádzač RB - typ B - istič LPN B16/3,   </t>
  </si>
  <si>
    <t>21088800057</t>
  </si>
  <si>
    <t xml:space="preserve">M+D  Rozvádzač RB - typ B - Prípojnica N+PE,   </t>
  </si>
  <si>
    <t>21088800058</t>
  </si>
  <si>
    <t xml:space="preserve">M+D  Rozvádzač RB - typ B - Svorka ochranného pospojovania,   </t>
  </si>
  <si>
    <t>21088800059</t>
  </si>
  <si>
    <t xml:space="preserve">M+D  Rozvádzač RB - typ B - Obal na výkresy,   </t>
  </si>
  <si>
    <t>21088800060</t>
  </si>
  <si>
    <t xml:space="preserve">M+D  Rozvádzač RB - typ B - Označovací štítok,   </t>
  </si>
  <si>
    <t>21088800061</t>
  </si>
  <si>
    <t xml:space="preserve">M+D  Rozvádzač RB - typ B - Svorka rad. 2,5 mm2,   </t>
  </si>
  <si>
    <t>21088800062</t>
  </si>
  <si>
    <t xml:space="preserve">M+D  Rozvádzač RB - typ B - Svorka rad. 4 mm2,   </t>
  </si>
  <si>
    <t>21088800063</t>
  </si>
  <si>
    <t xml:space="preserve">M+D  Rozvádzač RB - typ B - Svorka rad. 6 mm2,   </t>
  </si>
  <si>
    <t>21088800064</t>
  </si>
  <si>
    <t xml:space="preserve">M+D  Rozvádzač RB - typ B - spolu,   </t>
  </si>
  <si>
    <t>21088800065</t>
  </si>
  <si>
    <t xml:space="preserve">M+D  Rozvádzač RB - typ C - Skrinka 2-radová nástenná 2x12mod,   </t>
  </si>
  <si>
    <t>21088800066</t>
  </si>
  <si>
    <t xml:space="preserve">M+D  Rozvádzač RB - typ c - Vypínač MSO 32A/3,   </t>
  </si>
  <si>
    <t>21088800067</t>
  </si>
  <si>
    <t xml:space="preserve">M+D  Rozvádzač RB - typ C - Prepäťová ochrana typ C,   </t>
  </si>
  <si>
    <t>21088800068</t>
  </si>
  <si>
    <t xml:space="preserve">M+D  Rozvádzač RB - typ C - OLI 10/1N/0.03 prúdový chránič,   </t>
  </si>
  <si>
    <t>21088800069</t>
  </si>
  <si>
    <t xml:space="preserve">M+D  Rozvádzač RB - typ C - LFN 40/4p/0.03 prúdový chránič,   </t>
  </si>
  <si>
    <t>21088800070</t>
  </si>
  <si>
    <t xml:space="preserve">M+D  Rozvádzač RB - typ C - istič LPN B16/1,   </t>
  </si>
  <si>
    <t>21088800071</t>
  </si>
  <si>
    <t xml:space="preserve">M+D  Rozvádzač RB - typ C - istič LPN B16/3,   </t>
  </si>
  <si>
    <t>21088800072</t>
  </si>
  <si>
    <t xml:space="preserve">M+D  Rozvádzač RB - typ C - Prípojnica N+PE,   </t>
  </si>
  <si>
    <t>21088800073</t>
  </si>
  <si>
    <t xml:space="preserve">M+D  Rozvádzač RB - typ C - Svorka ochranného pospojovania,   </t>
  </si>
  <si>
    <t>21088800074</t>
  </si>
  <si>
    <t xml:space="preserve">M+D  Rozvádzač RB - typ C - Obal na výkresy,   </t>
  </si>
  <si>
    <t>21088800075</t>
  </si>
  <si>
    <t xml:space="preserve">M+D  Rozvádzač RB - typ C - Označovací štítok,   </t>
  </si>
  <si>
    <t>21088800076</t>
  </si>
  <si>
    <t xml:space="preserve">M+D  Rozvádzač RB - typ C - Svorka rad. 2,5 mm2,   </t>
  </si>
  <si>
    <t>21088800077</t>
  </si>
  <si>
    <t xml:space="preserve">M+D  Rozvádzač RB - typ C - Svorka rad. 4 mm2,   </t>
  </si>
  <si>
    <t>21088800078</t>
  </si>
  <si>
    <t xml:space="preserve">M+D  Rozvádzač RB - typ C - Svorka rad. 6 mm2,   </t>
  </si>
  <si>
    <t>21088800080</t>
  </si>
  <si>
    <t xml:space="preserve">M+D  Rozvádzač RB - typ D - Skrinka 2-radová nástenná 2x12mod,   </t>
  </si>
  <si>
    <t>21088800081</t>
  </si>
  <si>
    <t xml:space="preserve">M+D  Rozvádzač RB - typ D - Vypínač MSO 32A/3,   </t>
  </si>
  <si>
    <t>21088800082</t>
  </si>
  <si>
    <t xml:space="preserve">M+D  Rozvádzač RB - typ D - Prepäťová ochrana typ C,   </t>
  </si>
  <si>
    <t>21088800083</t>
  </si>
  <si>
    <t xml:space="preserve">M+D  Rozvádzač RB - typ D - OLI 10/1N/0.03 prúdový chránič,   </t>
  </si>
  <si>
    <t>21088800084</t>
  </si>
  <si>
    <t xml:space="preserve">M+D  Rozvádzač RB - typ D - OLI 16/1N/0.003 prúdový chránič,   </t>
  </si>
  <si>
    <t>21088800085</t>
  </si>
  <si>
    <t xml:space="preserve">M+D  Rozvádzač RB - typ D - Prípojnica N+PE,   </t>
  </si>
  <si>
    <t>21088800086</t>
  </si>
  <si>
    <t xml:space="preserve">M+D  Rozvádzač RB - typ D - Svorka ochranného pospojovania,   </t>
  </si>
  <si>
    <t>21088800087</t>
  </si>
  <si>
    <t xml:space="preserve">M+D  Rozvádzač RB - typ D - Obal na výkresy,   </t>
  </si>
  <si>
    <t>21088800088</t>
  </si>
  <si>
    <t xml:space="preserve">M+D  Rozvádzač RB - typ D - Označovací štítok,   </t>
  </si>
  <si>
    <t>21088800089</t>
  </si>
  <si>
    <t xml:space="preserve">M+D  Rozvádzač RB - typ D - Svorka rad. 2,5 mm2,   </t>
  </si>
  <si>
    <t>21088800090</t>
  </si>
  <si>
    <t xml:space="preserve">M+D  Rozvádzač RB - typ D - Svorka rad. 6 mm2,   </t>
  </si>
  <si>
    <t>21088800091</t>
  </si>
  <si>
    <t xml:space="preserve">M+D  Rozvádzač RB - typ D - spolu,   </t>
  </si>
  <si>
    <t>21088800092</t>
  </si>
  <si>
    <t xml:space="preserve">Rozvádzače - zostavovanie - Doprava 3,60% z dodávky,   </t>
  </si>
  <si>
    <t>21088800093</t>
  </si>
  <si>
    <t xml:space="preserve">Rozvádzače - zostavovanie - Presun 1% z dodávky,   </t>
  </si>
  <si>
    <t>210950201.S</t>
  </si>
  <si>
    <t xml:space="preserve">Príplatok na zaťahovanie káblov, váha kábla do 0.75 kg   </t>
  </si>
  <si>
    <t>22-M</t>
  </si>
  <si>
    <t xml:space="preserve">Montáže oznamovacích a zabezpečovacích zariadení   </t>
  </si>
  <si>
    <t>922</t>
  </si>
  <si>
    <t>220301021.S</t>
  </si>
  <si>
    <t xml:space="preserve">Káblová lišta 20x20   </t>
  </si>
  <si>
    <t>220301022</t>
  </si>
  <si>
    <t xml:space="preserve">Káblová lišta 40x20   </t>
  </si>
  <si>
    <t>HZS</t>
  </si>
  <si>
    <t xml:space="preserve">Hodinové zúčtovacie sadzby   </t>
  </si>
  <si>
    <t>HZS000111.S</t>
  </si>
  <si>
    <t xml:space="preserve">Demontáž jestvujúcej elektroinštalácie,   </t>
  </si>
  <si>
    <t>hod</t>
  </si>
  <si>
    <t>HZS000113.S</t>
  </si>
  <si>
    <t xml:space="preserve">Stavebno montážne práce náročné ucelené - odborné, tvorivé remeselné (Tr. 3) v rozsahu viac ako 8 hodín   </t>
  </si>
  <si>
    <t>HZS000115</t>
  </si>
  <si>
    <t xml:space="preserve">Prevedenie odbornej prehliadky a skúšky, vypracovanie správy   </t>
  </si>
  <si>
    <t xml:space="preserve">Celkom   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</si>
  <si>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</si>
  <si>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</si>
  <si>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</si>
  <si>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</si>
  <si>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</si>
  <si>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</si>
  <si>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</si>
  <si>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</si>
  <si>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</rPr>
      <t>Koneční užívatelia výhod</t>
    </r>
    <r>
      <rPr>
        <sz val="11"/>
        <rFont val="Calibri"/>
        <family val="2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</si>
  <si>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</rPr>
      <t>Medzinárodné sankcie</t>
    </r>
    <r>
      <rPr>
        <sz val="11"/>
        <rFont val="Calibri"/>
        <family val="2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</si>
  <si>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</rPr>
      <t xml:space="preserve">zákaz účasti </t>
    </r>
    <r>
      <rPr>
        <sz val="11"/>
        <rFont val="Calibri"/>
        <family val="2"/>
      </rPr>
      <t>vo verejnom obstarávaní potvrdený konečným rozhodnutím v Slovenskej republike a v štáte sídla, miesta podnikania alebo obvyklého pobytu.</t>
    </r>
  </si>
  <si>
    <t>Kritérium č. 1:</t>
  </si>
  <si>
    <t>Názov položky</t>
  </si>
  <si>
    <t>Počet kusov</t>
  </si>
  <si>
    <t>Suma v EUR bez DPH</t>
  </si>
  <si>
    <t>Výška DPH</t>
  </si>
  <si>
    <t>Suma v EUR s DPH na všetky kusy</t>
  </si>
  <si>
    <t>Cena za celý predmet zákazky</t>
  </si>
  <si>
    <t>Spolu</t>
  </si>
  <si>
    <t>V ...</t>
  </si>
  <si>
    <t>Podpis</t>
  </si>
  <si>
    <t>Som platcom DPH</t>
  </si>
  <si>
    <t>Ponuková cena s DPH: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</si>
  <si>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</si>
  <si>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</si>
  <si>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</si>
  <si>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</si>
  <si>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prezident Slovenskej republiky,</t>
    </r>
  </si>
  <si>
    <r>
      <t>b)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člen vlády,</t>
    </r>
  </si>
  <si>
    <r>
      <t>c)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vedúci ústredného orgánu štátnej správy, ktorý nie je členom vlády,</t>
    </r>
  </si>
  <si>
    <r>
      <t>d)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vedúci orgánu štátnej správy s celoslovenskou pôsobnosťou,</t>
    </r>
  </si>
  <si>
    <r>
      <t>e)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sudca Ústavného súdu Slovenskej republiky alebo sudca,</t>
    </r>
  </si>
  <si>
    <r>
      <t>f)</t>
    </r>
    <r>
      <rPr>
        <sz val="7"/>
        <color indexed="8"/>
        <rFont val="Calibri"/>
        <family val="2"/>
      </rPr>
      <t xml:space="preserve">     </t>
    </r>
    <r>
      <rPr>
        <sz val="8"/>
        <rFont val="MS Sans Serif"/>
        <family val="0"/>
      </rPr>
      <t>generálny prokurátor Slovenskej republiky, špeciálny prokurátor alebo prokurátor,</t>
    </r>
  </si>
  <si>
    <r>
      <t>g)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verejný ochranca práv,</t>
    </r>
  </si>
  <si>
    <r>
      <t>h)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predseda Najvyššieho kontrolného úradu Slovenskej republiky a podpredseda Najvyššieho kontrolného úradu Slovenskej republiky,</t>
    </r>
  </si>
  <si>
    <r>
      <t>i)</t>
    </r>
    <r>
      <rPr>
        <sz val="7"/>
        <color indexed="8"/>
        <rFont val="Calibri"/>
        <family val="2"/>
      </rPr>
      <t xml:space="preserve">     </t>
    </r>
    <r>
      <rPr>
        <sz val="8"/>
        <rFont val="MS Sans Serif"/>
        <family val="0"/>
      </rPr>
      <t>štátny tajomník,</t>
    </r>
  </si>
  <si>
    <r>
      <t>j)</t>
    </r>
    <r>
      <rPr>
        <sz val="7"/>
        <color indexed="8"/>
        <rFont val="Calibri"/>
        <family val="2"/>
      </rPr>
      <t xml:space="preserve">     </t>
    </r>
    <r>
      <rPr>
        <sz val="8"/>
        <rFont val="MS Sans Serif"/>
        <family val="0"/>
      </rPr>
      <t>generálny tajomník služobného úradu,</t>
    </r>
  </si>
  <si>
    <r>
      <t>k)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prednosta okresného úradu,</t>
    </r>
  </si>
  <si>
    <r>
      <t>l)</t>
    </r>
    <r>
      <rPr>
        <sz val="7"/>
        <color indexed="8"/>
        <rFont val="Calibri"/>
        <family val="2"/>
      </rPr>
      <t xml:space="preserve">     </t>
    </r>
    <r>
      <rPr>
        <sz val="8"/>
        <rFont val="MS Sans Serif"/>
        <family val="0"/>
      </rPr>
      <t>primátor hlavného mesta Slovenskej republiky Bratislavy, primátor krajského mesta alebo primátor okresného mesta, alebo</t>
    </r>
  </si>
  <si>
    <r>
      <t>m)</t>
    </r>
    <r>
      <rPr>
        <sz val="7"/>
        <color indexed="8"/>
        <rFont val="Calibri"/>
        <family val="2"/>
      </rPr>
      <t xml:space="preserve">  </t>
    </r>
    <r>
      <rPr>
        <sz val="8"/>
        <rFont val="MS Sans Serif"/>
        <family val="0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</si>
  <si>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</si>
  <si>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</si>
  <si>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</si>
  <si>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</si>
  <si>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</si>
  <si>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indexed="8"/>
        <rFont val="Calibri"/>
        <family val="2"/>
      </rPr>
      <t xml:space="preserve">       </t>
    </r>
    <r>
      <rPr>
        <sz val="8"/>
        <rFont val="MS Sans Serif"/>
        <family val="0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</si>
  <si>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indexed="8"/>
        <rFont val="Calibri"/>
        <family val="2"/>
      </rPr>
      <t xml:space="preserve">      </t>
    </r>
    <r>
      <rPr>
        <sz val="8"/>
        <rFont val="MS Sans Serif"/>
        <family val="0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</si>
  <si>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indexed="8"/>
        <rFont val="Calibri"/>
        <family val="2"/>
      </rPr>
      <t xml:space="preserve">       </t>
    </r>
    <r>
      <rPr>
        <sz val="8"/>
        <rFont val="MS Sans Serif"/>
        <family val="0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</si>
  <si>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indexed="8"/>
        <rFont val="Calibri"/>
        <family val="2"/>
      </rPr>
      <t xml:space="preserve">      </t>
    </r>
    <r>
      <rPr>
        <sz val="8"/>
        <rFont val="MS Sans Serif"/>
        <family val="0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</si>
  <si>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</si>
  <si>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r>
      <t>Predložením tejto ponuky čestne vyhlasujem, že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postupujem v súlade s etickým kódexom uchádzača vydaným Úradom pre verejné obstarávanie: </t>
    </r>
    <r>
      <rPr>
        <sz val="11"/>
        <color indexed="49"/>
        <rFont val="Calibri"/>
        <family val="2"/>
      </rPr>
      <t>https://www.uvo.gov.sk/zaujemca-uchadzac/eticky-kodex-zaujemcu-uchadzaca</t>
    </r>
    <r>
      <rPr>
        <sz val="11"/>
        <rFont val="Calibri"/>
        <family val="2"/>
      </rPr>
      <t xml:space="preserve"> </t>
    </r>
  </si>
  <si>
    <t>Príloha č. 2 - Ponuka v zákazke „Výzva č. 3 - Rekonštrukcia ubytovne Fortuna – SO07 – stavebné práce“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</si>
</sst>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0;\-###0"/>
    <numFmt numFmtId="167" formatCode="###0.000;\-###0.000"/>
  </numFmts>
  <fonts count="69">
    <font>
      <sz val="8"/>
      <name val="MS Sans Serif"/>
      <family val="0"/>
    </font>
    <font>
      <b/>
      <sz val="14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2"/>
    </font>
    <font>
      <sz val="7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6"/>
      <name val="Calibri Light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62"/>
      <name val="Calibri Light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49"/>
      <name val="Calibri Light"/>
      <family val="2"/>
    </font>
    <font>
      <sz val="11"/>
      <color indexed="4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0"/>
      <color rgb="FF2F5496"/>
      <name val="Calibri Light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4" tint="-0.24997000396251678"/>
      <name val="Calibri Light"/>
      <family val="2"/>
    </font>
    <font>
      <sz val="11"/>
      <color theme="4" tint="-0.24997000396251678"/>
      <name val="Calibri Light"/>
      <family val="2"/>
    </font>
    <font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medium"/>
      <right style="thin">
        <color rgb="FFB2B2B2"/>
      </right>
      <top style="medium"/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medium"/>
    </border>
    <border>
      <left style="medium"/>
      <right style="thin">
        <color rgb="FFB2B2B2"/>
      </right>
      <top style="medium"/>
      <bottom style="medium"/>
    </border>
    <border>
      <left style="medium"/>
      <right style="thin">
        <color rgb="FFB2B2B2"/>
      </right>
      <top/>
      <bottom style="thin">
        <color rgb="FFB2B2B2"/>
      </bottom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>
        <color rgb="FFB2B2B2"/>
      </left>
      <right style="thin">
        <color rgb="FFB2B2B2"/>
      </right>
      <top/>
      <bottom/>
    </border>
    <border>
      <left style="thin">
        <color rgb="FFB2B2B2"/>
      </left>
      <right style="medium"/>
      <top/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medium"/>
      <top style="medium"/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B2B2B2"/>
      </right>
      <top style="medium"/>
      <bottom style="medium"/>
    </border>
    <border>
      <left style="medium"/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/>
      <right style="thin">
        <color rgb="FFB2B2B2"/>
      </right>
      <top style="thin">
        <color rgb="FFB2B2B2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167" fontId="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6" fontId="7" fillId="0" borderId="11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 wrapText="1"/>
      <protection/>
    </xf>
    <xf numFmtId="167" fontId="7" fillId="0" borderId="12" xfId="0" applyNumberFormat="1" applyFont="1" applyBorder="1" applyAlignment="1" applyProtection="1">
      <alignment horizontal="right"/>
      <protection/>
    </xf>
    <xf numFmtId="166" fontId="13" fillId="0" borderId="11" xfId="0" applyNumberFormat="1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 horizontal="left" wrapText="1"/>
      <protection/>
    </xf>
    <xf numFmtId="167" fontId="13" fillId="0" borderId="12" xfId="0" applyNumberFormat="1" applyFont="1" applyBorder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7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14" fillId="0" borderId="12" xfId="0" applyNumberFormat="1" applyFont="1" applyBorder="1" applyAlignment="1" applyProtection="1">
      <alignment horizontal="right"/>
      <protection locked="0"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/>
    </xf>
    <xf numFmtId="2" fontId="5" fillId="0" borderId="15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16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2" fontId="5" fillId="0" borderId="18" xfId="0" applyNumberFormat="1" applyFont="1" applyBorder="1" applyAlignment="1" applyProtection="1">
      <alignment horizontal="right"/>
      <protection/>
    </xf>
    <xf numFmtId="2" fontId="5" fillId="0" borderId="19" xfId="0" applyNumberFormat="1" applyFont="1" applyBorder="1" applyAlignment="1" applyProtection="1">
      <alignment horizontal="right"/>
      <protection/>
    </xf>
    <xf numFmtId="2" fontId="5" fillId="0" borderId="20" xfId="0" applyNumberFormat="1" applyFont="1" applyBorder="1" applyAlignment="1" applyProtection="1">
      <alignment horizontal="right"/>
      <protection/>
    </xf>
    <xf numFmtId="2" fontId="5" fillId="0" borderId="21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 locked="0"/>
    </xf>
    <xf numFmtId="0" fontId="18" fillId="0" borderId="22" xfId="46" applyFont="1" applyFill="1" applyBorder="1" applyAlignment="1" applyProtection="1">
      <alignment vertical="center" wrapText="1"/>
      <protection hidden="1" locked="0"/>
    </xf>
    <xf numFmtId="0" fontId="18" fillId="0" borderId="23" xfId="46" applyFont="1" applyFill="1" applyBorder="1" applyAlignment="1" applyProtection="1">
      <alignment vertical="center" wrapText="1"/>
      <protection hidden="1" locked="0"/>
    </xf>
    <xf numFmtId="0" fontId="18" fillId="0" borderId="24" xfId="46" applyFont="1" applyFill="1" applyBorder="1" applyAlignment="1" applyProtection="1">
      <alignment vertical="center" wrapText="1"/>
      <protection hidden="1" locked="0"/>
    </xf>
    <xf numFmtId="0" fontId="48" fillId="2" borderId="25" xfId="46" applyFont="1" applyFill="1" applyBorder="1" applyAlignment="1" applyProtection="1">
      <alignment/>
      <protection hidden="1" locked="0"/>
    </xf>
    <xf numFmtId="0" fontId="48" fillId="2" borderId="26" xfId="46" applyFont="1" applyFill="1" applyBorder="1" applyAlignment="1" applyProtection="1">
      <alignment/>
      <protection hidden="1" locked="0"/>
    </xf>
    <xf numFmtId="0" fontId="38" fillId="0" borderId="27" xfId="46" applyFont="1" applyFill="1" applyBorder="1" applyAlignment="1" applyProtection="1">
      <alignment horizontal="right" vertical="center" wrapText="1"/>
      <protection hidden="1" locked="0"/>
    </xf>
    <xf numFmtId="0" fontId="19" fillId="0" borderId="28" xfId="46" applyFont="1" applyFill="1" applyBorder="1" applyAlignment="1" applyProtection="1">
      <alignment wrapText="1"/>
      <protection hidden="1" locked="0"/>
    </xf>
    <xf numFmtId="0" fontId="19" fillId="0" borderId="29" xfId="46" applyFont="1" applyFill="1" applyBorder="1" applyAlignment="1" applyProtection="1">
      <alignment horizontal="center" vertical="center" wrapText="1"/>
      <protection hidden="1" locked="0"/>
    </xf>
    <xf numFmtId="0" fontId="19" fillId="0" borderId="30" xfId="46" applyFont="1" applyFill="1" applyBorder="1" applyAlignment="1" applyProtection="1">
      <alignment wrapText="1"/>
      <protection hidden="1" locked="0"/>
    </xf>
    <xf numFmtId="0" fontId="19" fillId="0" borderId="29" xfId="46" applyFont="1" applyFill="1" applyBorder="1" applyAlignment="1" applyProtection="1">
      <alignment wrapText="1"/>
      <protection hidden="1" locked="0"/>
    </xf>
    <xf numFmtId="0" fontId="19" fillId="0" borderId="31" xfId="46" applyFont="1" applyFill="1" applyBorder="1" applyAlignment="1" applyProtection="1">
      <alignment wrapText="1"/>
      <protection hidden="1" locked="0"/>
    </xf>
    <xf numFmtId="0" fontId="18" fillId="0" borderId="23" xfId="46" applyFont="1" applyFill="1" applyBorder="1" applyAlignment="1" applyProtection="1">
      <alignment/>
      <protection hidden="1" locked="0"/>
    </xf>
    <xf numFmtId="0" fontId="18" fillId="0" borderId="32" xfId="46" applyFont="1" applyFill="1" applyBorder="1" applyAlignment="1" applyProtection="1">
      <alignment horizontal="center"/>
      <protection hidden="1" locked="0"/>
    </xf>
    <xf numFmtId="0" fontId="39" fillId="2" borderId="33" xfId="46" applyFont="1" applyFill="1" applyBorder="1" applyAlignment="1" applyProtection="1">
      <alignment/>
      <protection hidden="1" locked="0"/>
    </xf>
    <xf numFmtId="0" fontId="18" fillId="0" borderId="34" xfId="46" applyFont="1" applyFill="1" applyBorder="1" applyAlignment="1" applyProtection="1">
      <alignment/>
      <protection hidden="1" locked="0"/>
    </xf>
    <xf numFmtId="0" fontId="18" fillId="0" borderId="25" xfId="46" applyFont="1" applyFill="1" applyBorder="1" applyAlignment="1" applyProtection="1">
      <alignment/>
      <protection hidden="1" locked="0"/>
    </xf>
    <xf numFmtId="0" fontId="19" fillId="0" borderId="35" xfId="46" applyFont="1" applyFill="1" applyBorder="1" applyAlignment="1" applyProtection="1">
      <alignment/>
      <protection hidden="1" locked="0"/>
    </xf>
    <xf numFmtId="0" fontId="40" fillId="0" borderId="27" xfId="46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63" fillId="0" borderId="36" xfId="0" applyFont="1" applyBorder="1" applyAlignment="1" applyProtection="1">
      <alignment horizontal="center" vertical="center"/>
      <protection/>
    </xf>
    <xf numFmtId="0" fontId="64" fillId="0" borderId="37" xfId="0" applyFont="1" applyBorder="1" applyAlignment="1" applyProtection="1">
      <alignment horizontal="justify" vertical="center"/>
      <protection/>
    </xf>
    <xf numFmtId="0" fontId="0" fillId="0" borderId="37" xfId="0" applyBorder="1" applyAlignment="1" applyProtection="1">
      <alignment horizontal="left" vertical="center" indent="1"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justify" vertical="center"/>
      <protection/>
    </xf>
    <xf numFmtId="0" fontId="0" fillId="0" borderId="37" xfId="0" applyBorder="1" applyAlignment="1" applyProtection="1">
      <alignment horizontal="left" vertical="center" wrapText="1" indent="1"/>
      <protection/>
    </xf>
    <xf numFmtId="0" fontId="64" fillId="0" borderId="37" xfId="0" applyFont="1" applyBorder="1" applyAlignment="1" applyProtection="1">
      <alignment horizontal="left" vertical="center" wrapText="1" indent="1"/>
      <protection/>
    </xf>
    <xf numFmtId="0" fontId="0" fillId="0" borderId="38" xfId="0" applyBorder="1" applyAlignment="1" applyProtection="1">
      <alignment/>
      <protection/>
    </xf>
    <xf numFmtId="0" fontId="56" fillId="0" borderId="37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left" wrapText="1" indent="1"/>
      <protection/>
    </xf>
    <xf numFmtId="0" fontId="64" fillId="0" borderId="38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horizontal="justify" vertical="center"/>
      <protection/>
    </xf>
    <xf numFmtId="0" fontId="66" fillId="0" borderId="27" xfId="46" applyFont="1" applyFill="1" applyBorder="1" applyAlignment="1" applyProtection="1">
      <alignment horizontal="center" vertical="center" wrapText="1"/>
      <protection hidden="1" locked="0"/>
    </xf>
    <xf numFmtId="0" fontId="67" fillId="0" borderId="39" xfId="46" applyFont="1" applyFill="1" applyBorder="1" applyAlignment="1" applyProtection="1">
      <alignment horizontal="center" vertical="center" wrapText="1"/>
      <protection hidden="1" locked="0"/>
    </xf>
    <xf numFmtId="0" fontId="67" fillId="0" borderId="40" xfId="46" applyFont="1" applyFill="1" applyBorder="1" applyAlignment="1" applyProtection="1">
      <alignment horizontal="center" vertical="center" wrapText="1"/>
      <protection hidden="1" locked="0"/>
    </xf>
    <xf numFmtId="0" fontId="48" fillId="0" borderId="30" xfId="46" applyFont="1" applyFill="1" applyBorder="1" applyAlignment="1" applyProtection="1">
      <alignment horizontal="center"/>
      <protection hidden="1" locked="0"/>
    </xf>
    <xf numFmtId="0" fontId="46" fillId="2" borderId="41" xfId="17" applyFill="1" applyBorder="1" applyAlignment="1" applyProtection="1">
      <alignment horizontal="left" vertical="center" wrapText="1"/>
      <protection hidden="1" locked="0"/>
    </xf>
    <xf numFmtId="0" fontId="46" fillId="2" borderId="42" xfId="17" applyFill="1" applyBorder="1" applyAlignment="1" applyProtection="1">
      <alignment horizontal="left" vertical="center" wrapText="1"/>
      <protection hidden="1" locked="0"/>
    </xf>
    <xf numFmtId="0" fontId="46" fillId="2" borderId="5" xfId="17" applyFill="1" applyBorder="1" applyAlignment="1" applyProtection="1">
      <alignment horizontal="left" vertical="center" wrapText="1"/>
      <protection hidden="1" locked="0"/>
    </xf>
    <xf numFmtId="0" fontId="46" fillId="2" borderId="25" xfId="17" applyFill="1" applyBorder="1" applyAlignment="1" applyProtection="1">
      <alignment horizontal="left" vertical="center" wrapText="1"/>
      <protection hidden="1" locked="0"/>
    </xf>
    <xf numFmtId="0" fontId="0" fillId="2" borderId="43" xfId="17" applyFont="1" applyFill="1" applyBorder="1" applyAlignment="1" applyProtection="1">
      <alignment vertical="center" wrapText="1"/>
      <protection hidden="1" locked="0"/>
    </xf>
    <xf numFmtId="0" fontId="46" fillId="2" borderId="43" xfId="17" applyFill="1" applyBorder="1" applyAlignment="1" applyProtection="1">
      <alignment vertical="center" wrapText="1"/>
      <protection hidden="1" locked="0"/>
    </xf>
    <xf numFmtId="0" fontId="48" fillId="0" borderId="43" xfId="46" applyFont="1" applyFill="1" applyBorder="1" applyAlignment="1" applyProtection="1">
      <alignment horizontal="center" vertical="center" wrapText="1"/>
      <protection hidden="1" locked="0"/>
    </xf>
    <xf numFmtId="0" fontId="48" fillId="0" borderId="26" xfId="46" applyFont="1" applyFill="1" applyBorder="1" applyAlignment="1" applyProtection="1">
      <alignment horizontal="center" vertical="center" wrapText="1"/>
      <protection hidden="1" locked="0"/>
    </xf>
    <xf numFmtId="0" fontId="66" fillId="0" borderId="22" xfId="46" applyFont="1" applyFill="1" applyBorder="1" applyAlignment="1" applyProtection="1">
      <alignment horizontal="center" vertical="center" wrapText="1"/>
      <protection hidden="1" locked="0"/>
    </xf>
    <xf numFmtId="0" fontId="67" fillId="0" borderId="41" xfId="46" applyFont="1" applyFill="1" applyBorder="1" applyAlignment="1" applyProtection="1">
      <alignment horizontal="center" vertical="center" wrapText="1"/>
      <protection hidden="1" locked="0"/>
    </xf>
    <xf numFmtId="0" fontId="67" fillId="0" borderId="42" xfId="46" applyFont="1" applyFill="1" applyBorder="1" applyAlignment="1" applyProtection="1">
      <alignment horizontal="center" vertical="center" wrapText="1"/>
      <protection hidden="1" locked="0"/>
    </xf>
    <xf numFmtId="0" fontId="18" fillId="0" borderId="23" xfId="46" applyFont="1" applyFill="1" applyBorder="1" applyAlignment="1" applyProtection="1">
      <alignment vertical="center" wrapText="1"/>
      <protection hidden="1" locked="0"/>
    </xf>
    <xf numFmtId="0" fontId="18" fillId="0" borderId="5" xfId="46" applyFont="1" applyFill="1" applyAlignment="1" applyProtection="1">
      <alignment vertical="center" wrapText="1"/>
      <protection hidden="1" locked="0"/>
    </xf>
    <xf numFmtId="0" fontId="18" fillId="0" borderId="23" xfId="46" applyFont="1" applyFill="1" applyBorder="1" applyAlignment="1" applyProtection="1">
      <alignment horizontal="left" vertical="center" wrapText="1"/>
      <protection hidden="1" locked="0"/>
    </xf>
    <xf numFmtId="0" fontId="18" fillId="0" borderId="5" xfId="46" applyFont="1" applyFill="1" applyAlignment="1" applyProtection="1">
      <alignment horizontal="left" vertical="center" wrapText="1"/>
      <protection hidden="1" locked="0"/>
    </xf>
    <xf numFmtId="0" fontId="18" fillId="0" borderId="24" xfId="46" applyFont="1" applyFill="1" applyBorder="1" applyAlignment="1" applyProtection="1">
      <alignment horizontal="left" vertical="center" wrapText="1"/>
      <protection hidden="1" locked="0"/>
    </xf>
    <xf numFmtId="0" fontId="18" fillId="0" borderId="43" xfId="46" applyFont="1" applyFill="1" applyBorder="1" applyAlignment="1" applyProtection="1">
      <alignment horizontal="left" vertical="center" wrapText="1"/>
      <protection hidden="1" locked="0"/>
    </xf>
    <xf numFmtId="0" fontId="66" fillId="0" borderId="44" xfId="46" applyFont="1" applyFill="1" applyBorder="1" applyAlignment="1" applyProtection="1">
      <alignment horizontal="left" vertical="center" wrapText="1"/>
      <protection hidden="1" locked="0"/>
    </xf>
    <xf numFmtId="0" fontId="66" fillId="0" borderId="45" xfId="46" applyFont="1" applyFill="1" applyBorder="1" applyAlignment="1" applyProtection="1">
      <alignment horizontal="left" vertical="center" wrapText="1"/>
      <protection hidden="1" locked="0"/>
    </xf>
    <xf numFmtId="0" fontId="66" fillId="0" borderId="46" xfId="46" applyFont="1" applyFill="1" applyBorder="1" applyAlignment="1" applyProtection="1">
      <alignment horizontal="left" vertical="center" wrapText="1"/>
      <protection hidden="1" locked="0"/>
    </xf>
    <xf numFmtId="0" fontId="68" fillId="0" borderId="44" xfId="46" applyFont="1" applyFill="1" applyBorder="1" applyAlignment="1" applyProtection="1">
      <alignment horizontal="center"/>
      <protection hidden="1" locked="0"/>
    </xf>
    <xf numFmtId="0" fontId="68" fillId="0" borderId="45" xfId="46" applyFont="1" applyFill="1" applyBorder="1" applyAlignment="1" applyProtection="1">
      <alignment horizontal="center"/>
      <protection hidden="1" locked="0"/>
    </xf>
    <xf numFmtId="0" fontId="68" fillId="0" borderId="47" xfId="46" applyFont="1" applyFill="1" applyBorder="1" applyAlignment="1" applyProtection="1">
      <alignment horizontal="center"/>
      <protection hidden="1" locked="0"/>
    </xf>
    <xf numFmtId="0" fontId="18" fillId="2" borderId="22" xfId="46" applyFont="1" applyFill="1" applyBorder="1" applyAlignment="1" applyProtection="1">
      <alignment horizontal="left"/>
      <protection hidden="1" locked="0"/>
    </xf>
    <xf numFmtId="0" fontId="18" fillId="2" borderId="24" xfId="46" applyFont="1" applyFill="1" applyBorder="1" applyAlignment="1" applyProtection="1">
      <alignment horizontal="left"/>
      <protection hidden="1" locked="0"/>
    </xf>
    <xf numFmtId="0" fontId="18" fillId="2" borderId="41" xfId="46" applyFont="1" applyFill="1" applyBorder="1" applyAlignment="1" applyProtection="1">
      <alignment horizontal="left"/>
      <protection hidden="1" locked="0"/>
    </xf>
    <xf numFmtId="0" fontId="18" fillId="2" borderId="43" xfId="46" applyFont="1" applyFill="1" applyBorder="1" applyAlignment="1" applyProtection="1">
      <alignment horizontal="left"/>
      <protection hidden="1" locked="0"/>
    </xf>
    <xf numFmtId="0" fontId="18" fillId="2" borderId="41" xfId="46" applyFont="1" applyFill="1" applyBorder="1" applyAlignment="1" applyProtection="1">
      <alignment horizontal="center"/>
      <protection hidden="1" locked="0"/>
    </xf>
    <xf numFmtId="0" fontId="18" fillId="2" borderId="42" xfId="46" applyFont="1" applyFill="1" applyBorder="1" applyAlignment="1" applyProtection="1">
      <alignment horizontal="center"/>
      <protection hidden="1" locked="0"/>
    </xf>
    <xf numFmtId="0" fontId="18" fillId="2" borderId="43" xfId="46" applyFont="1" applyFill="1" applyBorder="1" applyAlignment="1" applyProtection="1">
      <alignment horizontal="center"/>
      <protection hidden="1" locked="0"/>
    </xf>
    <xf numFmtId="0" fontId="18" fillId="2" borderId="26" xfId="46" applyFont="1" applyFill="1" applyBorder="1" applyAlignment="1" applyProtection="1">
      <alignment horizontal="center"/>
      <protection hidden="1" locked="0"/>
    </xf>
    <xf numFmtId="0" fontId="19" fillId="0" borderId="48" xfId="46" applyFont="1" applyFill="1" applyBorder="1" applyAlignment="1" applyProtection="1">
      <alignment horizontal="left" vertical="center"/>
      <protection hidden="1" locked="0"/>
    </xf>
    <xf numFmtId="0" fontId="19" fillId="0" borderId="49" xfId="46" applyFont="1" applyFill="1" applyBorder="1" applyAlignment="1" applyProtection="1">
      <alignment horizontal="left" vertical="center"/>
      <protection hidden="1" locked="0"/>
    </xf>
    <xf numFmtId="0" fontId="19" fillId="0" borderId="0" xfId="46" applyFont="1" applyFill="1" applyBorder="1" applyAlignment="1" applyProtection="1">
      <alignment horizontal="left" vertical="center"/>
      <protection hidden="1" locked="0"/>
    </xf>
    <xf numFmtId="0" fontId="19" fillId="0" borderId="50" xfId="46" applyFont="1" applyFill="1" applyBorder="1" applyAlignment="1" applyProtection="1">
      <alignment horizontal="left" vertical="center"/>
      <protection hidden="1" locked="0"/>
    </xf>
    <xf numFmtId="2" fontId="40" fillId="0" borderId="39" xfId="46" applyNumberFormat="1" applyFont="1" applyFill="1" applyBorder="1" applyAlignment="1" applyProtection="1">
      <alignment horizontal="right" vertical="center"/>
      <protection hidden="1" locked="0"/>
    </xf>
    <xf numFmtId="2" fontId="40" fillId="0" borderId="40" xfId="46" applyNumberFormat="1" applyFont="1" applyFill="1" applyBorder="1" applyAlignment="1" applyProtection="1">
      <alignment horizontal="right" vertical="center"/>
      <protection hidden="1" locked="0"/>
    </xf>
    <xf numFmtId="0" fontId="48" fillId="0" borderId="44" xfId="46" applyFont="1" applyFill="1" applyBorder="1" applyAlignment="1" applyProtection="1">
      <alignment horizontal="center"/>
      <protection hidden="1" locked="0"/>
    </xf>
    <xf numFmtId="0" fontId="48" fillId="0" borderId="45" xfId="46" applyFont="1" applyFill="1" applyBorder="1" applyAlignment="1" applyProtection="1">
      <alignment horizontal="center"/>
      <protection hidden="1" locked="0"/>
    </xf>
    <xf numFmtId="0" fontId="48" fillId="0" borderId="47" xfId="46" applyFon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rej.zahorec\Downloads\AAA%20-%20Navrh%20na%20plnenie%20kriterii%20-%20excel%203.0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. nastavenie"/>
      <sheetName val="Ponuka - bodový"/>
      <sheetName val="Ponuka - peňažný bonusový"/>
      <sheetName val="Ponuka - peňažný malusový"/>
      <sheetName val="Koneční užívatelia výhod"/>
      <sheetName val="Medzinárodné sankcie"/>
    </sheetNames>
    <sheetDataSet>
      <sheetData sheetId="0">
        <row r="4">
          <cell r="C4" t="str">
            <v>Cena celkom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zoomScalePageLayoutView="0" workbookViewId="0" topLeftCell="A1">
      <selection activeCell="L22" sqref="L22"/>
    </sheetView>
  </sheetViews>
  <sheetFormatPr defaultColWidth="11.66015625" defaultRowHeight="10.5"/>
  <cols>
    <col min="1" max="1" width="6" style="50" customWidth="1"/>
    <col min="2" max="2" width="50" style="50" customWidth="1"/>
    <col min="3" max="3" width="9.5" style="50" customWidth="1"/>
    <col min="4" max="4" width="36.5" style="50" customWidth="1"/>
    <col min="5" max="5" width="37.33203125" style="50" customWidth="1"/>
    <col min="6" max="6" width="36.5" style="50" customWidth="1"/>
    <col min="7" max="16384" width="11.66015625" style="50" customWidth="1"/>
  </cols>
  <sheetData>
    <row r="1" ht="11.25" thickBot="1"/>
    <row r="2" spans="2:6" ht="30.75" customHeight="1" thickBot="1">
      <c r="B2" s="83" t="s">
        <v>787</v>
      </c>
      <c r="C2" s="84"/>
      <c r="D2" s="84"/>
      <c r="E2" s="84"/>
      <c r="F2" s="85"/>
    </row>
    <row r="3" spans="2:6" ht="15.75" thickBot="1">
      <c r="B3" s="86"/>
      <c r="C3" s="86"/>
      <c r="D3" s="86"/>
      <c r="E3" s="86"/>
      <c r="F3" s="86"/>
    </row>
    <row r="4" spans="2:6" ht="15">
      <c r="B4" s="51" t="s">
        <v>736</v>
      </c>
      <c r="C4" s="87"/>
      <c r="D4" s="87"/>
      <c r="E4" s="87"/>
      <c r="F4" s="88"/>
    </row>
    <row r="5" spans="2:6" ht="15">
      <c r="B5" s="52" t="s">
        <v>737</v>
      </c>
      <c r="C5" s="89"/>
      <c r="D5" s="89"/>
      <c r="E5" s="89"/>
      <c r="F5" s="90"/>
    </row>
    <row r="6" spans="2:6" ht="15">
      <c r="B6" s="52" t="s">
        <v>738</v>
      </c>
      <c r="C6" s="89"/>
      <c r="D6" s="89"/>
      <c r="E6" s="89"/>
      <c r="F6" s="90"/>
    </row>
    <row r="7" spans="2:6" ht="15">
      <c r="B7" s="52" t="s">
        <v>739</v>
      </c>
      <c r="C7" s="89"/>
      <c r="D7" s="89"/>
      <c r="E7" s="89"/>
      <c r="F7" s="90"/>
    </row>
    <row r="8" spans="2:6" ht="15">
      <c r="B8" s="52" t="s">
        <v>740</v>
      </c>
      <c r="C8" s="89"/>
      <c r="D8" s="89"/>
      <c r="E8" s="89"/>
      <c r="F8" s="90"/>
    </row>
    <row r="9" spans="2:6" ht="15">
      <c r="B9" s="52" t="s">
        <v>741</v>
      </c>
      <c r="C9" s="89"/>
      <c r="D9" s="89"/>
      <c r="E9" s="89"/>
      <c r="F9" s="90"/>
    </row>
    <row r="10" spans="2:6" ht="15.75" thickBot="1">
      <c r="B10" s="53" t="s">
        <v>742</v>
      </c>
      <c r="C10" s="91" t="s">
        <v>757</v>
      </c>
      <c r="D10" s="92"/>
      <c r="E10" s="93"/>
      <c r="F10" s="94"/>
    </row>
    <row r="11" spans="2:6" ht="15.75" thickBot="1">
      <c r="B11" s="86"/>
      <c r="C11" s="86"/>
      <c r="D11" s="86"/>
      <c r="E11" s="86"/>
      <c r="F11" s="86"/>
    </row>
    <row r="12" spans="2:6" ht="30" customHeight="1">
      <c r="B12" s="95" t="s">
        <v>743</v>
      </c>
      <c r="C12" s="96"/>
      <c r="D12" s="96"/>
      <c r="E12" s="96"/>
      <c r="F12" s="97"/>
    </row>
    <row r="13" spans="2:6" ht="31.5" customHeight="1">
      <c r="B13" s="98" t="s">
        <v>744</v>
      </c>
      <c r="C13" s="99"/>
      <c r="D13" s="99"/>
      <c r="E13" s="99"/>
      <c r="F13" s="54"/>
    </row>
    <row r="14" spans="2:6" ht="30" customHeight="1">
      <c r="B14" s="98" t="s">
        <v>745</v>
      </c>
      <c r="C14" s="99"/>
      <c r="D14" s="99"/>
      <c r="E14" s="99"/>
      <c r="F14" s="54"/>
    </row>
    <row r="15" spans="2:6" ht="30" customHeight="1">
      <c r="B15" s="100" t="s">
        <v>746</v>
      </c>
      <c r="C15" s="101"/>
      <c r="D15" s="101"/>
      <c r="E15" s="101"/>
      <c r="F15" s="54"/>
    </row>
    <row r="16" spans="2:6" ht="45.75" customHeight="1" thickBot="1">
      <c r="B16" s="102" t="s">
        <v>786</v>
      </c>
      <c r="C16" s="103"/>
      <c r="D16" s="103"/>
      <c r="E16" s="103"/>
      <c r="F16" s="55"/>
    </row>
    <row r="17" spans="2:6" ht="15.75" thickBot="1">
      <c r="B17" s="86"/>
      <c r="C17" s="86"/>
      <c r="D17" s="86"/>
      <c r="E17" s="86"/>
      <c r="F17" s="86"/>
    </row>
    <row r="18" spans="2:6" ht="21.75" thickBot="1">
      <c r="B18" s="56" t="s">
        <v>747</v>
      </c>
      <c r="C18" s="104" t="str">
        <f>'[1]Zákl. nastavenie'!C4</f>
        <v>Cena celkom</v>
      </c>
      <c r="D18" s="105"/>
      <c r="E18" s="105"/>
      <c r="F18" s="106"/>
    </row>
    <row r="19" spans="2:6" ht="30.75" thickBot="1">
      <c r="B19" s="57" t="s">
        <v>748</v>
      </c>
      <c r="C19" s="58" t="s">
        <v>749</v>
      </c>
      <c r="D19" s="59" t="s">
        <v>750</v>
      </c>
      <c r="E19" s="60" t="s">
        <v>751</v>
      </c>
      <c r="F19" s="61" t="s">
        <v>752</v>
      </c>
    </row>
    <row r="20" spans="2:6" ht="30.75" customHeight="1">
      <c r="B20" s="62" t="s">
        <v>753</v>
      </c>
      <c r="C20" s="63">
        <v>1</v>
      </c>
      <c r="D20" s="64">
        <v>0</v>
      </c>
      <c r="E20" s="65">
        <f>IF(C$10="Som platcom DPH",D20*0.2,0)</f>
        <v>0</v>
      </c>
      <c r="F20" s="66">
        <f>SUM(D20+E20)*C20</f>
        <v>0</v>
      </c>
    </row>
    <row r="21" spans="2:6" ht="15.75" thickBot="1">
      <c r="B21" s="118" t="s">
        <v>754</v>
      </c>
      <c r="C21" s="119"/>
      <c r="D21" s="120"/>
      <c r="E21" s="121"/>
      <c r="F21" s="67">
        <f>SUM(F20:F20)</f>
        <v>0</v>
      </c>
    </row>
    <row r="22" spans="2:6" ht="19.5" thickBot="1">
      <c r="B22" s="68" t="s">
        <v>758</v>
      </c>
      <c r="C22" s="122">
        <f>F21</f>
        <v>0</v>
      </c>
      <c r="D22" s="122"/>
      <c r="E22" s="122"/>
      <c r="F22" s="123"/>
    </row>
    <row r="23" spans="2:6" ht="15.75" thickBot="1">
      <c r="B23" s="124"/>
      <c r="C23" s="125"/>
      <c r="D23" s="125"/>
      <c r="E23" s="125"/>
      <c r="F23" s="126"/>
    </row>
    <row r="24" spans="2:6" ht="15.75" thickBot="1">
      <c r="B24" s="107"/>
      <c r="C24" s="108"/>
      <c r="D24" s="108"/>
      <c r="E24" s="108"/>
      <c r="F24" s="109"/>
    </row>
    <row r="25" spans="2:6" ht="10.5">
      <c r="B25" s="110" t="s">
        <v>755</v>
      </c>
      <c r="C25" s="112" t="s">
        <v>11</v>
      </c>
      <c r="D25" s="112"/>
      <c r="E25" s="114" t="s">
        <v>756</v>
      </c>
      <c r="F25" s="115"/>
    </row>
    <row r="26" spans="2:6" ht="11.25" thickBot="1">
      <c r="B26" s="111"/>
      <c r="C26" s="113"/>
      <c r="D26" s="113"/>
      <c r="E26" s="116"/>
      <c r="F26" s="117"/>
    </row>
  </sheetData>
  <sheetProtection/>
  <mergeCells count="25">
    <mergeCell ref="B24:F24"/>
    <mergeCell ref="B25:B26"/>
    <mergeCell ref="C25:D26"/>
    <mergeCell ref="E25:F26"/>
    <mergeCell ref="B21:E21"/>
    <mergeCell ref="C22:F22"/>
    <mergeCell ref="B23:F23"/>
    <mergeCell ref="B13:E13"/>
    <mergeCell ref="B14:E14"/>
    <mergeCell ref="B15:E15"/>
    <mergeCell ref="B16:E16"/>
    <mergeCell ref="B17:F17"/>
    <mergeCell ref="C18:F18"/>
    <mergeCell ref="C8:F8"/>
    <mergeCell ref="C9:F9"/>
    <mergeCell ref="C10:D10"/>
    <mergeCell ref="E10:F10"/>
    <mergeCell ref="B11:F11"/>
    <mergeCell ref="B12:F12"/>
    <mergeCell ref="B2:F2"/>
    <mergeCell ref="B3:F3"/>
    <mergeCell ref="C4:F4"/>
    <mergeCell ref="C5:F5"/>
    <mergeCell ref="C6:F6"/>
    <mergeCell ref="C7:F7"/>
  </mergeCells>
  <dataValidations count="1">
    <dataValidation type="list" allowBlank="1" showInputMessage="1" showErrorMessage="1" sqref="C10">
      <formula1>"Som platcom DPH,Nie som platcom DPH"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showGridLines="0" zoomScalePageLayoutView="0" workbookViewId="0" topLeftCell="A1">
      <pane ySplit="11" topLeftCell="A351" activePane="bottomLeft" state="frozen"/>
      <selection pane="topLeft" activeCell="A1" sqref="A1"/>
      <selection pane="bottomLeft" activeCell="D363" sqref="D363"/>
    </sheetView>
  </sheetViews>
  <sheetFormatPr defaultColWidth="10.5" defaultRowHeight="12" customHeight="1"/>
  <cols>
    <col min="1" max="1" width="6.66015625" style="33" customWidth="1"/>
    <col min="2" max="2" width="6.83203125" style="33" customWidth="1"/>
    <col min="3" max="3" width="16.33203125" style="33" customWidth="1"/>
    <col min="4" max="4" width="37.33203125" style="33" customWidth="1"/>
    <col min="5" max="5" width="3.83203125" style="33" customWidth="1"/>
    <col min="6" max="7" width="13.5" style="33" customWidth="1"/>
    <col min="8" max="8" width="14.5" style="33" customWidth="1"/>
    <col min="9" max="16384" width="10.5" style="34" customWidth="1"/>
  </cols>
  <sheetData>
    <row r="1" spans="1:8" s="33" customFormat="1" ht="27.75" customHeight="1">
      <c r="A1" s="127" t="s">
        <v>0</v>
      </c>
      <c r="B1" s="127"/>
      <c r="C1" s="127"/>
      <c r="D1" s="127"/>
      <c r="E1" s="127"/>
      <c r="F1" s="127"/>
      <c r="G1" s="127"/>
      <c r="H1" s="127"/>
    </row>
    <row r="2" spans="1:8" s="33" customFormat="1" ht="12.75" customHeight="1">
      <c r="A2" s="1" t="s">
        <v>1</v>
      </c>
      <c r="B2" s="2"/>
      <c r="C2" s="1" t="s">
        <v>2</v>
      </c>
      <c r="D2" s="3"/>
      <c r="E2" s="3"/>
      <c r="F2" s="4"/>
      <c r="G2" s="5"/>
      <c r="H2" s="6"/>
    </row>
    <row r="3" spans="1:8" s="33" customFormat="1" ht="12.75" customHeight="1">
      <c r="A3" s="1" t="s">
        <v>3</v>
      </c>
      <c r="B3" s="2"/>
      <c r="C3" s="1"/>
      <c r="D3" s="3"/>
      <c r="E3" s="3"/>
      <c r="F3" s="7"/>
      <c r="G3" s="8"/>
      <c r="H3" s="6"/>
    </row>
    <row r="4" spans="1:8" s="33" customFormat="1" ht="12.75" customHeight="1">
      <c r="A4" s="1"/>
      <c r="B4" s="2"/>
      <c r="C4" s="1"/>
      <c r="D4" s="3"/>
      <c r="E4" s="3"/>
      <c r="F4" s="7"/>
      <c r="G4" s="8"/>
      <c r="H4" s="6"/>
    </row>
    <row r="5" spans="1:8" s="33" customFormat="1" ht="6.75" customHeight="1">
      <c r="A5" s="5"/>
      <c r="B5" s="6"/>
      <c r="C5" s="6"/>
      <c r="D5" s="6"/>
      <c r="E5" s="6"/>
      <c r="F5" s="6"/>
      <c r="G5" s="6"/>
      <c r="H5" s="6"/>
    </row>
    <row r="6" spans="1:8" s="33" customFormat="1" ht="13.5" customHeight="1">
      <c r="A6" s="9" t="s">
        <v>4</v>
      </c>
      <c r="B6" s="5"/>
      <c r="C6" s="128" t="s">
        <v>5</v>
      </c>
      <c r="D6" s="129"/>
      <c r="E6" s="10"/>
      <c r="F6" s="10"/>
      <c r="G6" s="10"/>
      <c r="H6" s="10"/>
    </row>
    <row r="7" spans="1:8" s="33" customFormat="1" ht="14.25" customHeight="1">
      <c r="A7" s="9" t="s">
        <v>6</v>
      </c>
      <c r="B7" s="10"/>
      <c r="C7" s="128"/>
      <c r="D7" s="130"/>
      <c r="E7" s="10"/>
      <c r="F7" s="9" t="s">
        <v>7</v>
      </c>
      <c r="G7" s="9" t="s">
        <v>8</v>
      </c>
      <c r="H7" s="11"/>
    </row>
    <row r="8" spans="1:8" s="33" customFormat="1" ht="14.25" customHeight="1">
      <c r="A8" s="9" t="s">
        <v>9</v>
      </c>
      <c r="B8" s="10"/>
      <c r="C8" s="128" t="s">
        <v>10</v>
      </c>
      <c r="D8" s="130"/>
      <c r="E8" s="10"/>
      <c r="F8" s="9" t="s">
        <v>11</v>
      </c>
      <c r="G8" s="9" t="s">
        <v>12</v>
      </c>
      <c r="H8" s="11"/>
    </row>
    <row r="9" spans="1:8" s="33" customFormat="1" ht="6.75" customHeight="1">
      <c r="A9" s="12"/>
      <c r="B9" s="10"/>
      <c r="C9" s="10"/>
      <c r="D9" s="10"/>
      <c r="E9" s="10"/>
      <c r="F9" s="10"/>
      <c r="G9" s="10"/>
      <c r="H9" s="10"/>
    </row>
    <row r="10" spans="1:8" s="33" customFormat="1" ht="26.25" customHeight="1">
      <c r="A10" s="13" t="s">
        <v>13</v>
      </c>
      <c r="B10" s="13" t="s">
        <v>14</v>
      </c>
      <c r="C10" s="13" t="s">
        <v>15</v>
      </c>
      <c r="D10" s="13" t="s">
        <v>16</v>
      </c>
      <c r="E10" s="13" t="s">
        <v>17</v>
      </c>
      <c r="F10" s="13" t="s">
        <v>18</v>
      </c>
      <c r="G10" s="35" t="s">
        <v>19</v>
      </c>
      <c r="H10" s="35" t="s">
        <v>20</v>
      </c>
    </row>
    <row r="11" spans="1:8" s="33" customFormat="1" ht="12.75" customHeight="1" hidden="1">
      <c r="A11" s="13" t="s">
        <v>21</v>
      </c>
      <c r="B11" s="13" t="s">
        <v>22</v>
      </c>
      <c r="C11" s="13" t="s">
        <v>23</v>
      </c>
      <c r="D11" s="13" t="s">
        <v>24</v>
      </c>
      <c r="E11" s="13" t="s">
        <v>25</v>
      </c>
      <c r="F11" s="13" t="s">
        <v>26</v>
      </c>
      <c r="G11" s="35" t="s">
        <v>27</v>
      </c>
      <c r="H11" s="35" t="s">
        <v>28</v>
      </c>
    </row>
    <row r="12" spans="1:8" s="33" customFormat="1" ht="5.25" customHeight="1">
      <c r="A12" s="5"/>
      <c r="B12" s="6"/>
      <c r="C12" s="6"/>
      <c r="D12" s="6"/>
      <c r="E12" s="6"/>
      <c r="F12" s="6"/>
      <c r="G12" s="36"/>
      <c r="H12" s="36"/>
    </row>
    <row r="13" spans="1:8" s="33" customFormat="1" ht="9" customHeight="1">
      <c r="A13" s="14"/>
      <c r="B13" s="6"/>
      <c r="C13" s="6"/>
      <c r="D13" s="6"/>
      <c r="E13" s="6"/>
      <c r="F13" s="6"/>
      <c r="G13" s="36"/>
      <c r="H13" s="36"/>
    </row>
    <row r="14" spans="1:8" s="33" customFormat="1" ht="16.5" customHeight="1">
      <c r="A14" s="15"/>
      <c r="B14" s="16"/>
      <c r="C14" s="17" t="s">
        <v>29</v>
      </c>
      <c r="D14" s="18" t="s">
        <v>30</v>
      </c>
      <c r="E14" s="16"/>
      <c r="F14" s="19"/>
      <c r="G14" s="37"/>
      <c r="H14" s="37"/>
    </row>
    <row r="15" spans="1:8" s="33" customFormat="1" ht="28.5" customHeight="1">
      <c r="A15" s="15"/>
      <c r="B15" s="16"/>
      <c r="C15" s="20" t="s">
        <v>23</v>
      </c>
      <c r="D15" s="20" t="s">
        <v>31</v>
      </c>
      <c r="E15" s="16"/>
      <c r="F15" s="19"/>
      <c r="G15" s="37"/>
      <c r="H15" s="37"/>
    </row>
    <row r="16" spans="1:8" s="33" customFormat="1" ht="34.5" customHeight="1">
      <c r="A16" s="21">
        <v>1</v>
      </c>
      <c r="B16" s="22" t="s">
        <v>32</v>
      </c>
      <c r="C16" s="22" t="s">
        <v>33</v>
      </c>
      <c r="D16" s="22" t="s">
        <v>34</v>
      </c>
      <c r="E16" s="22" t="s">
        <v>35</v>
      </c>
      <c r="F16" s="23">
        <v>0.505</v>
      </c>
      <c r="G16" s="38"/>
      <c r="H16" s="40">
        <f>F16*G16</f>
        <v>0</v>
      </c>
    </row>
    <row r="17" spans="1:8" s="33" customFormat="1" ht="34.5" customHeight="1">
      <c r="A17" s="21">
        <v>2</v>
      </c>
      <c r="B17" s="22" t="s">
        <v>32</v>
      </c>
      <c r="C17" s="22" t="s">
        <v>36</v>
      </c>
      <c r="D17" s="22" t="s">
        <v>37</v>
      </c>
      <c r="E17" s="22" t="s">
        <v>35</v>
      </c>
      <c r="F17" s="23">
        <v>5.454</v>
      </c>
      <c r="G17" s="38"/>
      <c r="H17" s="40">
        <f aca="true" t="shared" si="0" ref="H17:H80">F17*G17</f>
        <v>0</v>
      </c>
    </row>
    <row r="18" spans="1:8" s="33" customFormat="1" ht="34.5" customHeight="1">
      <c r="A18" s="21">
        <v>3</v>
      </c>
      <c r="B18" s="22" t="s">
        <v>32</v>
      </c>
      <c r="C18" s="22" t="s">
        <v>38</v>
      </c>
      <c r="D18" s="22" t="s">
        <v>39</v>
      </c>
      <c r="E18" s="22" t="s">
        <v>35</v>
      </c>
      <c r="F18" s="23">
        <v>21.816</v>
      </c>
      <c r="G18" s="38"/>
      <c r="H18" s="41">
        <f t="shared" si="0"/>
        <v>0</v>
      </c>
    </row>
    <row r="19" spans="1:8" s="33" customFormat="1" ht="28.5" customHeight="1">
      <c r="A19" s="15"/>
      <c r="B19" s="16"/>
      <c r="C19" s="20" t="s">
        <v>26</v>
      </c>
      <c r="D19" s="20" t="s">
        <v>40</v>
      </c>
      <c r="E19" s="16"/>
      <c r="F19" s="19"/>
      <c r="G19" s="37"/>
      <c r="H19" s="47"/>
    </row>
    <row r="20" spans="1:8" s="33" customFormat="1" ht="45" customHeight="1">
      <c r="A20" s="21">
        <v>4</v>
      </c>
      <c r="B20" s="22" t="s">
        <v>32</v>
      </c>
      <c r="C20" s="22" t="s">
        <v>41</v>
      </c>
      <c r="D20" s="22" t="s">
        <v>42</v>
      </c>
      <c r="E20" s="22" t="s">
        <v>35</v>
      </c>
      <c r="F20" s="23">
        <v>516.81</v>
      </c>
      <c r="G20" s="38"/>
      <c r="H20" s="42">
        <f t="shared" si="0"/>
        <v>0</v>
      </c>
    </row>
    <row r="21" spans="1:8" s="33" customFormat="1" ht="34.5" customHeight="1">
      <c r="A21" s="21">
        <v>5</v>
      </c>
      <c r="B21" s="22" t="s">
        <v>32</v>
      </c>
      <c r="C21" s="22" t="s">
        <v>43</v>
      </c>
      <c r="D21" s="22" t="s">
        <v>44</v>
      </c>
      <c r="E21" s="22" t="s">
        <v>35</v>
      </c>
      <c r="F21" s="23">
        <v>1159.385</v>
      </c>
      <c r="G21" s="38"/>
      <c r="H21" s="40">
        <f t="shared" si="0"/>
        <v>0</v>
      </c>
    </row>
    <row r="22" spans="1:8" s="33" customFormat="1" ht="34.5" customHeight="1">
      <c r="A22" s="21">
        <v>6</v>
      </c>
      <c r="B22" s="22" t="s">
        <v>45</v>
      </c>
      <c r="C22" s="22" t="s">
        <v>46</v>
      </c>
      <c r="D22" s="22" t="s">
        <v>47</v>
      </c>
      <c r="E22" s="22" t="s">
        <v>35</v>
      </c>
      <c r="F22" s="23">
        <v>56.111</v>
      </c>
      <c r="G22" s="38"/>
      <c r="H22" s="40">
        <f t="shared" si="0"/>
        <v>0</v>
      </c>
    </row>
    <row r="23" spans="1:8" s="33" customFormat="1" ht="24" customHeight="1">
      <c r="A23" s="21">
        <v>7</v>
      </c>
      <c r="B23" s="22" t="s">
        <v>45</v>
      </c>
      <c r="C23" s="22" t="s">
        <v>48</v>
      </c>
      <c r="D23" s="22" t="s">
        <v>49</v>
      </c>
      <c r="E23" s="22" t="s">
        <v>35</v>
      </c>
      <c r="F23" s="23">
        <v>53.171</v>
      </c>
      <c r="G23" s="38"/>
      <c r="H23" s="40">
        <f t="shared" si="0"/>
        <v>0</v>
      </c>
    </row>
    <row r="24" spans="1:8" s="33" customFormat="1" ht="24" customHeight="1">
      <c r="A24" s="21">
        <v>8</v>
      </c>
      <c r="B24" s="22" t="s">
        <v>45</v>
      </c>
      <c r="C24" s="22" t="s">
        <v>50</v>
      </c>
      <c r="D24" s="22" t="s">
        <v>51</v>
      </c>
      <c r="E24" s="22" t="s">
        <v>35</v>
      </c>
      <c r="F24" s="23">
        <v>73.386</v>
      </c>
      <c r="G24" s="38"/>
      <c r="H24" s="40">
        <f t="shared" si="0"/>
        <v>0</v>
      </c>
    </row>
    <row r="25" spans="1:8" s="33" customFormat="1" ht="24" customHeight="1">
      <c r="A25" s="21">
        <v>9</v>
      </c>
      <c r="B25" s="22" t="s">
        <v>45</v>
      </c>
      <c r="C25" s="22" t="s">
        <v>52</v>
      </c>
      <c r="D25" s="22" t="s">
        <v>53</v>
      </c>
      <c r="E25" s="22" t="s">
        <v>35</v>
      </c>
      <c r="F25" s="23">
        <v>53.171</v>
      </c>
      <c r="G25" s="38"/>
      <c r="H25" s="40">
        <f t="shared" si="0"/>
        <v>0</v>
      </c>
    </row>
    <row r="26" spans="1:8" s="33" customFormat="1" ht="34.5" customHeight="1">
      <c r="A26" s="21">
        <v>10</v>
      </c>
      <c r="B26" s="22" t="s">
        <v>32</v>
      </c>
      <c r="C26" s="22" t="s">
        <v>54</v>
      </c>
      <c r="D26" s="22" t="s">
        <v>55</v>
      </c>
      <c r="E26" s="22" t="s">
        <v>56</v>
      </c>
      <c r="F26" s="23">
        <v>0.42</v>
      </c>
      <c r="G26" s="38"/>
      <c r="H26" s="40">
        <f t="shared" si="0"/>
        <v>0</v>
      </c>
    </row>
    <row r="27" spans="1:8" s="33" customFormat="1" ht="24" customHeight="1">
      <c r="A27" s="21">
        <v>11</v>
      </c>
      <c r="B27" s="22" t="s">
        <v>45</v>
      </c>
      <c r="C27" s="22" t="s">
        <v>57</v>
      </c>
      <c r="D27" s="22" t="s">
        <v>58</v>
      </c>
      <c r="E27" s="22" t="s">
        <v>35</v>
      </c>
      <c r="F27" s="23">
        <v>526.732</v>
      </c>
      <c r="G27" s="38"/>
      <c r="H27" s="41">
        <f t="shared" si="0"/>
        <v>0</v>
      </c>
    </row>
    <row r="28" spans="1:8" s="33" customFormat="1" ht="28.5" customHeight="1">
      <c r="A28" s="15"/>
      <c r="B28" s="16"/>
      <c r="C28" s="20" t="s">
        <v>59</v>
      </c>
      <c r="D28" s="20" t="s">
        <v>60</v>
      </c>
      <c r="E28" s="16"/>
      <c r="F28" s="19"/>
      <c r="G28" s="37"/>
      <c r="H28" s="47"/>
    </row>
    <row r="29" spans="1:8" s="33" customFormat="1" ht="24" customHeight="1">
      <c r="A29" s="21">
        <v>12</v>
      </c>
      <c r="B29" s="22" t="s">
        <v>61</v>
      </c>
      <c r="C29" s="22" t="s">
        <v>62</v>
      </c>
      <c r="D29" s="22" t="s">
        <v>63</v>
      </c>
      <c r="E29" s="22" t="s">
        <v>35</v>
      </c>
      <c r="F29" s="23">
        <v>516.81</v>
      </c>
      <c r="G29" s="38"/>
      <c r="H29" s="42">
        <f t="shared" si="0"/>
        <v>0</v>
      </c>
    </row>
    <row r="30" spans="1:8" s="33" customFormat="1" ht="13.5" customHeight="1">
      <c r="A30" s="21">
        <v>13</v>
      </c>
      <c r="B30" s="22" t="s">
        <v>45</v>
      </c>
      <c r="C30" s="22" t="s">
        <v>64</v>
      </c>
      <c r="D30" s="22" t="s">
        <v>65</v>
      </c>
      <c r="E30" s="22" t="s">
        <v>35</v>
      </c>
      <c r="F30" s="23">
        <v>516.81</v>
      </c>
      <c r="G30" s="38"/>
      <c r="H30" s="40">
        <f t="shared" si="0"/>
        <v>0</v>
      </c>
    </row>
    <row r="31" spans="1:8" s="33" customFormat="1" ht="34.5" customHeight="1">
      <c r="A31" s="21">
        <v>14</v>
      </c>
      <c r="B31" s="22" t="s">
        <v>66</v>
      </c>
      <c r="C31" s="22" t="s">
        <v>67</v>
      </c>
      <c r="D31" s="22" t="s">
        <v>68</v>
      </c>
      <c r="E31" s="22" t="s">
        <v>35</v>
      </c>
      <c r="F31" s="23">
        <v>17.28</v>
      </c>
      <c r="G31" s="38"/>
      <c r="H31" s="40">
        <f t="shared" si="0"/>
        <v>0</v>
      </c>
    </row>
    <row r="32" spans="1:8" s="33" customFormat="1" ht="24" customHeight="1">
      <c r="A32" s="21">
        <v>15</v>
      </c>
      <c r="B32" s="22" t="s">
        <v>66</v>
      </c>
      <c r="C32" s="22" t="s">
        <v>69</v>
      </c>
      <c r="D32" s="22" t="s">
        <v>70</v>
      </c>
      <c r="E32" s="22" t="s">
        <v>35</v>
      </c>
      <c r="F32" s="23">
        <v>35.009</v>
      </c>
      <c r="G32" s="38"/>
      <c r="H32" s="40">
        <f t="shared" si="0"/>
        <v>0</v>
      </c>
    </row>
    <row r="33" spans="1:8" s="33" customFormat="1" ht="24" customHeight="1">
      <c r="A33" s="21">
        <v>16</v>
      </c>
      <c r="B33" s="22" t="s">
        <v>66</v>
      </c>
      <c r="C33" s="22" t="s">
        <v>71</v>
      </c>
      <c r="D33" s="22" t="s">
        <v>72</v>
      </c>
      <c r="E33" s="22" t="s">
        <v>35</v>
      </c>
      <c r="F33" s="23">
        <v>56.49</v>
      </c>
      <c r="G33" s="38"/>
      <c r="H33" s="40">
        <f t="shared" si="0"/>
        <v>0</v>
      </c>
    </row>
    <row r="34" spans="1:8" s="33" customFormat="1" ht="34.5" customHeight="1">
      <c r="A34" s="21">
        <v>17</v>
      </c>
      <c r="B34" s="22" t="s">
        <v>66</v>
      </c>
      <c r="C34" s="22" t="s">
        <v>73</v>
      </c>
      <c r="D34" s="22" t="s">
        <v>74</v>
      </c>
      <c r="E34" s="22" t="s">
        <v>35</v>
      </c>
      <c r="F34" s="23">
        <v>8.892</v>
      </c>
      <c r="G34" s="38"/>
      <c r="H34" s="40">
        <f t="shared" si="0"/>
        <v>0</v>
      </c>
    </row>
    <row r="35" spans="1:8" s="33" customFormat="1" ht="34.5" customHeight="1">
      <c r="A35" s="21">
        <v>18</v>
      </c>
      <c r="B35" s="22" t="s">
        <v>66</v>
      </c>
      <c r="C35" s="22" t="s">
        <v>75</v>
      </c>
      <c r="D35" s="22" t="s">
        <v>76</v>
      </c>
      <c r="E35" s="22" t="s">
        <v>35</v>
      </c>
      <c r="F35" s="23">
        <v>5.26</v>
      </c>
      <c r="G35" s="38"/>
      <c r="H35" s="40">
        <f t="shared" si="0"/>
        <v>0</v>
      </c>
    </row>
    <row r="36" spans="1:8" s="33" customFormat="1" ht="34.5" customHeight="1">
      <c r="A36" s="21">
        <v>19</v>
      </c>
      <c r="B36" s="22" t="s">
        <v>66</v>
      </c>
      <c r="C36" s="22" t="s">
        <v>77</v>
      </c>
      <c r="D36" s="22" t="s">
        <v>78</v>
      </c>
      <c r="E36" s="22" t="s">
        <v>35</v>
      </c>
      <c r="F36" s="23">
        <v>20.007</v>
      </c>
      <c r="G36" s="38"/>
      <c r="H36" s="40">
        <f t="shared" si="0"/>
        <v>0</v>
      </c>
    </row>
    <row r="37" spans="1:8" s="33" customFormat="1" ht="24" customHeight="1">
      <c r="A37" s="21">
        <v>20</v>
      </c>
      <c r="B37" s="22" t="s">
        <v>79</v>
      </c>
      <c r="C37" s="22" t="s">
        <v>80</v>
      </c>
      <c r="D37" s="22" t="s">
        <v>81</v>
      </c>
      <c r="E37" s="22" t="s">
        <v>82</v>
      </c>
      <c r="F37" s="23">
        <v>104</v>
      </c>
      <c r="G37" s="38"/>
      <c r="H37" s="40">
        <f t="shared" si="0"/>
        <v>0</v>
      </c>
    </row>
    <row r="38" spans="1:8" s="33" customFormat="1" ht="24" customHeight="1">
      <c r="A38" s="21">
        <v>21</v>
      </c>
      <c r="B38" s="22" t="s">
        <v>79</v>
      </c>
      <c r="C38" s="22" t="s">
        <v>83</v>
      </c>
      <c r="D38" s="22" t="s">
        <v>84</v>
      </c>
      <c r="E38" s="22" t="s">
        <v>35</v>
      </c>
      <c r="F38" s="23">
        <v>144.204</v>
      </c>
      <c r="G38" s="38"/>
      <c r="H38" s="40">
        <f t="shared" si="0"/>
        <v>0</v>
      </c>
    </row>
    <row r="39" spans="1:8" s="33" customFormat="1" ht="24" customHeight="1">
      <c r="A39" s="21">
        <v>22</v>
      </c>
      <c r="B39" s="22" t="s">
        <v>66</v>
      </c>
      <c r="C39" s="22" t="s">
        <v>85</v>
      </c>
      <c r="D39" s="22" t="s">
        <v>86</v>
      </c>
      <c r="E39" s="22" t="s">
        <v>35</v>
      </c>
      <c r="F39" s="23">
        <v>11.7</v>
      </c>
      <c r="G39" s="38"/>
      <c r="H39" s="40">
        <f t="shared" si="0"/>
        <v>0</v>
      </c>
    </row>
    <row r="40" spans="1:8" s="33" customFormat="1" ht="34.5" customHeight="1">
      <c r="A40" s="21">
        <v>23</v>
      </c>
      <c r="B40" s="22" t="s">
        <v>66</v>
      </c>
      <c r="C40" s="22" t="s">
        <v>87</v>
      </c>
      <c r="D40" s="22" t="s">
        <v>88</v>
      </c>
      <c r="E40" s="22" t="s">
        <v>35</v>
      </c>
      <c r="F40" s="23">
        <v>23.697</v>
      </c>
      <c r="G40" s="38"/>
      <c r="H40" s="40">
        <f t="shared" si="0"/>
        <v>0</v>
      </c>
    </row>
    <row r="41" spans="1:8" s="33" customFormat="1" ht="24" customHeight="1">
      <c r="A41" s="21">
        <v>24</v>
      </c>
      <c r="B41" s="22" t="s">
        <v>66</v>
      </c>
      <c r="C41" s="22" t="s">
        <v>89</v>
      </c>
      <c r="D41" s="22" t="s">
        <v>90</v>
      </c>
      <c r="E41" s="22" t="s">
        <v>91</v>
      </c>
      <c r="F41" s="23">
        <v>101.9</v>
      </c>
      <c r="G41" s="38"/>
      <c r="H41" s="40">
        <f t="shared" si="0"/>
        <v>0</v>
      </c>
    </row>
    <row r="42" spans="1:8" s="33" customFormat="1" ht="34.5" customHeight="1">
      <c r="A42" s="21">
        <v>25</v>
      </c>
      <c r="B42" s="22" t="s">
        <v>66</v>
      </c>
      <c r="C42" s="22" t="s">
        <v>92</v>
      </c>
      <c r="D42" s="22" t="s">
        <v>93</v>
      </c>
      <c r="E42" s="22" t="s">
        <v>82</v>
      </c>
      <c r="F42" s="23">
        <v>380</v>
      </c>
      <c r="G42" s="38"/>
      <c r="H42" s="40">
        <f t="shared" si="0"/>
        <v>0</v>
      </c>
    </row>
    <row r="43" spans="1:8" s="33" customFormat="1" ht="24" customHeight="1">
      <c r="A43" s="21">
        <v>26</v>
      </c>
      <c r="B43" s="22" t="s">
        <v>66</v>
      </c>
      <c r="C43" s="22" t="s">
        <v>94</v>
      </c>
      <c r="D43" s="22" t="s">
        <v>95</v>
      </c>
      <c r="E43" s="22" t="s">
        <v>91</v>
      </c>
      <c r="F43" s="23">
        <v>120</v>
      </c>
      <c r="G43" s="38"/>
      <c r="H43" s="40">
        <f t="shared" si="0"/>
        <v>0</v>
      </c>
    </row>
    <row r="44" spans="1:8" s="33" customFormat="1" ht="34.5" customHeight="1">
      <c r="A44" s="21">
        <v>27</v>
      </c>
      <c r="B44" s="22" t="s">
        <v>66</v>
      </c>
      <c r="C44" s="22" t="s">
        <v>96</v>
      </c>
      <c r="D44" s="22" t="s">
        <v>97</v>
      </c>
      <c r="E44" s="22" t="s">
        <v>98</v>
      </c>
      <c r="F44" s="23">
        <v>41.816</v>
      </c>
      <c r="G44" s="38"/>
      <c r="H44" s="40">
        <f t="shared" si="0"/>
        <v>0</v>
      </c>
    </row>
    <row r="45" spans="1:8" s="33" customFormat="1" ht="24" customHeight="1">
      <c r="A45" s="21">
        <v>28</v>
      </c>
      <c r="B45" s="22" t="s">
        <v>66</v>
      </c>
      <c r="C45" s="22" t="s">
        <v>99</v>
      </c>
      <c r="D45" s="22" t="s">
        <v>100</v>
      </c>
      <c r="E45" s="22" t="s">
        <v>98</v>
      </c>
      <c r="F45" s="23">
        <v>244.08</v>
      </c>
      <c r="G45" s="38"/>
      <c r="H45" s="40">
        <f t="shared" si="0"/>
        <v>0</v>
      </c>
    </row>
    <row r="46" spans="1:8" s="33" customFormat="1" ht="24" customHeight="1">
      <c r="A46" s="21">
        <v>29</v>
      </c>
      <c r="B46" s="22" t="s">
        <v>66</v>
      </c>
      <c r="C46" s="22" t="s">
        <v>101</v>
      </c>
      <c r="D46" s="22" t="s">
        <v>102</v>
      </c>
      <c r="E46" s="22" t="s">
        <v>98</v>
      </c>
      <c r="F46" s="23">
        <v>48.816</v>
      </c>
      <c r="G46" s="38"/>
      <c r="H46" s="40">
        <f t="shared" si="0"/>
        <v>0</v>
      </c>
    </row>
    <row r="47" spans="1:8" s="33" customFormat="1" ht="24" customHeight="1">
      <c r="A47" s="21">
        <v>30</v>
      </c>
      <c r="B47" s="22" t="s">
        <v>66</v>
      </c>
      <c r="C47" s="22" t="s">
        <v>103</v>
      </c>
      <c r="D47" s="22" t="s">
        <v>104</v>
      </c>
      <c r="E47" s="22" t="s">
        <v>98</v>
      </c>
      <c r="F47" s="23">
        <v>683.424</v>
      </c>
      <c r="G47" s="38"/>
      <c r="H47" s="40">
        <f t="shared" si="0"/>
        <v>0</v>
      </c>
    </row>
    <row r="48" spans="1:8" s="33" customFormat="1" ht="24" customHeight="1">
      <c r="A48" s="21">
        <v>31</v>
      </c>
      <c r="B48" s="22" t="s">
        <v>66</v>
      </c>
      <c r="C48" s="22" t="s">
        <v>105</v>
      </c>
      <c r="D48" s="22" t="s">
        <v>106</v>
      </c>
      <c r="E48" s="22" t="s">
        <v>98</v>
      </c>
      <c r="F48" s="23">
        <v>48.816</v>
      </c>
      <c r="G48" s="38"/>
      <c r="H48" s="40">
        <f t="shared" si="0"/>
        <v>0</v>
      </c>
    </row>
    <row r="49" spans="1:8" s="33" customFormat="1" ht="24" customHeight="1">
      <c r="A49" s="21">
        <v>32</v>
      </c>
      <c r="B49" s="22" t="s">
        <v>66</v>
      </c>
      <c r="C49" s="22" t="s">
        <v>107</v>
      </c>
      <c r="D49" s="22" t="s">
        <v>108</v>
      </c>
      <c r="E49" s="22" t="s">
        <v>98</v>
      </c>
      <c r="F49" s="23">
        <v>195.264</v>
      </c>
      <c r="G49" s="38"/>
      <c r="H49" s="40">
        <f t="shared" si="0"/>
        <v>0</v>
      </c>
    </row>
    <row r="50" spans="1:8" s="33" customFormat="1" ht="24" customHeight="1">
      <c r="A50" s="21">
        <v>33</v>
      </c>
      <c r="B50" s="22" t="s">
        <v>66</v>
      </c>
      <c r="C50" s="22" t="s">
        <v>109</v>
      </c>
      <c r="D50" s="22" t="s">
        <v>110</v>
      </c>
      <c r="E50" s="22" t="s">
        <v>98</v>
      </c>
      <c r="F50" s="23">
        <v>45.883</v>
      </c>
      <c r="G50" s="38"/>
      <c r="H50" s="40">
        <f t="shared" si="0"/>
        <v>0</v>
      </c>
    </row>
    <row r="51" spans="1:8" s="33" customFormat="1" ht="24" customHeight="1">
      <c r="A51" s="21">
        <v>34</v>
      </c>
      <c r="B51" s="22" t="s">
        <v>66</v>
      </c>
      <c r="C51" s="22" t="s">
        <v>111</v>
      </c>
      <c r="D51" s="22" t="s">
        <v>112</v>
      </c>
      <c r="E51" s="22" t="s">
        <v>98</v>
      </c>
      <c r="F51" s="23">
        <v>2.789</v>
      </c>
      <c r="G51" s="38"/>
      <c r="H51" s="40">
        <f t="shared" si="0"/>
        <v>0</v>
      </c>
    </row>
    <row r="52" spans="1:8" s="33" customFormat="1" ht="34.5" customHeight="1">
      <c r="A52" s="21">
        <v>35</v>
      </c>
      <c r="B52" s="22" t="s">
        <v>66</v>
      </c>
      <c r="C52" s="22" t="s">
        <v>113</v>
      </c>
      <c r="D52" s="22" t="s">
        <v>114</v>
      </c>
      <c r="E52" s="22" t="s">
        <v>98</v>
      </c>
      <c r="F52" s="23">
        <v>0.144</v>
      </c>
      <c r="G52" s="38"/>
      <c r="H52" s="48">
        <f t="shared" si="0"/>
        <v>0</v>
      </c>
    </row>
    <row r="53" spans="1:8" s="33" customFormat="1" ht="28.5" customHeight="1">
      <c r="A53" s="15"/>
      <c r="B53" s="16"/>
      <c r="C53" s="20" t="s">
        <v>115</v>
      </c>
      <c r="D53" s="20" t="s">
        <v>116</v>
      </c>
      <c r="E53" s="16"/>
      <c r="F53" s="19"/>
      <c r="G53" s="37"/>
      <c r="H53" s="43"/>
    </row>
    <row r="54" spans="1:8" s="33" customFormat="1" ht="24" customHeight="1">
      <c r="A54" s="21">
        <v>36</v>
      </c>
      <c r="B54" s="22" t="s">
        <v>32</v>
      </c>
      <c r="C54" s="22" t="s">
        <v>117</v>
      </c>
      <c r="D54" s="22" t="s">
        <v>118</v>
      </c>
      <c r="E54" s="22" t="s">
        <v>98</v>
      </c>
      <c r="F54" s="23">
        <v>63.967</v>
      </c>
      <c r="G54" s="38"/>
      <c r="H54" s="49">
        <f t="shared" si="0"/>
        <v>0</v>
      </c>
    </row>
    <row r="55" spans="1:8" s="33" customFormat="1" ht="9" customHeight="1">
      <c r="A55" s="14"/>
      <c r="B55" s="6"/>
      <c r="C55" s="6"/>
      <c r="D55" s="6"/>
      <c r="E55" s="6"/>
      <c r="F55" s="6"/>
      <c r="G55" s="36"/>
      <c r="H55" s="43"/>
    </row>
    <row r="56" spans="1:8" s="33" customFormat="1" ht="16.5" customHeight="1">
      <c r="A56" s="15"/>
      <c r="B56" s="16"/>
      <c r="C56" s="17" t="s">
        <v>119</v>
      </c>
      <c r="D56" s="18" t="s">
        <v>120</v>
      </c>
      <c r="E56" s="16"/>
      <c r="F56" s="19"/>
      <c r="G56" s="37"/>
      <c r="H56" s="43"/>
    </row>
    <row r="57" spans="1:8" s="33" customFormat="1" ht="28.5" customHeight="1">
      <c r="A57" s="15"/>
      <c r="B57" s="16"/>
      <c r="C57" s="20" t="s">
        <v>121</v>
      </c>
      <c r="D57" s="20" t="s">
        <v>122</v>
      </c>
      <c r="E57" s="16"/>
      <c r="F57" s="19"/>
      <c r="G57" s="37"/>
      <c r="H57" s="43"/>
    </row>
    <row r="58" spans="1:8" s="33" customFormat="1" ht="13.5" customHeight="1">
      <c r="A58" s="21">
        <v>37</v>
      </c>
      <c r="B58" s="22" t="s">
        <v>121</v>
      </c>
      <c r="C58" s="22" t="s">
        <v>123</v>
      </c>
      <c r="D58" s="22" t="s">
        <v>124</v>
      </c>
      <c r="E58" s="22" t="s">
        <v>35</v>
      </c>
      <c r="F58" s="23">
        <v>56.49</v>
      </c>
      <c r="G58" s="38"/>
      <c r="H58" s="46">
        <f t="shared" si="0"/>
        <v>0</v>
      </c>
    </row>
    <row r="59" spans="1:8" s="33" customFormat="1" ht="13.5" customHeight="1">
      <c r="A59" s="21">
        <v>38</v>
      </c>
      <c r="B59" s="22" t="s">
        <v>121</v>
      </c>
      <c r="C59" s="22" t="s">
        <v>125</v>
      </c>
      <c r="D59" s="22" t="s">
        <v>126</v>
      </c>
      <c r="E59" s="22" t="s">
        <v>35</v>
      </c>
      <c r="F59" s="23">
        <v>86.695</v>
      </c>
      <c r="G59" s="38"/>
      <c r="H59" s="40">
        <f t="shared" si="0"/>
        <v>0</v>
      </c>
    </row>
    <row r="60" spans="1:8" s="33" customFormat="1" ht="24" customHeight="1">
      <c r="A60" s="21">
        <v>39</v>
      </c>
      <c r="B60" s="22" t="s">
        <v>121</v>
      </c>
      <c r="C60" s="22" t="s">
        <v>127</v>
      </c>
      <c r="D60" s="22" t="s">
        <v>128</v>
      </c>
      <c r="E60" s="22" t="s">
        <v>129</v>
      </c>
      <c r="F60" s="23"/>
      <c r="G60" s="38"/>
      <c r="H60" s="48">
        <f t="shared" si="0"/>
        <v>0</v>
      </c>
    </row>
    <row r="61" spans="1:8" s="33" customFormat="1" ht="28.5" customHeight="1">
      <c r="A61" s="15"/>
      <c r="B61" s="16"/>
      <c r="C61" s="20" t="s">
        <v>130</v>
      </c>
      <c r="D61" s="20" t="s">
        <v>131</v>
      </c>
      <c r="E61" s="16"/>
      <c r="F61" s="19"/>
      <c r="G61" s="37"/>
      <c r="H61" s="43"/>
    </row>
    <row r="62" spans="1:8" s="33" customFormat="1" ht="24" customHeight="1">
      <c r="A62" s="21">
        <v>40</v>
      </c>
      <c r="B62" s="22" t="s">
        <v>130</v>
      </c>
      <c r="C62" s="22" t="s">
        <v>132</v>
      </c>
      <c r="D62" s="22" t="s">
        <v>133</v>
      </c>
      <c r="E62" s="22" t="s">
        <v>91</v>
      </c>
      <c r="F62" s="23">
        <v>96</v>
      </c>
      <c r="G62" s="38"/>
      <c r="H62" s="46">
        <f t="shared" si="0"/>
        <v>0</v>
      </c>
    </row>
    <row r="63" spans="1:8" s="33" customFormat="1" ht="24" customHeight="1">
      <c r="A63" s="24">
        <v>41</v>
      </c>
      <c r="B63" s="25" t="s">
        <v>134</v>
      </c>
      <c r="C63" s="25" t="s">
        <v>135</v>
      </c>
      <c r="D63" s="25" t="s">
        <v>136</v>
      </c>
      <c r="E63" s="25" t="s">
        <v>82</v>
      </c>
      <c r="F63" s="26">
        <v>96</v>
      </c>
      <c r="G63" s="39"/>
      <c r="H63" s="40">
        <f t="shared" si="0"/>
        <v>0</v>
      </c>
    </row>
    <row r="64" spans="1:8" s="33" customFormat="1" ht="24" customHeight="1">
      <c r="A64" s="21">
        <v>42</v>
      </c>
      <c r="B64" s="22" t="s">
        <v>130</v>
      </c>
      <c r="C64" s="22" t="s">
        <v>137</v>
      </c>
      <c r="D64" s="22" t="s">
        <v>138</v>
      </c>
      <c r="E64" s="22" t="s">
        <v>91</v>
      </c>
      <c r="F64" s="23">
        <v>254</v>
      </c>
      <c r="G64" s="38"/>
      <c r="H64" s="40">
        <f t="shared" si="0"/>
        <v>0</v>
      </c>
    </row>
    <row r="65" spans="1:8" s="33" customFormat="1" ht="24" customHeight="1">
      <c r="A65" s="24">
        <v>43</v>
      </c>
      <c r="B65" s="25" t="s">
        <v>134</v>
      </c>
      <c r="C65" s="25" t="s">
        <v>139</v>
      </c>
      <c r="D65" s="25" t="s">
        <v>140</v>
      </c>
      <c r="E65" s="25" t="s">
        <v>82</v>
      </c>
      <c r="F65" s="26">
        <v>254</v>
      </c>
      <c r="G65" s="39"/>
      <c r="H65" s="40">
        <f t="shared" si="0"/>
        <v>0</v>
      </c>
    </row>
    <row r="66" spans="1:8" s="33" customFormat="1" ht="24" customHeight="1">
      <c r="A66" s="21">
        <v>44</v>
      </c>
      <c r="B66" s="22" t="s">
        <v>130</v>
      </c>
      <c r="C66" s="22" t="s">
        <v>141</v>
      </c>
      <c r="D66" s="22" t="s">
        <v>142</v>
      </c>
      <c r="E66" s="22" t="s">
        <v>91</v>
      </c>
      <c r="F66" s="23">
        <v>23</v>
      </c>
      <c r="G66" s="38"/>
      <c r="H66" s="40">
        <f t="shared" si="0"/>
        <v>0</v>
      </c>
    </row>
    <row r="67" spans="1:8" s="33" customFormat="1" ht="24" customHeight="1">
      <c r="A67" s="24">
        <v>45</v>
      </c>
      <c r="B67" s="25" t="s">
        <v>134</v>
      </c>
      <c r="C67" s="25" t="s">
        <v>143</v>
      </c>
      <c r="D67" s="25" t="s">
        <v>144</v>
      </c>
      <c r="E67" s="25" t="s">
        <v>82</v>
      </c>
      <c r="F67" s="26">
        <v>23</v>
      </c>
      <c r="G67" s="39"/>
      <c r="H67" s="40">
        <f t="shared" si="0"/>
        <v>0</v>
      </c>
    </row>
    <row r="68" spans="1:8" s="33" customFormat="1" ht="24" customHeight="1">
      <c r="A68" s="21">
        <v>46</v>
      </c>
      <c r="B68" s="22" t="s">
        <v>130</v>
      </c>
      <c r="C68" s="22" t="s">
        <v>145</v>
      </c>
      <c r="D68" s="22" t="s">
        <v>146</v>
      </c>
      <c r="E68" s="22" t="s">
        <v>91</v>
      </c>
      <c r="F68" s="23">
        <v>22</v>
      </c>
      <c r="G68" s="38"/>
      <c r="H68" s="40">
        <f t="shared" si="0"/>
        <v>0</v>
      </c>
    </row>
    <row r="69" spans="1:8" s="33" customFormat="1" ht="24" customHeight="1">
      <c r="A69" s="24">
        <v>47</v>
      </c>
      <c r="B69" s="25" t="s">
        <v>134</v>
      </c>
      <c r="C69" s="25" t="s">
        <v>147</v>
      </c>
      <c r="D69" s="25" t="s">
        <v>148</v>
      </c>
      <c r="E69" s="25" t="s">
        <v>82</v>
      </c>
      <c r="F69" s="26">
        <v>22</v>
      </c>
      <c r="G69" s="39"/>
      <c r="H69" s="40">
        <f t="shared" si="0"/>
        <v>0</v>
      </c>
    </row>
    <row r="70" spans="1:8" s="33" customFormat="1" ht="24" customHeight="1">
      <c r="A70" s="21">
        <v>48</v>
      </c>
      <c r="B70" s="22" t="s">
        <v>130</v>
      </c>
      <c r="C70" s="22" t="s">
        <v>149</v>
      </c>
      <c r="D70" s="22" t="s">
        <v>150</v>
      </c>
      <c r="E70" s="22" t="s">
        <v>82</v>
      </c>
      <c r="F70" s="23">
        <v>13</v>
      </c>
      <c r="G70" s="38"/>
      <c r="H70" s="40">
        <f t="shared" si="0"/>
        <v>0</v>
      </c>
    </row>
    <row r="71" spans="1:8" s="33" customFormat="1" ht="24" customHeight="1">
      <c r="A71" s="21">
        <v>49</v>
      </c>
      <c r="B71" s="22" t="s">
        <v>130</v>
      </c>
      <c r="C71" s="22" t="s">
        <v>151</v>
      </c>
      <c r="D71" s="22" t="s">
        <v>152</v>
      </c>
      <c r="E71" s="22" t="s">
        <v>82</v>
      </c>
      <c r="F71" s="23">
        <v>40</v>
      </c>
      <c r="G71" s="38"/>
      <c r="H71" s="40">
        <f t="shared" si="0"/>
        <v>0</v>
      </c>
    </row>
    <row r="72" spans="1:8" s="33" customFormat="1" ht="24" customHeight="1">
      <c r="A72" s="21">
        <v>50</v>
      </c>
      <c r="B72" s="22" t="s">
        <v>130</v>
      </c>
      <c r="C72" s="22" t="s">
        <v>153</v>
      </c>
      <c r="D72" s="22" t="s">
        <v>154</v>
      </c>
      <c r="E72" s="22" t="s">
        <v>82</v>
      </c>
      <c r="F72" s="23">
        <v>16</v>
      </c>
      <c r="G72" s="38"/>
      <c r="H72" s="40">
        <f t="shared" si="0"/>
        <v>0</v>
      </c>
    </row>
    <row r="73" spans="1:8" s="33" customFormat="1" ht="24" customHeight="1">
      <c r="A73" s="21">
        <v>51</v>
      </c>
      <c r="B73" s="22" t="s">
        <v>130</v>
      </c>
      <c r="C73" s="22" t="s">
        <v>155</v>
      </c>
      <c r="D73" s="22" t="s">
        <v>156</v>
      </c>
      <c r="E73" s="22" t="s">
        <v>91</v>
      </c>
      <c r="F73" s="23">
        <v>395</v>
      </c>
      <c r="G73" s="38"/>
      <c r="H73" s="40">
        <f t="shared" si="0"/>
        <v>0</v>
      </c>
    </row>
    <row r="74" spans="1:8" s="33" customFormat="1" ht="24" customHeight="1">
      <c r="A74" s="21">
        <v>52</v>
      </c>
      <c r="B74" s="22" t="s">
        <v>130</v>
      </c>
      <c r="C74" s="22" t="s">
        <v>157</v>
      </c>
      <c r="D74" s="22" t="s">
        <v>158</v>
      </c>
      <c r="E74" s="22" t="s">
        <v>129</v>
      </c>
      <c r="F74" s="23"/>
      <c r="G74" s="38"/>
      <c r="H74" s="48">
        <f t="shared" si="0"/>
        <v>0</v>
      </c>
    </row>
    <row r="75" spans="1:8" s="33" customFormat="1" ht="28.5" customHeight="1">
      <c r="A75" s="15"/>
      <c r="B75" s="16"/>
      <c r="C75" s="20" t="s">
        <v>159</v>
      </c>
      <c r="D75" s="20" t="s">
        <v>160</v>
      </c>
      <c r="E75" s="16"/>
      <c r="F75" s="19"/>
      <c r="G75" s="37"/>
      <c r="H75" s="43"/>
    </row>
    <row r="76" spans="1:8" s="33" customFormat="1" ht="24" customHeight="1">
      <c r="A76" s="21">
        <v>53</v>
      </c>
      <c r="B76" s="22" t="s">
        <v>130</v>
      </c>
      <c r="C76" s="22" t="s">
        <v>161</v>
      </c>
      <c r="D76" s="22" t="s">
        <v>162</v>
      </c>
      <c r="E76" s="22" t="s">
        <v>91</v>
      </c>
      <c r="F76" s="23">
        <v>564</v>
      </c>
      <c r="G76" s="38"/>
      <c r="H76" s="46">
        <f t="shared" si="0"/>
        <v>0</v>
      </c>
    </row>
    <row r="77" spans="1:8" s="33" customFormat="1" ht="24" customHeight="1">
      <c r="A77" s="21">
        <v>54</v>
      </c>
      <c r="B77" s="22" t="s">
        <v>130</v>
      </c>
      <c r="C77" s="22" t="s">
        <v>163</v>
      </c>
      <c r="D77" s="22" t="s">
        <v>164</v>
      </c>
      <c r="E77" s="22" t="s">
        <v>91</v>
      </c>
      <c r="F77" s="23">
        <v>179</v>
      </c>
      <c r="G77" s="38"/>
      <c r="H77" s="40">
        <f t="shared" si="0"/>
        <v>0</v>
      </c>
    </row>
    <row r="78" spans="1:8" s="33" customFormat="1" ht="24" customHeight="1">
      <c r="A78" s="21">
        <v>55</v>
      </c>
      <c r="B78" s="22" t="s">
        <v>130</v>
      </c>
      <c r="C78" s="22" t="s">
        <v>165</v>
      </c>
      <c r="D78" s="22" t="s">
        <v>166</v>
      </c>
      <c r="E78" s="22" t="s">
        <v>91</v>
      </c>
      <c r="F78" s="23">
        <v>47</v>
      </c>
      <c r="G78" s="38"/>
      <c r="H78" s="40">
        <f t="shared" si="0"/>
        <v>0</v>
      </c>
    </row>
    <row r="79" spans="1:8" s="33" customFormat="1" ht="13.5" customHeight="1">
      <c r="A79" s="21">
        <v>56</v>
      </c>
      <c r="B79" s="22" t="s">
        <v>130</v>
      </c>
      <c r="C79" s="22" t="s">
        <v>167</v>
      </c>
      <c r="D79" s="22" t="s">
        <v>168</v>
      </c>
      <c r="E79" s="22" t="s">
        <v>82</v>
      </c>
      <c r="F79" s="23">
        <v>86</v>
      </c>
      <c r="G79" s="38"/>
      <c r="H79" s="40">
        <f t="shared" si="0"/>
        <v>0</v>
      </c>
    </row>
    <row r="80" spans="1:8" s="33" customFormat="1" ht="13.5" customHeight="1">
      <c r="A80" s="21">
        <v>57</v>
      </c>
      <c r="B80" s="22" t="s">
        <v>130</v>
      </c>
      <c r="C80" s="22" t="s">
        <v>169</v>
      </c>
      <c r="D80" s="22" t="s">
        <v>170</v>
      </c>
      <c r="E80" s="22" t="s">
        <v>82</v>
      </c>
      <c r="F80" s="23">
        <v>18</v>
      </c>
      <c r="G80" s="38"/>
      <c r="H80" s="40">
        <f t="shared" si="0"/>
        <v>0</v>
      </c>
    </row>
    <row r="81" spans="1:8" s="33" customFormat="1" ht="13.5" customHeight="1">
      <c r="A81" s="21">
        <v>58</v>
      </c>
      <c r="B81" s="22" t="s">
        <v>130</v>
      </c>
      <c r="C81" s="22" t="s">
        <v>171</v>
      </c>
      <c r="D81" s="22" t="s">
        <v>172</v>
      </c>
      <c r="E81" s="22" t="s">
        <v>82</v>
      </c>
      <c r="F81" s="23">
        <v>25</v>
      </c>
      <c r="G81" s="38"/>
      <c r="H81" s="40">
        <f aca="true" t="shared" si="1" ref="H81:H144">F81*G81</f>
        <v>0</v>
      </c>
    </row>
    <row r="82" spans="1:8" s="33" customFormat="1" ht="24" customHeight="1">
      <c r="A82" s="21">
        <v>59</v>
      </c>
      <c r="B82" s="22" t="s">
        <v>130</v>
      </c>
      <c r="C82" s="22" t="s">
        <v>173</v>
      </c>
      <c r="D82" s="22" t="s">
        <v>174</v>
      </c>
      <c r="E82" s="22" t="s">
        <v>82</v>
      </c>
      <c r="F82" s="23">
        <v>104</v>
      </c>
      <c r="G82" s="38"/>
      <c r="H82" s="40">
        <f t="shared" si="1"/>
        <v>0</v>
      </c>
    </row>
    <row r="83" spans="1:8" s="33" customFormat="1" ht="34.5" customHeight="1">
      <c r="A83" s="24">
        <v>60</v>
      </c>
      <c r="B83" s="25" t="s">
        <v>175</v>
      </c>
      <c r="C83" s="25" t="s">
        <v>176</v>
      </c>
      <c r="D83" s="25" t="s">
        <v>177</v>
      </c>
      <c r="E83" s="25" t="s">
        <v>82</v>
      </c>
      <c r="F83" s="26">
        <v>86</v>
      </c>
      <c r="G83" s="39"/>
      <c r="H83" s="40">
        <f t="shared" si="1"/>
        <v>0</v>
      </c>
    </row>
    <row r="84" spans="1:8" s="33" customFormat="1" ht="34.5" customHeight="1">
      <c r="A84" s="24">
        <v>61</v>
      </c>
      <c r="B84" s="25" t="s">
        <v>175</v>
      </c>
      <c r="C84" s="25" t="s">
        <v>178</v>
      </c>
      <c r="D84" s="25" t="s">
        <v>179</v>
      </c>
      <c r="E84" s="25" t="s">
        <v>82</v>
      </c>
      <c r="F84" s="26">
        <v>18</v>
      </c>
      <c r="G84" s="39"/>
      <c r="H84" s="40">
        <f t="shared" si="1"/>
        <v>0</v>
      </c>
    </row>
    <row r="85" spans="1:8" s="33" customFormat="1" ht="24" customHeight="1">
      <c r="A85" s="21">
        <v>62</v>
      </c>
      <c r="B85" s="22" t="s">
        <v>130</v>
      </c>
      <c r="C85" s="22" t="s">
        <v>180</v>
      </c>
      <c r="D85" s="22" t="s">
        <v>181</v>
      </c>
      <c r="E85" s="22" t="s">
        <v>82</v>
      </c>
      <c r="F85" s="23">
        <v>92</v>
      </c>
      <c r="G85" s="38"/>
      <c r="H85" s="40">
        <f t="shared" si="1"/>
        <v>0</v>
      </c>
    </row>
    <row r="86" spans="1:8" s="33" customFormat="1" ht="24" customHeight="1">
      <c r="A86" s="24">
        <v>63</v>
      </c>
      <c r="B86" s="25" t="s">
        <v>182</v>
      </c>
      <c r="C86" s="25" t="s">
        <v>183</v>
      </c>
      <c r="D86" s="25" t="s">
        <v>184</v>
      </c>
      <c r="E86" s="25" t="s">
        <v>82</v>
      </c>
      <c r="F86" s="26">
        <v>92</v>
      </c>
      <c r="G86" s="39"/>
      <c r="H86" s="40">
        <f t="shared" si="1"/>
        <v>0</v>
      </c>
    </row>
    <row r="87" spans="1:8" s="33" customFormat="1" ht="24" customHeight="1">
      <c r="A87" s="21">
        <v>64</v>
      </c>
      <c r="B87" s="22" t="s">
        <v>130</v>
      </c>
      <c r="C87" s="22" t="s">
        <v>185</v>
      </c>
      <c r="D87" s="22" t="s">
        <v>186</v>
      </c>
      <c r="E87" s="22" t="s">
        <v>82</v>
      </c>
      <c r="F87" s="23">
        <v>16</v>
      </c>
      <c r="G87" s="38"/>
      <c r="H87" s="40">
        <f t="shared" si="1"/>
        <v>0</v>
      </c>
    </row>
    <row r="88" spans="1:8" s="33" customFormat="1" ht="34.5" customHeight="1">
      <c r="A88" s="24">
        <v>65</v>
      </c>
      <c r="B88" s="25" t="s">
        <v>187</v>
      </c>
      <c r="C88" s="25" t="s">
        <v>188</v>
      </c>
      <c r="D88" s="25" t="s">
        <v>189</v>
      </c>
      <c r="E88" s="25" t="s">
        <v>82</v>
      </c>
      <c r="F88" s="26">
        <v>16</v>
      </c>
      <c r="G88" s="39"/>
      <c r="H88" s="40">
        <f t="shared" si="1"/>
        <v>0</v>
      </c>
    </row>
    <row r="89" spans="1:8" s="33" customFormat="1" ht="24" customHeight="1">
      <c r="A89" s="21">
        <v>66</v>
      </c>
      <c r="B89" s="22" t="s">
        <v>130</v>
      </c>
      <c r="C89" s="22" t="s">
        <v>190</v>
      </c>
      <c r="D89" s="22" t="s">
        <v>191</v>
      </c>
      <c r="E89" s="22" t="s">
        <v>82</v>
      </c>
      <c r="F89" s="23">
        <v>46</v>
      </c>
      <c r="G89" s="38"/>
      <c r="H89" s="40">
        <f t="shared" si="1"/>
        <v>0</v>
      </c>
    </row>
    <row r="90" spans="1:8" s="33" customFormat="1" ht="24" customHeight="1">
      <c r="A90" s="24">
        <v>67</v>
      </c>
      <c r="B90" s="25" t="s">
        <v>192</v>
      </c>
      <c r="C90" s="25" t="s">
        <v>193</v>
      </c>
      <c r="D90" s="25" t="s">
        <v>194</v>
      </c>
      <c r="E90" s="25" t="s">
        <v>82</v>
      </c>
      <c r="F90" s="26">
        <v>25</v>
      </c>
      <c r="G90" s="39"/>
      <c r="H90" s="40">
        <f t="shared" si="1"/>
        <v>0</v>
      </c>
    </row>
    <row r="91" spans="1:8" s="33" customFormat="1" ht="24" customHeight="1">
      <c r="A91" s="24">
        <v>68</v>
      </c>
      <c r="B91" s="25" t="s">
        <v>192</v>
      </c>
      <c r="C91" s="25" t="s">
        <v>195</v>
      </c>
      <c r="D91" s="25" t="s">
        <v>196</v>
      </c>
      <c r="E91" s="25" t="s">
        <v>82</v>
      </c>
      <c r="F91" s="26">
        <v>21</v>
      </c>
      <c r="G91" s="39"/>
      <c r="H91" s="40">
        <f t="shared" si="1"/>
        <v>0</v>
      </c>
    </row>
    <row r="92" spans="1:8" s="33" customFormat="1" ht="13.5" customHeight="1">
      <c r="A92" s="24">
        <v>69</v>
      </c>
      <c r="B92" s="25"/>
      <c r="C92" s="25" t="s">
        <v>197</v>
      </c>
      <c r="D92" s="25" t="s">
        <v>198</v>
      </c>
      <c r="E92" s="25" t="s">
        <v>82</v>
      </c>
      <c r="F92" s="26">
        <v>46</v>
      </c>
      <c r="G92" s="39"/>
      <c r="H92" s="40">
        <f t="shared" si="1"/>
        <v>0</v>
      </c>
    </row>
    <row r="93" spans="1:8" s="33" customFormat="1" ht="34.5" customHeight="1">
      <c r="A93" s="21">
        <v>70</v>
      </c>
      <c r="B93" s="22" t="s">
        <v>130</v>
      </c>
      <c r="C93" s="22" t="s">
        <v>199</v>
      </c>
      <c r="D93" s="22" t="s">
        <v>200</v>
      </c>
      <c r="E93" s="22" t="s">
        <v>82</v>
      </c>
      <c r="F93" s="23">
        <v>46</v>
      </c>
      <c r="G93" s="38"/>
      <c r="H93" s="40">
        <f t="shared" si="1"/>
        <v>0</v>
      </c>
    </row>
    <row r="94" spans="1:8" s="33" customFormat="1" ht="24" customHeight="1">
      <c r="A94" s="21">
        <v>71</v>
      </c>
      <c r="B94" s="22" t="s">
        <v>130</v>
      </c>
      <c r="C94" s="22" t="s">
        <v>201</v>
      </c>
      <c r="D94" s="22" t="s">
        <v>202</v>
      </c>
      <c r="E94" s="22" t="s">
        <v>91</v>
      </c>
      <c r="F94" s="23">
        <v>790</v>
      </c>
      <c r="G94" s="38"/>
      <c r="H94" s="40">
        <f t="shared" si="1"/>
        <v>0</v>
      </c>
    </row>
    <row r="95" spans="1:8" s="33" customFormat="1" ht="24" customHeight="1">
      <c r="A95" s="21">
        <v>72</v>
      </c>
      <c r="B95" s="22" t="s">
        <v>130</v>
      </c>
      <c r="C95" s="22" t="s">
        <v>203</v>
      </c>
      <c r="D95" s="22" t="s">
        <v>204</v>
      </c>
      <c r="E95" s="22" t="s">
        <v>91</v>
      </c>
      <c r="F95" s="23">
        <v>790</v>
      </c>
      <c r="G95" s="38"/>
      <c r="H95" s="40">
        <f t="shared" si="1"/>
        <v>0</v>
      </c>
    </row>
    <row r="96" spans="1:8" s="33" customFormat="1" ht="24" customHeight="1">
      <c r="A96" s="21">
        <v>73</v>
      </c>
      <c r="B96" s="22" t="s">
        <v>130</v>
      </c>
      <c r="C96" s="22" t="s">
        <v>205</v>
      </c>
      <c r="D96" s="22" t="s">
        <v>206</v>
      </c>
      <c r="E96" s="22" t="s">
        <v>129</v>
      </c>
      <c r="F96" s="23"/>
      <c r="G96" s="38"/>
      <c r="H96" s="41">
        <f t="shared" si="1"/>
        <v>0</v>
      </c>
    </row>
    <row r="97" spans="1:8" s="33" customFormat="1" ht="28.5" customHeight="1">
      <c r="A97" s="15"/>
      <c r="B97" s="16"/>
      <c r="C97" s="20" t="s">
        <v>207</v>
      </c>
      <c r="D97" s="20" t="s">
        <v>208</v>
      </c>
      <c r="E97" s="16"/>
      <c r="F97" s="19"/>
      <c r="G97" s="37"/>
      <c r="H97" s="47"/>
    </row>
    <row r="98" spans="1:8" s="33" customFormat="1" ht="24" customHeight="1">
      <c r="A98" s="21">
        <v>74</v>
      </c>
      <c r="B98" s="22" t="s">
        <v>130</v>
      </c>
      <c r="C98" s="22" t="s">
        <v>209</v>
      </c>
      <c r="D98" s="22" t="s">
        <v>210</v>
      </c>
      <c r="E98" s="22" t="s">
        <v>82</v>
      </c>
      <c r="F98" s="23">
        <v>16</v>
      </c>
      <c r="G98" s="38"/>
      <c r="H98" s="42">
        <f t="shared" si="1"/>
        <v>0</v>
      </c>
    </row>
    <row r="99" spans="1:8" s="33" customFormat="1" ht="24" customHeight="1">
      <c r="A99" s="24">
        <v>75</v>
      </c>
      <c r="B99" s="25" t="s">
        <v>211</v>
      </c>
      <c r="C99" s="25" t="s">
        <v>212</v>
      </c>
      <c r="D99" s="25" t="s">
        <v>213</v>
      </c>
      <c r="E99" s="25" t="s">
        <v>82</v>
      </c>
      <c r="F99" s="26">
        <v>13</v>
      </c>
      <c r="G99" s="39"/>
      <c r="H99" s="40">
        <f t="shared" si="1"/>
        <v>0</v>
      </c>
    </row>
    <row r="100" spans="1:8" s="33" customFormat="1" ht="24" customHeight="1">
      <c r="A100" s="24">
        <v>76</v>
      </c>
      <c r="B100" s="25"/>
      <c r="C100" s="25" t="s">
        <v>214</v>
      </c>
      <c r="D100" s="25" t="s">
        <v>215</v>
      </c>
      <c r="E100" s="25" t="s">
        <v>82</v>
      </c>
      <c r="F100" s="26">
        <v>3</v>
      </c>
      <c r="G100" s="39"/>
      <c r="H100" s="40">
        <f t="shared" si="1"/>
        <v>0</v>
      </c>
    </row>
    <row r="101" spans="1:8" s="33" customFormat="1" ht="24" customHeight="1">
      <c r="A101" s="24">
        <v>77</v>
      </c>
      <c r="B101" s="25"/>
      <c r="C101" s="25" t="s">
        <v>216</v>
      </c>
      <c r="D101" s="25" t="s">
        <v>217</v>
      </c>
      <c r="E101" s="25" t="s">
        <v>82</v>
      </c>
      <c r="F101" s="26">
        <v>3</v>
      </c>
      <c r="G101" s="39"/>
      <c r="H101" s="40">
        <f t="shared" si="1"/>
        <v>0</v>
      </c>
    </row>
    <row r="102" spans="1:8" s="33" customFormat="1" ht="24" customHeight="1">
      <c r="A102" s="21">
        <v>78</v>
      </c>
      <c r="B102" s="22" t="s">
        <v>130</v>
      </c>
      <c r="C102" s="22" t="s">
        <v>218</v>
      </c>
      <c r="D102" s="22" t="s">
        <v>219</v>
      </c>
      <c r="E102" s="22" t="s">
        <v>82</v>
      </c>
      <c r="F102" s="23">
        <v>13</v>
      </c>
      <c r="G102" s="38"/>
      <c r="H102" s="40">
        <f t="shared" si="1"/>
        <v>0</v>
      </c>
    </row>
    <row r="103" spans="1:8" s="33" customFormat="1" ht="13.5" customHeight="1">
      <c r="A103" s="24">
        <v>79</v>
      </c>
      <c r="B103" s="25" t="s">
        <v>211</v>
      </c>
      <c r="C103" s="25" t="s">
        <v>220</v>
      </c>
      <c r="D103" s="25" t="s">
        <v>221</v>
      </c>
      <c r="E103" s="25" t="s">
        <v>82</v>
      </c>
      <c r="F103" s="26">
        <v>10</v>
      </c>
      <c r="G103" s="39"/>
      <c r="H103" s="40">
        <f t="shared" si="1"/>
        <v>0</v>
      </c>
    </row>
    <row r="104" spans="1:8" s="33" customFormat="1" ht="24" customHeight="1">
      <c r="A104" s="24">
        <v>80</v>
      </c>
      <c r="B104" s="25"/>
      <c r="C104" s="25" t="s">
        <v>222</v>
      </c>
      <c r="D104" s="25" t="s">
        <v>223</v>
      </c>
      <c r="E104" s="25" t="s">
        <v>82</v>
      </c>
      <c r="F104" s="26">
        <v>3</v>
      </c>
      <c r="G104" s="39"/>
      <c r="H104" s="40">
        <f t="shared" si="1"/>
        <v>0</v>
      </c>
    </row>
    <row r="105" spans="1:8" s="33" customFormat="1" ht="24" customHeight="1">
      <c r="A105" s="24">
        <v>81</v>
      </c>
      <c r="B105" s="25"/>
      <c r="C105" s="25" t="s">
        <v>224</v>
      </c>
      <c r="D105" s="25" t="s">
        <v>225</v>
      </c>
      <c r="E105" s="25" t="s">
        <v>82</v>
      </c>
      <c r="F105" s="26">
        <v>3</v>
      </c>
      <c r="G105" s="39"/>
      <c r="H105" s="40">
        <f t="shared" si="1"/>
        <v>0</v>
      </c>
    </row>
    <row r="106" spans="1:8" s="33" customFormat="1" ht="24" customHeight="1">
      <c r="A106" s="21">
        <v>82</v>
      </c>
      <c r="B106" s="22" t="s">
        <v>130</v>
      </c>
      <c r="C106" s="22" t="s">
        <v>226</v>
      </c>
      <c r="D106" s="22" t="s">
        <v>227</v>
      </c>
      <c r="E106" s="22" t="s">
        <v>82</v>
      </c>
      <c r="F106" s="23">
        <v>4</v>
      </c>
      <c r="G106" s="38"/>
      <c r="H106" s="40">
        <f t="shared" si="1"/>
        <v>0</v>
      </c>
    </row>
    <row r="107" spans="1:8" s="33" customFormat="1" ht="13.5" customHeight="1">
      <c r="A107" s="21">
        <v>83</v>
      </c>
      <c r="B107" s="22" t="s">
        <v>130</v>
      </c>
      <c r="C107" s="22" t="s">
        <v>228</v>
      </c>
      <c r="D107" s="22" t="s">
        <v>229</v>
      </c>
      <c r="E107" s="22" t="s">
        <v>82</v>
      </c>
      <c r="F107" s="23">
        <v>4</v>
      </c>
      <c r="G107" s="38"/>
      <c r="H107" s="40">
        <f t="shared" si="1"/>
        <v>0</v>
      </c>
    </row>
    <row r="108" spans="1:8" s="33" customFormat="1" ht="13.5" customHeight="1">
      <c r="A108" s="24">
        <v>84</v>
      </c>
      <c r="B108" s="25" t="s">
        <v>230</v>
      </c>
      <c r="C108" s="25" t="s">
        <v>231</v>
      </c>
      <c r="D108" s="25" t="s">
        <v>232</v>
      </c>
      <c r="E108" s="25" t="s">
        <v>82</v>
      </c>
      <c r="F108" s="26">
        <v>4</v>
      </c>
      <c r="G108" s="39"/>
      <c r="H108" s="40">
        <f t="shared" si="1"/>
        <v>0</v>
      </c>
    </row>
    <row r="109" spans="1:8" s="33" customFormat="1" ht="24" customHeight="1">
      <c r="A109" s="24">
        <v>85</v>
      </c>
      <c r="B109" s="25"/>
      <c r="C109" s="25" t="s">
        <v>233</v>
      </c>
      <c r="D109" s="25" t="s">
        <v>234</v>
      </c>
      <c r="E109" s="25" t="s">
        <v>82</v>
      </c>
      <c r="F109" s="26">
        <v>9</v>
      </c>
      <c r="G109" s="39"/>
      <c r="H109" s="40">
        <f t="shared" si="1"/>
        <v>0</v>
      </c>
    </row>
    <row r="110" spans="1:8" s="33" customFormat="1" ht="13.5" customHeight="1">
      <c r="A110" s="21">
        <v>86</v>
      </c>
      <c r="B110" s="22" t="s">
        <v>130</v>
      </c>
      <c r="C110" s="22" t="s">
        <v>235</v>
      </c>
      <c r="D110" s="22" t="s">
        <v>236</v>
      </c>
      <c r="E110" s="22" t="s">
        <v>82</v>
      </c>
      <c r="F110" s="23">
        <v>9</v>
      </c>
      <c r="G110" s="38"/>
      <c r="H110" s="40">
        <f t="shared" si="1"/>
        <v>0</v>
      </c>
    </row>
    <row r="111" spans="1:8" s="33" customFormat="1" ht="24" customHeight="1">
      <c r="A111" s="24">
        <v>87</v>
      </c>
      <c r="B111" s="25"/>
      <c r="C111" s="25" t="s">
        <v>237</v>
      </c>
      <c r="D111" s="25" t="s">
        <v>238</v>
      </c>
      <c r="E111" s="25" t="s">
        <v>82</v>
      </c>
      <c r="F111" s="26">
        <v>9</v>
      </c>
      <c r="G111" s="39"/>
      <c r="H111" s="40">
        <f t="shared" si="1"/>
        <v>0</v>
      </c>
    </row>
    <row r="112" spans="1:8" s="33" customFormat="1" ht="13.5" customHeight="1">
      <c r="A112" s="21">
        <v>88</v>
      </c>
      <c r="B112" s="22" t="s">
        <v>130</v>
      </c>
      <c r="C112" s="22" t="s">
        <v>239</v>
      </c>
      <c r="D112" s="22" t="s">
        <v>240</v>
      </c>
      <c r="E112" s="22" t="s">
        <v>82</v>
      </c>
      <c r="F112" s="23">
        <v>16</v>
      </c>
      <c r="G112" s="38"/>
      <c r="H112" s="40">
        <f t="shared" si="1"/>
        <v>0</v>
      </c>
    </row>
    <row r="113" spans="1:8" s="33" customFormat="1" ht="13.5" customHeight="1">
      <c r="A113" s="24">
        <v>89</v>
      </c>
      <c r="B113" s="25" t="s">
        <v>230</v>
      </c>
      <c r="C113" s="25" t="s">
        <v>241</v>
      </c>
      <c r="D113" s="25" t="s">
        <v>242</v>
      </c>
      <c r="E113" s="25" t="s">
        <v>82</v>
      </c>
      <c r="F113" s="26">
        <v>13</v>
      </c>
      <c r="G113" s="39"/>
      <c r="H113" s="40">
        <f t="shared" si="1"/>
        <v>0</v>
      </c>
    </row>
    <row r="114" spans="1:8" s="33" customFormat="1" ht="34.5" customHeight="1">
      <c r="A114" s="24">
        <v>90</v>
      </c>
      <c r="B114" s="25"/>
      <c r="C114" s="25" t="s">
        <v>243</v>
      </c>
      <c r="D114" s="25" t="s">
        <v>244</v>
      </c>
      <c r="E114" s="25" t="s">
        <v>82</v>
      </c>
      <c r="F114" s="26">
        <v>3</v>
      </c>
      <c r="G114" s="39"/>
      <c r="H114" s="40">
        <f t="shared" si="1"/>
        <v>0</v>
      </c>
    </row>
    <row r="115" spans="1:8" s="33" customFormat="1" ht="24" customHeight="1">
      <c r="A115" s="21">
        <v>91</v>
      </c>
      <c r="B115" s="22" t="s">
        <v>130</v>
      </c>
      <c r="C115" s="22" t="s">
        <v>245</v>
      </c>
      <c r="D115" s="22" t="s">
        <v>246</v>
      </c>
      <c r="E115" s="22" t="s">
        <v>82</v>
      </c>
      <c r="F115" s="23">
        <v>8</v>
      </c>
      <c r="G115" s="38"/>
      <c r="H115" s="40">
        <f t="shared" si="1"/>
        <v>0</v>
      </c>
    </row>
    <row r="116" spans="1:8" s="33" customFormat="1" ht="13.5" customHeight="1">
      <c r="A116" s="24">
        <v>92</v>
      </c>
      <c r="B116" s="25"/>
      <c r="C116" s="25" t="s">
        <v>247</v>
      </c>
      <c r="D116" s="25" t="s">
        <v>248</v>
      </c>
      <c r="E116" s="25" t="s">
        <v>82</v>
      </c>
      <c r="F116" s="26">
        <v>3</v>
      </c>
      <c r="G116" s="39"/>
      <c r="H116" s="40">
        <f t="shared" si="1"/>
        <v>0</v>
      </c>
    </row>
    <row r="117" spans="1:8" s="33" customFormat="1" ht="13.5" customHeight="1">
      <c r="A117" s="24">
        <v>93</v>
      </c>
      <c r="B117" s="25"/>
      <c r="C117" s="25" t="s">
        <v>249</v>
      </c>
      <c r="D117" s="25" t="s">
        <v>250</v>
      </c>
      <c r="E117" s="25" t="s">
        <v>82</v>
      </c>
      <c r="F117" s="26">
        <v>6</v>
      </c>
      <c r="G117" s="39"/>
      <c r="H117" s="40">
        <f t="shared" si="1"/>
        <v>0</v>
      </c>
    </row>
    <row r="118" spans="1:8" s="33" customFormat="1" ht="13.5" customHeight="1">
      <c r="A118" s="24">
        <v>94</v>
      </c>
      <c r="B118" s="25"/>
      <c r="C118" s="25" t="s">
        <v>251</v>
      </c>
      <c r="D118" s="25" t="s">
        <v>252</v>
      </c>
      <c r="E118" s="25" t="s">
        <v>82</v>
      </c>
      <c r="F118" s="26">
        <v>6</v>
      </c>
      <c r="G118" s="39"/>
      <c r="H118" s="40">
        <f t="shared" si="1"/>
        <v>0</v>
      </c>
    </row>
    <row r="119" spans="1:8" s="33" customFormat="1" ht="24" customHeight="1">
      <c r="A119" s="21">
        <v>95</v>
      </c>
      <c r="B119" s="22" t="s">
        <v>130</v>
      </c>
      <c r="C119" s="22" t="s">
        <v>253</v>
      </c>
      <c r="D119" s="22" t="s">
        <v>254</v>
      </c>
      <c r="E119" s="22" t="s">
        <v>82</v>
      </c>
      <c r="F119" s="23">
        <v>3</v>
      </c>
      <c r="G119" s="38"/>
      <c r="H119" s="40">
        <f t="shared" si="1"/>
        <v>0</v>
      </c>
    </row>
    <row r="120" spans="1:8" s="33" customFormat="1" ht="24" customHeight="1">
      <c r="A120" s="24">
        <v>96</v>
      </c>
      <c r="B120" s="25"/>
      <c r="C120" s="25" t="s">
        <v>255</v>
      </c>
      <c r="D120" s="25" t="s">
        <v>256</v>
      </c>
      <c r="E120" s="25" t="s">
        <v>82</v>
      </c>
      <c r="F120" s="26">
        <v>3</v>
      </c>
      <c r="G120" s="39"/>
      <c r="H120" s="40">
        <f t="shared" si="1"/>
        <v>0</v>
      </c>
    </row>
    <row r="121" spans="1:8" s="33" customFormat="1" ht="34.5" customHeight="1">
      <c r="A121" s="21">
        <v>97</v>
      </c>
      <c r="B121" s="22" t="s">
        <v>130</v>
      </c>
      <c r="C121" s="22" t="s">
        <v>257</v>
      </c>
      <c r="D121" s="22" t="s">
        <v>258</v>
      </c>
      <c r="E121" s="22" t="s">
        <v>82</v>
      </c>
      <c r="F121" s="23">
        <v>9</v>
      </c>
      <c r="G121" s="38"/>
      <c r="H121" s="40">
        <f t="shared" si="1"/>
        <v>0</v>
      </c>
    </row>
    <row r="122" spans="1:8" s="33" customFormat="1" ht="24" customHeight="1">
      <c r="A122" s="24">
        <v>98</v>
      </c>
      <c r="B122" s="25" t="s">
        <v>187</v>
      </c>
      <c r="C122" s="25" t="s">
        <v>259</v>
      </c>
      <c r="D122" s="25" t="s">
        <v>260</v>
      </c>
      <c r="E122" s="25" t="s">
        <v>82</v>
      </c>
      <c r="F122" s="26">
        <v>9</v>
      </c>
      <c r="G122" s="39"/>
      <c r="H122" s="40">
        <f t="shared" si="1"/>
        <v>0</v>
      </c>
    </row>
    <row r="123" spans="1:8" s="33" customFormat="1" ht="34.5" customHeight="1">
      <c r="A123" s="21">
        <v>99</v>
      </c>
      <c r="B123" s="22" t="s">
        <v>130</v>
      </c>
      <c r="C123" s="22" t="s">
        <v>261</v>
      </c>
      <c r="D123" s="22" t="s">
        <v>262</v>
      </c>
      <c r="E123" s="22" t="s">
        <v>82</v>
      </c>
      <c r="F123" s="23">
        <v>1</v>
      </c>
      <c r="G123" s="38"/>
      <c r="H123" s="40">
        <f t="shared" si="1"/>
        <v>0</v>
      </c>
    </row>
    <row r="124" spans="1:8" s="33" customFormat="1" ht="13.5" customHeight="1">
      <c r="A124" s="21">
        <v>100</v>
      </c>
      <c r="B124" s="22" t="s">
        <v>130</v>
      </c>
      <c r="C124" s="22" t="s">
        <v>263</v>
      </c>
      <c r="D124" s="22" t="s">
        <v>264</v>
      </c>
      <c r="E124" s="22" t="s">
        <v>82</v>
      </c>
      <c r="F124" s="23">
        <v>104</v>
      </c>
      <c r="G124" s="38"/>
      <c r="H124" s="40">
        <f t="shared" si="1"/>
        <v>0</v>
      </c>
    </row>
    <row r="125" spans="1:8" s="33" customFormat="1" ht="24" customHeight="1">
      <c r="A125" s="24">
        <v>101</v>
      </c>
      <c r="B125" s="25" t="s">
        <v>182</v>
      </c>
      <c r="C125" s="25" t="s">
        <v>265</v>
      </c>
      <c r="D125" s="25" t="s">
        <v>266</v>
      </c>
      <c r="E125" s="25" t="s">
        <v>82</v>
      </c>
      <c r="F125" s="26">
        <v>86</v>
      </c>
      <c r="G125" s="39"/>
      <c r="H125" s="40">
        <f t="shared" si="1"/>
        <v>0</v>
      </c>
    </row>
    <row r="126" spans="1:8" s="33" customFormat="1" ht="24" customHeight="1">
      <c r="A126" s="24">
        <v>102</v>
      </c>
      <c r="B126" s="25" t="s">
        <v>182</v>
      </c>
      <c r="C126" s="25" t="s">
        <v>267</v>
      </c>
      <c r="D126" s="25" t="s">
        <v>268</v>
      </c>
      <c r="E126" s="25" t="s">
        <v>82</v>
      </c>
      <c r="F126" s="26">
        <v>18</v>
      </c>
      <c r="G126" s="39"/>
      <c r="H126" s="40">
        <f t="shared" si="1"/>
        <v>0</v>
      </c>
    </row>
    <row r="127" spans="1:8" s="33" customFormat="1" ht="34.5" customHeight="1">
      <c r="A127" s="21">
        <v>103</v>
      </c>
      <c r="B127" s="22" t="s">
        <v>130</v>
      </c>
      <c r="C127" s="22" t="s">
        <v>269</v>
      </c>
      <c r="D127" s="22" t="s">
        <v>270</v>
      </c>
      <c r="E127" s="22" t="s">
        <v>82</v>
      </c>
      <c r="F127" s="23">
        <v>22</v>
      </c>
      <c r="G127" s="38"/>
      <c r="H127" s="40">
        <f t="shared" si="1"/>
        <v>0</v>
      </c>
    </row>
    <row r="128" spans="1:8" s="33" customFormat="1" ht="13.5" customHeight="1">
      <c r="A128" s="24">
        <v>104</v>
      </c>
      <c r="B128" s="25" t="s">
        <v>182</v>
      </c>
      <c r="C128" s="25" t="s">
        <v>271</v>
      </c>
      <c r="D128" s="25" t="s">
        <v>272</v>
      </c>
      <c r="E128" s="25" t="s">
        <v>82</v>
      </c>
      <c r="F128" s="26">
        <v>9</v>
      </c>
      <c r="G128" s="39"/>
      <c r="H128" s="40">
        <f t="shared" si="1"/>
        <v>0</v>
      </c>
    </row>
    <row r="129" spans="1:8" s="33" customFormat="1" ht="13.5" customHeight="1">
      <c r="A129" s="24">
        <v>105</v>
      </c>
      <c r="B129" s="25" t="s">
        <v>182</v>
      </c>
      <c r="C129" s="25" t="s">
        <v>273</v>
      </c>
      <c r="D129" s="25" t="s">
        <v>274</v>
      </c>
      <c r="E129" s="25" t="s">
        <v>82</v>
      </c>
      <c r="F129" s="26">
        <v>10</v>
      </c>
      <c r="G129" s="39"/>
      <c r="H129" s="40">
        <f t="shared" si="1"/>
        <v>0</v>
      </c>
    </row>
    <row r="130" spans="1:8" s="33" customFormat="1" ht="24" customHeight="1">
      <c r="A130" s="24">
        <v>106</v>
      </c>
      <c r="B130" s="25"/>
      <c r="C130" s="25" t="s">
        <v>275</v>
      </c>
      <c r="D130" s="25" t="s">
        <v>276</v>
      </c>
      <c r="E130" s="25" t="s">
        <v>82</v>
      </c>
      <c r="F130" s="26">
        <v>3</v>
      </c>
      <c r="G130" s="39"/>
      <c r="H130" s="40">
        <f t="shared" si="1"/>
        <v>0</v>
      </c>
    </row>
    <row r="131" spans="1:8" s="33" customFormat="1" ht="13.5" customHeight="1">
      <c r="A131" s="21">
        <v>107</v>
      </c>
      <c r="B131" s="22" t="s">
        <v>130</v>
      </c>
      <c r="C131" s="22" t="s">
        <v>277</v>
      </c>
      <c r="D131" s="22" t="s">
        <v>278</v>
      </c>
      <c r="E131" s="22" t="s">
        <v>82</v>
      </c>
      <c r="F131" s="23">
        <v>4</v>
      </c>
      <c r="G131" s="38"/>
      <c r="H131" s="40">
        <f t="shared" si="1"/>
        <v>0</v>
      </c>
    </row>
    <row r="132" spans="1:8" s="33" customFormat="1" ht="24" customHeight="1">
      <c r="A132" s="24">
        <v>108</v>
      </c>
      <c r="B132" s="25" t="s">
        <v>182</v>
      </c>
      <c r="C132" s="25" t="s">
        <v>279</v>
      </c>
      <c r="D132" s="25" t="s">
        <v>280</v>
      </c>
      <c r="E132" s="25" t="s">
        <v>82</v>
      </c>
      <c r="F132" s="26">
        <v>4</v>
      </c>
      <c r="G132" s="39"/>
      <c r="H132" s="40">
        <f t="shared" si="1"/>
        <v>0</v>
      </c>
    </row>
    <row r="133" spans="1:8" s="33" customFormat="1" ht="24" customHeight="1">
      <c r="A133" s="21">
        <v>109</v>
      </c>
      <c r="B133" s="22" t="s">
        <v>130</v>
      </c>
      <c r="C133" s="22" t="s">
        <v>281</v>
      </c>
      <c r="D133" s="22" t="s">
        <v>282</v>
      </c>
      <c r="E133" s="22" t="s">
        <v>82</v>
      </c>
      <c r="F133" s="23">
        <v>9</v>
      </c>
      <c r="G133" s="38"/>
      <c r="H133" s="40">
        <f t="shared" si="1"/>
        <v>0</v>
      </c>
    </row>
    <row r="134" spans="1:8" s="33" customFormat="1" ht="13.5" customHeight="1">
      <c r="A134" s="24">
        <v>110</v>
      </c>
      <c r="B134" s="25" t="s">
        <v>182</v>
      </c>
      <c r="C134" s="25" t="s">
        <v>283</v>
      </c>
      <c r="D134" s="25" t="s">
        <v>284</v>
      </c>
      <c r="E134" s="25" t="s">
        <v>82</v>
      </c>
      <c r="F134" s="26">
        <v>9</v>
      </c>
      <c r="G134" s="39"/>
      <c r="H134" s="40">
        <f t="shared" si="1"/>
        <v>0</v>
      </c>
    </row>
    <row r="135" spans="1:8" s="33" customFormat="1" ht="24" customHeight="1">
      <c r="A135" s="21">
        <v>111</v>
      </c>
      <c r="B135" s="22" t="s">
        <v>130</v>
      </c>
      <c r="C135" s="22" t="s">
        <v>285</v>
      </c>
      <c r="D135" s="22" t="s">
        <v>286</v>
      </c>
      <c r="E135" s="22" t="s">
        <v>82</v>
      </c>
      <c r="F135" s="23">
        <v>9</v>
      </c>
      <c r="G135" s="38"/>
      <c r="H135" s="40">
        <f t="shared" si="1"/>
        <v>0</v>
      </c>
    </row>
    <row r="136" spans="1:8" s="33" customFormat="1" ht="13.5" customHeight="1">
      <c r="A136" s="24">
        <v>112</v>
      </c>
      <c r="B136" s="25"/>
      <c r="C136" s="25" t="s">
        <v>287</v>
      </c>
      <c r="D136" s="25" t="s">
        <v>288</v>
      </c>
      <c r="E136" s="25" t="s">
        <v>82</v>
      </c>
      <c r="F136" s="26">
        <v>9</v>
      </c>
      <c r="G136" s="39"/>
      <c r="H136" s="40">
        <f t="shared" si="1"/>
        <v>0</v>
      </c>
    </row>
    <row r="137" spans="1:8" s="33" customFormat="1" ht="34.5" customHeight="1">
      <c r="A137" s="21">
        <v>113</v>
      </c>
      <c r="B137" s="22" t="s">
        <v>130</v>
      </c>
      <c r="C137" s="22" t="s">
        <v>289</v>
      </c>
      <c r="D137" s="22" t="s">
        <v>290</v>
      </c>
      <c r="E137" s="22" t="s">
        <v>82</v>
      </c>
      <c r="F137" s="23">
        <v>13</v>
      </c>
      <c r="G137" s="38"/>
      <c r="H137" s="40">
        <f t="shared" si="1"/>
        <v>0</v>
      </c>
    </row>
    <row r="138" spans="1:8" s="33" customFormat="1" ht="24" customHeight="1">
      <c r="A138" s="24">
        <v>114</v>
      </c>
      <c r="B138" s="25" t="s">
        <v>182</v>
      </c>
      <c r="C138" s="25" t="s">
        <v>291</v>
      </c>
      <c r="D138" s="25" t="s">
        <v>292</v>
      </c>
      <c r="E138" s="25" t="s">
        <v>82</v>
      </c>
      <c r="F138" s="26">
        <v>13</v>
      </c>
      <c r="G138" s="39"/>
      <c r="H138" s="40">
        <f t="shared" si="1"/>
        <v>0</v>
      </c>
    </row>
    <row r="139" spans="1:8" s="33" customFormat="1" ht="34.5" customHeight="1">
      <c r="A139" s="21">
        <v>115</v>
      </c>
      <c r="B139" s="22" t="s">
        <v>130</v>
      </c>
      <c r="C139" s="22" t="s">
        <v>293</v>
      </c>
      <c r="D139" s="22" t="s">
        <v>294</v>
      </c>
      <c r="E139" s="22" t="s">
        <v>82</v>
      </c>
      <c r="F139" s="23">
        <v>9</v>
      </c>
      <c r="G139" s="38"/>
      <c r="H139" s="40">
        <f t="shared" si="1"/>
        <v>0</v>
      </c>
    </row>
    <row r="140" spans="1:8" s="33" customFormat="1" ht="24" customHeight="1">
      <c r="A140" s="24">
        <v>116</v>
      </c>
      <c r="B140" s="25" t="s">
        <v>182</v>
      </c>
      <c r="C140" s="25" t="s">
        <v>295</v>
      </c>
      <c r="D140" s="25" t="s">
        <v>296</v>
      </c>
      <c r="E140" s="25" t="s">
        <v>82</v>
      </c>
      <c r="F140" s="26">
        <v>9</v>
      </c>
      <c r="G140" s="39"/>
      <c r="H140" s="40">
        <f t="shared" si="1"/>
        <v>0</v>
      </c>
    </row>
    <row r="141" spans="1:8" s="33" customFormat="1" ht="34.5" customHeight="1">
      <c r="A141" s="21">
        <v>117</v>
      </c>
      <c r="B141" s="22" t="s">
        <v>130</v>
      </c>
      <c r="C141" s="22" t="s">
        <v>297</v>
      </c>
      <c r="D141" s="22" t="s">
        <v>298</v>
      </c>
      <c r="E141" s="22" t="s">
        <v>82</v>
      </c>
      <c r="F141" s="23">
        <v>9</v>
      </c>
      <c r="G141" s="38"/>
      <c r="H141" s="40">
        <f t="shared" si="1"/>
        <v>0</v>
      </c>
    </row>
    <row r="142" spans="1:8" s="33" customFormat="1" ht="34.5" customHeight="1">
      <c r="A142" s="24">
        <v>118</v>
      </c>
      <c r="B142" s="25" t="s">
        <v>182</v>
      </c>
      <c r="C142" s="25" t="s">
        <v>299</v>
      </c>
      <c r="D142" s="25" t="s">
        <v>300</v>
      </c>
      <c r="E142" s="25" t="s">
        <v>82</v>
      </c>
      <c r="F142" s="26">
        <v>9</v>
      </c>
      <c r="G142" s="39"/>
      <c r="H142" s="40">
        <f t="shared" si="1"/>
        <v>0</v>
      </c>
    </row>
    <row r="143" spans="1:8" s="33" customFormat="1" ht="34.5" customHeight="1">
      <c r="A143" s="21">
        <v>119</v>
      </c>
      <c r="B143" s="22" t="s">
        <v>130</v>
      </c>
      <c r="C143" s="22" t="s">
        <v>301</v>
      </c>
      <c r="D143" s="22" t="s">
        <v>302</v>
      </c>
      <c r="E143" s="22" t="s">
        <v>82</v>
      </c>
      <c r="F143" s="23">
        <v>9</v>
      </c>
      <c r="G143" s="38"/>
      <c r="H143" s="40">
        <f t="shared" si="1"/>
        <v>0</v>
      </c>
    </row>
    <row r="144" spans="1:8" s="33" customFormat="1" ht="34.5" customHeight="1">
      <c r="A144" s="24">
        <v>120</v>
      </c>
      <c r="B144" s="25" t="s">
        <v>182</v>
      </c>
      <c r="C144" s="25" t="s">
        <v>303</v>
      </c>
      <c r="D144" s="25" t="s">
        <v>304</v>
      </c>
      <c r="E144" s="25" t="s">
        <v>82</v>
      </c>
      <c r="F144" s="26">
        <v>9</v>
      </c>
      <c r="G144" s="39"/>
      <c r="H144" s="40">
        <f t="shared" si="1"/>
        <v>0</v>
      </c>
    </row>
    <row r="145" spans="1:8" s="33" customFormat="1" ht="24" customHeight="1">
      <c r="A145" s="21">
        <v>121</v>
      </c>
      <c r="B145" s="22" t="s">
        <v>130</v>
      </c>
      <c r="C145" s="22" t="s">
        <v>305</v>
      </c>
      <c r="D145" s="22" t="s">
        <v>306</v>
      </c>
      <c r="E145" s="22" t="s">
        <v>82</v>
      </c>
      <c r="F145" s="23">
        <v>4</v>
      </c>
      <c r="G145" s="38"/>
      <c r="H145" s="40">
        <f aca="true" t="shared" si="2" ref="H145:H208">F145*G145</f>
        <v>0</v>
      </c>
    </row>
    <row r="146" spans="1:8" s="33" customFormat="1" ht="24" customHeight="1">
      <c r="A146" s="24">
        <v>122</v>
      </c>
      <c r="B146" s="25" t="s">
        <v>182</v>
      </c>
      <c r="C146" s="25" t="s">
        <v>307</v>
      </c>
      <c r="D146" s="25" t="s">
        <v>308</v>
      </c>
      <c r="E146" s="25" t="s">
        <v>82</v>
      </c>
      <c r="F146" s="26">
        <v>4</v>
      </c>
      <c r="G146" s="39"/>
      <c r="H146" s="40">
        <f t="shared" si="2"/>
        <v>0</v>
      </c>
    </row>
    <row r="147" spans="1:8" s="33" customFormat="1" ht="34.5" customHeight="1">
      <c r="A147" s="21">
        <v>123</v>
      </c>
      <c r="B147" s="22" t="s">
        <v>130</v>
      </c>
      <c r="C147" s="22" t="s">
        <v>309</v>
      </c>
      <c r="D147" s="22" t="s">
        <v>310</v>
      </c>
      <c r="E147" s="22" t="s">
        <v>82</v>
      </c>
      <c r="F147" s="23">
        <v>9</v>
      </c>
      <c r="G147" s="38"/>
      <c r="H147" s="40">
        <f t="shared" si="2"/>
        <v>0</v>
      </c>
    </row>
    <row r="148" spans="1:8" s="33" customFormat="1" ht="24" customHeight="1">
      <c r="A148" s="24">
        <v>124</v>
      </c>
      <c r="B148" s="25" t="s">
        <v>182</v>
      </c>
      <c r="C148" s="25" t="s">
        <v>311</v>
      </c>
      <c r="D148" s="25" t="s">
        <v>312</v>
      </c>
      <c r="E148" s="25" t="s">
        <v>82</v>
      </c>
      <c r="F148" s="26">
        <v>9</v>
      </c>
      <c r="G148" s="39"/>
      <c r="H148" s="40">
        <f t="shared" si="2"/>
        <v>0</v>
      </c>
    </row>
    <row r="149" spans="1:8" s="33" customFormat="1" ht="24" customHeight="1">
      <c r="A149" s="21">
        <v>125</v>
      </c>
      <c r="B149" s="22" t="s">
        <v>130</v>
      </c>
      <c r="C149" s="22" t="s">
        <v>313</v>
      </c>
      <c r="D149" s="22" t="s">
        <v>314</v>
      </c>
      <c r="E149" s="22" t="s">
        <v>129</v>
      </c>
      <c r="F149" s="23"/>
      <c r="G149" s="38"/>
      <c r="H149" s="41">
        <f t="shared" si="2"/>
        <v>0</v>
      </c>
    </row>
    <row r="150" spans="1:8" s="33" customFormat="1" ht="28.5" customHeight="1">
      <c r="A150" s="15"/>
      <c r="B150" s="16"/>
      <c r="C150" s="20" t="s">
        <v>315</v>
      </c>
      <c r="D150" s="20" t="s">
        <v>316</v>
      </c>
      <c r="E150" s="16"/>
      <c r="F150" s="19"/>
      <c r="G150" s="37"/>
      <c r="H150" s="47"/>
    </row>
    <row r="151" spans="1:8" s="33" customFormat="1" ht="34.5" customHeight="1">
      <c r="A151" s="21">
        <v>126</v>
      </c>
      <c r="B151" s="22" t="s">
        <v>315</v>
      </c>
      <c r="C151" s="22" t="s">
        <v>317</v>
      </c>
      <c r="D151" s="22" t="s">
        <v>318</v>
      </c>
      <c r="E151" s="22" t="s">
        <v>35</v>
      </c>
      <c r="F151" s="23">
        <v>22.836</v>
      </c>
      <c r="G151" s="38"/>
      <c r="H151" s="42">
        <f t="shared" si="2"/>
        <v>0</v>
      </c>
    </row>
    <row r="152" spans="1:8" s="33" customFormat="1" ht="34.5" customHeight="1">
      <c r="A152" s="21">
        <v>127</v>
      </c>
      <c r="B152" s="22" t="s">
        <v>315</v>
      </c>
      <c r="C152" s="22" t="s">
        <v>319</v>
      </c>
      <c r="D152" s="22" t="s">
        <v>320</v>
      </c>
      <c r="E152" s="22" t="s">
        <v>35</v>
      </c>
      <c r="F152" s="23">
        <v>3.537</v>
      </c>
      <c r="G152" s="38"/>
      <c r="H152" s="40">
        <f t="shared" si="2"/>
        <v>0</v>
      </c>
    </row>
    <row r="153" spans="1:8" s="33" customFormat="1" ht="34.5" customHeight="1">
      <c r="A153" s="21">
        <v>128</v>
      </c>
      <c r="B153" s="22" t="s">
        <v>315</v>
      </c>
      <c r="C153" s="22" t="s">
        <v>321</v>
      </c>
      <c r="D153" s="22" t="s">
        <v>322</v>
      </c>
      <c r="E153" s="22" t="s">
        <v>35</v>
      </c>
      <c r="F153" s="23">
        <v>73.543</v>
      </c>
      <c r="G153" s="38"/>
      <c r="H153" s="40">
        <f t="shared" si="2"/>
        <v>0</v>
      </c>
    </row>
    <row r="154" spans="1:8" s="33" customFormat="1" ht="34.5" customHeight="1">
      <c r="A154" s="21">
        <v>129</v>
      </c>
      <c r="B154" s="22" t="s">
        <v>315</v>
      </c>
      <c r="C154" s="22" t="s">
        <v>323</v>
      </c>
      <c r="D154" s="22" t="s">
        <v>324</v>
      </c>
      <c r="E154" s="22" t="s">
        <v>35</v>
      </c>
      <c r="F154" s="23">
        <v>8.384</v>
      </c>
      <c r="G154" s="38"/>
      <c r="H154" s="40">
        <f t="shared" si="2"/>
        <v>0</v>
      </c>
    </row>
    <row r="155" spans="1:8" s="33" customFormat="1" ht="45" customHeight="1">
      <c r="A155" s="21">
        <v>130</v>
      </c>
      <c r="B155" s="22" t="s">
        <v>315</v>
      </c>
      <c r="C155" s="22" t="s">
        <v>325</v>
      </c>
      <c r="D155" s="22" t="s">
        <v>326</v>
      </c>
      <c r="E155" s="22" t="s">
        <v>35</v>
      </c>
      <c r="F155" s="23">
        <v>43.216</v>
      </c>
      <c r="G155" s="38"/>
      <c r="H155" s="40">
        <f t="shared" si="2"/>
        <v>0</v>
      </c>
    </row>
    <row r="156" spans="1:8" s="33" customFormat="1" ht="34.5" customHeight="1">
      <c r="A156" s="21">
        <v>131</v>
      </c>
      <c r="B156" s="22" t="s">
        <v>315</v>
      </c>
      <c r="C156" s="22" t="s">
        <v>327</v>
      </c>
      <c r="D156" s="22" t="s">
        <v>328</v>
      </c>
      <c r="E156" s="22" t="s">
        <v>35</v>
      </c>
      <c r="F156" s="23">
        <v>58.049</v>
      </c>
      <c r="G156" s="38"/>
      <c r="H156" s="40">
        <f t="shared" si="2"/>
        <v>0</v>
      </c>
    </row>
    <row r="157" spans="1:8" s="33" customFormat="1" ht="34.5" customHeight="1">
      <c r="A157" s="21">
        <v>132</v>
      </c>
      <c r="B157" s="22" t="s">
        <v>315</v>
      </c>
      <c r="C157" s="22" t="s">
        <v>329</v>
      </c>
      <c r="D157" s="22" t="s">
        <v>330</v>
      </c>
      <c r="E157" s="22" t="s">
        <v>35</v>
      </c>
      <c r="F157" s="23">
        <v>65.636</v>
      </c>
      <c r="G157" s="38"/>
      <c r="H157" s="40">
        <f t="shared" si="2"/>
        <v>0</v>
      </c>
    </row>
    <row r="158" spans="1:8" s="33" customFormat="1" ht="24" customHeight="1">
      <c r="A158" s="21">
        <v>133</v>
      </c>
      <c r="B158" s="22" t="s">
        <v>315</v>
      </c>
      <c r="C158" s="22" t="s">
        <v>331</v>
      </c>
      <c r="D158" s="22" t="s">
        <v>332</v>
      </c>
      <c r="E158" s="22" t="s">
        <v>35</v>
      </c>
      <c r="F158" s="23">
        <v>301.886</v>
      </c>
      <c r="G158" s="38"/>
      <c r="H158" s="40">
        <f t="shared" si="2"/>
        <v>0</v>
      </c>
    </row>
    <row r="159" spans="1:8" s="33" customFormat="1" ht="24" customHeight="1">
      <c r="A159" s="21">
        <v>134</v>
      </c>
      <c r="B159" s="22" t="s">
        <v>315</v>
      </c>
      <c r="C159" s="22" t="s">
        <v>333</v>
      </c>
      <c r="D159" s="22" t="s">
        <v>334</v>
      </c>
      <c r="E159" s="22" t="s">
        <v>35</v>
      </c>
      <c r="F159" s="23">
        <v>28.883</v>
      </c>
      <c r="G159" s="38"/>
      <c r="H159" s="40">
        <f t="shared" si="2"/>
        <v>0</v>
      </c>
    </row>
    <row r="160" spans="1:8" s="33" customFormat="1" ht="24" customHeight="1">
      <c r="A160" s="24">
        <v>135</v>
      </c>
      <c r="B160" s="25" t="s">
        <v>335</v>
      </c>
      <c r="C160" s="25" t="s">
        <v>336</v>
      </c>
      <c r="D160" s="25" t="s">
        <v>337</v>
      </c>
      <c r="E160" s="25" t="s">
        <v>35</v>
      </c>
      <c r="F160" s="26">
        <v>30.327</v>
      </c>
      <c r="G160" s="39"/>
      <c r="H160" s="40">
        <f t="shared" si="2"/>
        <v>0</v>
      </c>
    </row>
    <row r="161" spans="1:8" s="33" customFormat="1" ht="24" customHeight="1">
      <c r="A161" s="21">
        <v>136</v>
      </c>
      <c r="B161" s="22" t="s">
        <v>315</v>
      </c>
      <c r="C161" s="22" t="s">
        <v>338</v>
      </c>
      <c r="D161" s="22" t="s">
        <v>339</v>
      </c>
      <c r="E161" s="22" t="s">
        <v>35</v>
      </c>
      <c r="F161" s="23">
        <v>101.6</v>
      </c>
      <c r="G161" s="38"/>
      <c r="H161" s="40">
        <f t="shared" si="2"/>
        <v>0</v>
      </c>
    </row>
    <row r="162" spans="1:8" s="33" customFormat="1" ht="45" customHeight="1">
      <c r="A162" s="21">
        <v>137</v>
      </c>
      <c r="B162" s="22" t="s">
        <v>315</v>
      </c>
      <c r="C162" s="22" t="s">
        <v>340</v>
      </c>
      <c r="D162" s="22" t="s">
        <v>341</v>
      </c>
      <c r="E162" s="22" t="s">
        <v>82</v>
      </c>
      <c r="F162" s="23">
        <v>25</v>
      </c>
      <c r="G162" s="38"/>
      <c r="H162" s="40">
        <f t="shared" si="2"/>
        <v>0</v>
      </c>
    </row>
    <row r="163" spans="1:8" s="33" customFormat="1" ht="24" customHeight="1">
      <c r="A163" s="21">
        <v>138</v>
      </c>
      <c r="B163" s="22" t="s">
        <v>315</v>
      </c>
      <c r="C163" s="22" t="s">
        <v>342</v>
      </c>
      <c r="D163" s="22" t="s">
        <v>343</v>
      </c>
      <c r="E163" s="22" t="s">
        <v>129</v>
      </c>
      <c r="F163" s="23"/>
      <c r="G163" s="38"/>
      <c r="H163" s="41">
        <f t="shared" si="2"/>
        <v>0</v>
      </c>
    </row>
    <row r="164" spans="1:8" s="33" customFormat="1" ht="28.5" customHeight="1">
      <c r="A164" s="15"/>
      <c r="B164" s="16"/>
      <c r="C164" s="20" t="s">
        <v>344</v>
      </c>
      <c r="D164" s="20" t="s">
        <v>345</v>
      </c>
      <c r="E164" s="16"/>
      <c r="F164" s="19"/>
      <c r="G164" s="37"/>
      <c r="H164" s="47"/>
    </row>
    <row r="165" spans="1:8" s="33" customFormat="1" ht="45" customHeight="1">
      <c r="A165" s="21">
        <v>139</v>
      </c>
      <c r="B165" s="22" t="s">
        <v>344</v>
      </c>
      <c r="C165" s="22" t="s">
        <v>346</v>
      </c>
      <c r="D165" s="22" t="s">
        <v>347</v>
      </c>
      <c r="E165" s="22" t="s">
        <v>91</v>
      </c>
      <c r="F165" s="23">
        <v>3</v>
      </c>
      <c r="G165" s="38"/>
      <c r="H165" s="42">
        <f t="shared" si="2"/>
        <v>0</v>
      </c>
    </row>
    <row r="166" spans="1:8" s="33" customFormat="1" ht="45" customHeight="1">
      <c r="A166" s="21">
        <v>140</v>
      </c>
      <c r="B166" s="22" t="s">
        <v>79</v>
      </c>
      <c r="C166" s="22" t="s">
        <v>348</v>
      </c>
      <c r="D166" s="22" t="s">
        <v>349</v>
      </c>
      <c r="E166" s="22" t="s">
        <v>82</v>
      </c>
      <c r="F166" s="23">
        <v>15</v>
      </c>
      <c r="G166" s="38"/>
      <c r="H166" s="40">
        <f t="shared" si="2"/>
        <v>0</v>
      </c>
    </row>
    <row r="167" spans="1:8" s="33" customFormat="1" ht="45" customHeight="1">
      <c r="A167" s="21">
        <v>141</v>
      </c>
      <c r="B167" s="22" t="s">
        <v>79</v>
      </c>
      <c r="C167" s="22" t="s">
        <v>350</v>
      </c>
      <c r="D167" s="22" t="s">
        <v>351</v>
      </c>
      <c r="E167" s="22" t="s">
        <v>82</v>
      </c>
      <c r="F167" s="23">
        <v>13</v>
      </c>
      <c r="G167" s="38"/>
      <c r="H167" s="40">
        <f t="shared" si="2"/>
        <v>0</v>
      </c>
    </row>
    <row r="168" spans="1:8" s="33" customFormat="1" ht="55.5" customHeight="1">
      <c r="A168" s="21">
        <v>142</v>
      </c>
      <c r="B168" s="22" t="s">
        <v>79</v>
      </c>
      <c r="C168" s="22" t="s">
        <v>352</v>
      </c>
      <c r="D168" s="22" t="s">
        <v>353</v>
      </c>
      <c r="E168" s="22" t="s">
        <v>82</v>
      </c>
      <c r="F168" s="23">
        <v>1</v>
      </c>
      <c r="G168" s="38"/>
      <c r="H168" s="40">
        <f t="shared" si="2"/>
        <v>0</v>
      </c>
    </row>
    <row r="169" spans="1:8" s="33" customFormat="1" ht="45" customHeight="1">
      <c r="A169" s="21">
        <v>143</v>
      </c>
      <c r="B169" s="22" t="s">
        <v>79</v>
      </c>
      <c r="C169" s="22" t="s">
        <v>354</v>
      </c>
      <c r="D169" s="22" t="s">
        <v>355</v>
      </c>
      <c r="E169" s="22" t="s">
        <v>82</v>
      </c>
      <c r="F169" s="23">
        <v>7</v>
      </c>
      <c r="G169" s="38"/>
      <c r="H169" s="40">
        <f t="shared" si="2"/>
        <v>0</v>
      </c>
    </row>
    <row r="170" spans="1:8" s="33" customFormat="1" ht="45" customHeight="1">
      <c r="A170" s="21">
        <v>144</v>
      </c>
      <c r="B170" s="22" t="s">
        <v>79</v>
      </c>
      <c r="C170" s="22" t="s">
        <v>356</v>
      </c>
      <c r="D170" s="22" t="s">
        <v>357</v>
      </c>
      <c r="E170" s="22" t="s">
        <v>82</v>
      </c>
      <c r="F170" s="23">
        <v>6</v>
      </c>
      <c r="G170" s="38"/>
      <c r="H170" s="40">
        <f t="shared" si="2"/>
        <v>0</v>
      </c>
    </row>
    <row r="171" spans="1:8" s="33" customFormat="1" ht="45" customHeight="1">
      <c r="A171" s="21">
        <v>145</v>
      </c>
      <c r="B171" s="22" t="s">
        <v>79</v>
      </c>
      <c r="C171" s="22" t="s">
        <v>358</v>
      </c>
      <c r="D171" s="22" t="s">
        <v>359</v>
      </c>
      <c r="E171" s="22" t="s">
        <v>82</v>
      </c>
      <c r="F171" s="23">
        <v>3</v>
      </c>
      <c r="G171" s="38"/>
      <c r="H171" s="40">
        <f t="shared" si="2"/>
        <v>0</v>
      </c>
    </row>
    <row r="172" spans="1:8" s="33" customFormat="1" ht="45" customHeight="1">
      <c r="A172" s="21">
        <v>146</v>
      </c>
      <c r="B172" s="22" t="s">
        <v>79</v>
      </c>
      <c r="C172" s="22" t="s">
        <v>360</v>
      </c>
      <c r="D172" s="22" t="s">
        <v>361</v>
      </c>
      <c r="E172" s="22" t="s">
        <v>82</v>
      </c>
      <c r="F172" s="23">
        <v>3</v>
      </c>
      <c r="G172" s="38"/>
      <c r="H172" s="40">
        <f t="shared" si="2"/>
        <v>0</v>
      </c>
    </row>
    <row r="173" spans="1:8" s="33" customFormat="1" ht="45" customHeight="1">
      <c r="A173" s="21">
        <v>147</v>
      </c>
      <c r="B173" s="22" t="s">
        <v>79</v>
      </c>
      <c r="C173" s="22" t="s">
        <v>362</v>
      </c>
      <c r="D173" s="22" t="s">
        <v>363</v>
      </c>
      <c r="E173" s="22" t="s">
        <v>82</v>
      </c>
      <c r="F173" s="23">
        <v>3</v>
      </c>
      <c r="G173" s="38"/>
      <c r="H173" s="40">
        <f t="shared" si="2"/>
        <v>0</v>
      </c>
    </row>
    <row r="174" spans="1:8" s="33" customFormat="1" ht="24" customHeight="1">
      <c r="A174" s="21">
        <v>148</v>
      </c>
      <c r="B174" s="22" t="s">
        <v>344</v>
      </c>
      <c r="C174" s="22" t="s">
        <v>364</v>
      </c>
      <c r="D174" s="22" t="s">
        <v>365</v>
      </c>
      <c r="E174" s="22"/>
      <c r="F174" s="23">
        <v>13</v>
      </c>
      <c r="G174" s="38"/>
      <c r="H174" s="40">
        <f t="shared" si="2"/>
        <v>0</v>
      </c>
    </row>
    <row r="175" spans="1:8" s="33" customFormat="1" ht="24" customHeight="1">
      <c r="A175" s="21">
        <v>149</v>
      </c>
      <c r="B175" s="22" t="s">
        <v>344</v>
      </c>
      <c r="C175" s="22" t="s">
        <v>366</v>
      </c>
      <c r="D175" s="22" t="s">
        <v>367</v>
      </c>
      <c r="E175" s="22" t="s">
        <v>129</v>
      </c>
      <c r="F175" s="23"/>
      <c r="G175" s="38"/>
      <c r="H175" s="48">
        <f t="shared" si="2"/>
        <v>0</v>
      </c>
    </row>
    <row r="176" spans="1:8" s="33" customFormat="1" ht="28.5" customHeight="1">
      <c r="A176" s="15"/>
      <c r="B176" s="16"/>
      <c r="C176" s="20" t="s">
        <v>368</v>
      </c>
      <c r="D176" s="20" t="s">
        <v>369</v>
      </c>
      <c r="E176" s="16"/>
      <c r="F176" s="19"/>
      <c r="G176" s="37"/>
      <c r="H176" s="43"/>
    </row>
    <row r="177" spans="1:8" s="33" customFormat="1" ht="13.5" customHeight="1">
      <c r="A177" s="21">
        <v>150</v>
      </c>
      <c r="B177" s="22" t="s">
        <v>368</v>
      </c>
      <c r="C177" s="22" t="s">
        <v>370</v>
      </c>
      <c r="D177" s="22" t="s">
        <v>371</v>
      </c>
      <c r="E177" s="22" t="s">
        <v>35</v>
      </c>
      <c r="F177" s="23">
        <v>28.883</v>
      </c>
      <c r="G177" s="38"/>
      <c r="H177" s="46">
        <f t="shared" si="2"/>
        <v>0</v>
      </c>
    </row>
    <row r="178" spans="1:8" s="33" customFormat="1" ht="24" customHeight="1">
      <c r="A178" s="21">
        <v>151</v>
      </c>
      <c r="B178" s="22" t="s">
        <v>368</v>
      </c>
      <c r="C178" s="22" t="s">
        <v>372</v>
      </c>
      <c r="D178" s="22" t="s">
        <v>373</v>
      </c>
      <c r="E178" s="22" t="s">
        <v>374</v>
      </c>
      <c r="F178" s="23">
        <v>1</v>
      </c>
      <c r="G178" s="38"/>
      <c r="H178" s="40">
        <f t="shared" si="2"/>
        <v>0</v>
      </c>
    </row>
    <row r="179" spans="1:8" s="33" customFormat="1" ht="24" customHeight="1">
      <c r="A179" s="24">
        <v>152</v>
      </c>
      <c r="B179" s="25"/>
      <c r="C179" s="25" t="s">
        <v>375</v>
      </c>
      <c r="D179" s="25" t="s">
        <v>376</v>
      </c>
      <c r="E179" s="25" t="s">
        <v>374</v>
      </c>
      <c r="F179" s="26">
        <v>1</v>
      </c>
      <c r="G179" s="39"/>
      <c r="H179" s="40">
        <f t="shared" si="2"/>
        <v>0</v>
      </c>
    </row>
    <row r="180" spans="1:8" s="33" customFormat="1" ht="34.5" customHeight="1">
      <c r="A180" s="21">
        <v>153</v>
      </c>
      <c r="B180" s="22" t="s">
        <v>368</v>
      </c>
      <c r="C180" s="22" t="s">
        <v>377</v>
      </c>
      <c r="D180" s="22" t="s">
        <v>378</v>
      </c>
      <c r="E180" s="22" t="s">
        <v>129</v>
      </c>
      <c r="F180" s="23"/>
      <c r="G180" s="38"/>
      <c r="H180" s="40">
        <f t="shared" si="2"/>
        <v>0</v>
      </c>
    </row>
    <row r="181" spans="1:8" s="33" customFormat="1" ht="34.5" customHeight="1">
      <c r="A181" s="21">
        <v>154</v>
      </c>
      <c r="B181" s="22" t="s">
        <v>368</v>
      </c>
      <c r="C181" s="22" t="s">
        <v>379</v>
      </c>
      <c r="D181" s="22" t="s">
        <v>380</v>
      </c>
      <c r="E181" s="22" t="s">
        <v>129</v>
      </c>
      <c r="F181" s="23"/>
      <c r="G181" s="38"/>
      <c r="H181" s="41">
        <f t="shared" si="2"/>
        <v>0</v>
      </c>
    </row>
    <row r="182" spans="1:8" s="33" customFormat="1" ht="28.5" customHeight="1">
      <c r="A182" s="15"/>
      <c r="B182" s="16"/>
      <c r="C182" s="20" t="s">
        <v>381</v>
      </c>
      <c r="D182" s="20" t="s">
        <v>382</v>
      </c>
      <c r="E182" s="16"/>
      <c r="F182" s="19"/>
      <c r="G182" s="37"/>
      <c r="H182" s="47"/>
    </row>
    <row r="183" spans="1:8" s="33" customFormat="1" ht="45" customHeight="1">
      <c r="A183" s="21">
        <v>155</v>
      </c>
      <c r="B183" s="22" t="s">
        <v>381</v>
      </c>
      <c r="C183" s="22" t="s">
        <v>383</v>
      </c>
      <c r="D183" s="22" t="s">
        <v>384</v>
      </c>
      <c r="E183" s="22" t="s">
        <v>35</v>
      </c>
      <c r="F183" s="23">
        <v>56.49</v>
      </c>
      <c r="G183" s="38"/>
      <c r="H183" s="42">
        <f t="shared" si="2"/>
        <v>0</v>
      </c>
    </row>
    <row r="184" spans="1:8" s="33" customFormat="1" ht="34.5" customHeight="1">
      <c r="A184" s="24">
        <v>156</v>
      </c>
      <c r="B184" s="25"/>
      <c r="C184" s="25" t="s">
        <v>385</v>
      </c>
      <c r="D184" s="25" t="s">
        <v>386</v>
      </c>
      <c r="E184" s="25" t="s">
        <v>35</v>
      </c>
      <c r="F184" s="26">
        <v>61.688</v>
      </c>
      <c r="G184" s="39"/>
      <c r="H184" s="41">
        <f t="shared" si="2"/>
        <v>0</v>
      </c>
    </row>
    <row r="185" spans="1:8" s="33" customFormat="1" ht="28.5" customHeight="1">
      <c r="A185" s="15"/>
      <c r="B185" s="16"/>
      <c r="C185" s="20" t="s">
        <v>387</v>
      </c>
      <c r="D185" s="20" t="s">
        <v>388</v>
      </c>
      <c r="E185" s="16"/>
      <c r="F185" s="19"/>
      <c r="G185" s="37"/>
      <c r="H185" s="47"/>
    </row>
    <row r="186" spans="1:8" s="33" customFormat="1" ht="13.5" customHeight="1">
      <c r="A186" s="21">
        <v>157</v>
      </c>
      <c r="B186" s="22" t="s">
        <v>389</v>
      </c>
      <c r="C186" s="22" t="s">
        <v>390</v>
      </c>
      <c r="D186" s="22" t="s">
        <v>391</v>
      </c>
      <c r="E186" s="22" t="s">
        <v>91</v>
      </c>
      <c r="F186" s="23">
        <v>580.54</v>
      </c>
      <c r="G186" s="38"/>
      <c r="H186" s="42">
        <f t="shared" si="2"/>
        <v>0</v>
      </c>
    </row>
    <row r="187" spans="1:8" s="33" customFormat="1" ht="13.5" customHeight="1">
      <c r="A187" s="24">
        <v>158</v>
      </c>
      <c r="B187" s="25"/>
      <c r="C187" s="25" t="s">
        <v>392</v>
      </c>
      <c r="D187" s="25" t="s">
        <v>393</v>
      </c>
      <c r="E187" s="25" t="s">
        <v>91</v>
      </c>
      <c r="F187" s="26">
        <v>580.54</v>
      </c>
      <c r="G187" s="39"/>
      <c r="H187" s="40">
        <f t="shared" si="2"/>
        <v>0</v>
      </c>
    </row>
    <row r="188" spans="1:8" s="33" customFormat="1" ht="34.5" customHeight="1">
      <c r="A188" s="21">
        <v>159</v>
      </c>
      <c r="B188" s="22" t="s">
        <v>389</v>
      </c>
      <c r="C188" s="22" t="s">
        <v>394</v>
      </c>
      <c r="D188" s="22" t="s">
        <v>395</v>
      </c>
      <c r="E188" s="22" t="s">
        <v>35</v>
      </c>
      <c r="F188" s="23">
        <v>672.04</v>
      </c>
      <c r="G188" s="38"/>
      <c r="H188" s="40">
        <f t="shared" si="2"/>
        <v>0</v>
      </c>
    </row>
    <row r="189" spans="1:8" s="33" customFormat="1" ht="13.5" customHeight="1">
      <c r="A189" s="21">
        <v>160</v>
      </c>
      <c r="B189" s="22" t="s">
        <v>389</v>
      </c>
      <c r="C189" s="22" t="s">
        <v>396</v>
      </c>
      <c r="D189" s="22" t="s">
        <v>397</v>
      </c>
      <c r="E189" s="22" t="s">
        <v>35</v>
      </c>
      <c r="F189" s="23">
        <v>526.732</v>
      </c>
      <c r="G189" s="38"/>
      <c r="H189" s="40">
        <f t="shared" si="2"/>
        <v>0</v>
      </c>
    </row>
    <row r="190" spans="1:8" s="33" customFormat="1" ht="13.5" customHeight="1">
      <c r="A190" s="24">
        <v>161</v>
      </c>
      <c r="B190" s="25"/>
      <c r="C190" s="25" t="s">
        <v>398</v>
      </c>
      <c r="D190" s="25" t="s">
        <v>399</v>
      </c>
      <c r="E190" s="25" t="s">
        <v>35</v>
      </c>
      <c r="F190" s="26">
        <v>558.81</v>
      </c>
      <c r="G190" s="39"/>
      <c r="H190" s="40">
        <f t="shared" si="2"/>
        <v>0</v>
      </c>
    </row>
    <row r="191" spans="1:8" s="33" customFormat="1" ht="24" customHeight="1">
      <c r="A191" s="21">
        <v>162</v>
      </c>
      <c r="B191" s="22" t="s">
        <v>389</v>
      </c>
      <c r="C191" s="22" t="s">
        <v>400</v>
      </c>
      <c r="D191" s="22" t="s">
        <v>401</v>
      </c>
      <c r="E191" s="22" t="s">
        <v>129</v>
      </c>
      <c r="F191" s="23"/>
      <c r="G191" s="38"/>
      <c r="H191" s="41">
        <f t="shared" si="2"/>
        <v>0</v>
      </c>
    </row>
    <row r="192" spans="1:8" s="33" customFormat="1" ht="28.5" customHeight="1">
      <c r="A192" s="15"/>
      <c r="B192" s="16"/>
      <c r="C192" s="20" t="s">
        <v>402</v>
      </c>
      <c r="D192" s="20" t="s">
        <v>403</v>
      </c>
      <c r="E192" s="16"/>
      <c r="F192" s="19"/>
      <c r="G192" s="37"/>
      <c r="H192" s="47"/>
    </row>
    <row r="193" spans="1:8" s="33" customFormat="1" ht="34.5" customHeight="1">
      <c r="A193" s="21">
        <v>163</v>
      </c>
      <c r="B193" s="22" t="s">
        <v>381</v>
      </c>
      <c r="C193" s="22" t="s">
        <v>404</v>
      </c>
      <c r="D193" s="22" t="s">
        <v>405</v>
      </c>
      <c r="E193" s="22" t="s">
        <v>35</v>
      </c>
      <c r="F193" s="23">
        <v>192.705</v>
      </c>
      <c r="G193" s="38"/>
      <c r="H193" s="42">
        <f t="shared" si="2"/>
        <v>0</v>
      </c>
    </row>
    <row r="194" spans="1:8" s="33" customFormat="1" ht="24" customHeight="1">
      <c r="A194" s="24">
        <v>164</v>
      </c>
      <c r="B194" s="25"/>
      <c r="C194" s="25" t="s">
        <v>406</v>
      </c>
      <c r="D194" s="25" t="s">
        <v>407</v>
      </c>
      <c r="E194" s="25" t="s">
        <v>35</v>
      </c>
      <c r="F194" s="26">
        <v>208.43</v>
      </c>
      <c r="G194" s="39"/>
      <c r="H194" s="40">
        <f t="shared" si="2"/>
        <v>0</v>
      </c>
    </row>
    <row r="195" spans="1:8" s="33" customFormat="1" ht="24" customHeight="1">
      <c r="A195" s="21">
        <v>165</v>
      </c>
      <c r="B195" s="22" t="s">
        <v>381</v>
      </c>
      <c r="C195" s="22" t="s">
        <v>408</v>
      </c>
      <c r="D195" s="22" t="s">
        <v>409</v>
      </c>
      <c r="E195" s="22" t="s">
        <v>129</v>
      </c>
      <c r="F195" s="23"/>
      <c r="G195" s="38"/>
      <c r="H195" s="41">
        <f t="shared" si="2"/>
        <v>0</v>
      </c>
    </row>
    <row r="196" spans="1:8" s="33" customFormat="1" ht="28.5" customHeight="1">
      <c r="A196" s="15"/>
      <c r="B196" s="16"/>
      <c r="C196" s="20" t="s">
        <v>410</v>
      </c>
      <c r="D196" s="20" t="s">
        <v>411</v>
      </c>
      <c r="E196" s="16"/>
      <c r="F196" s="19"/>
      <c r="G196" s="37"/>
      <c r="H196" s="47"/>
    </row>
    <row r="197" spans="1:8" s="33" customFormat="1" ht="34.5" customHeight="1">
      <c r="A197" s="21">
        <v>166</v>
      </c>
      <c r="B197" s="22" t="s">
        <v>410</v>
      </c>
      <c r="C197" s="22" t="s">
        <v>412</v>
      </c>
      <c r="D197" s="22" t="s">
        <v>413</v>
      </c>
      <c r="E197" s="22" t="s">
        <v>35</v>
      </c>
      <c r="F197" s="23">
        <v>1809.949</v>
      </c>
      <c r="G197" s="38"/>
      <c r="H197" s="42">
        <f t="shared" si="2"/>
        <v>0</v>
      </c>
    </row>
    <row r="198" spans="1:8" s="33" customFormat="1" ht="24" customHeight="1">
      <c r="A198" s="21">
        <v>167</v>
      </c>
      <c r="B198" s="22" t="s">
        <v>410</v>
      </c>
      <c r="C198" s="22" t="s">
        <v>414</v>
      </c>
      <c r="D198" s="22" t="s">
        <v>415</v>
      </c>
      <c r="E198" s="22" t="s">
        <v>35</v>
      </c>
      <c r="F198" s="23">
        <v>1613.15</v>
      </c>
      <c r="G198" s="38"/>
      <c r="H198" s="41">
        <f t="shared" si="2"/>
        <v>0</v>
      </c>
    </row>
    <row r="199" spans="1:8" s="33" customFormat="1" ht="9" customHeight="1">
      <c r="A199" s="14"/>
      <c r="B199" s="6"/>
      <c r="C199" s="6"/>
      <c r="D199" s="6"/>
      <c r="E199" s="6"/>
      <c r="F199" s="6"/>
      <c r="G199" s="36"/>
      <c r="H199" s="45"/>
    </row>
    <row r="200" spans="1:8" s="33" customFormat="1" ht="16.5" customHeight="1">
      <c r="A200" s="15"/>
      <c r="B200" s="16"/>
      <c r="C200" s="17" t="s">
        <v>416</v>
      </c>
      <c r="D200" s="18" t="s">
        <v>417</v>
      </c>
      <c r="E200" s="16"/>
      <c r="F200" s="19"/>
      <c r="G200" s="37"/>
      <c r="H200" s="43"/>
    </row>
    <row r="201" spans="1:8" s="33" customFormat="1" ht="28.5" customHeight="1">
      <c r="A201" s="15"/>
      <c r="B201" s="16"/>
      <c r="C201" s="20" t="s">
        <v>418</v>
      </c>
      <c r="D201" s="20" t="s">
        <v>419</v>
      </c>
      <c r="E201" s="16"/>
      <c r="F201" s="19"/>
      <c r="G201" s="37"/>
      <c r="H201" s="43"/>
    </row>
    <row r="202" spans="1:8" s="33" customFormat="1" ht="24" customHeight="1">
      <c r="A202" s="21">
        <v>168</v>
      </c>
      <c r="B202" s="22" t="s">
        <v>420</v>
      </c>
      <c r="C202" s="22" t="s">
        <v>421</v>
      </c>
      <c r="D202" s="22" t="s">
        <v>422</v>
      </c>
      <c r="E202" s="22" t="s">
        <v>91</v>
      </c>
      <c r="F202" s="23">
        <v>72</v>
      </c>
      <c r="G202" s="38"/>
      <c r="H202" s="46">
        <f t="shared" si="2"/>
        <v>0</v>
      </c>
    </row>
    <row r="203" spans="1:8" s="33" customFormat="1" ht="24" customHeight="1">
      <c r="A203" s="24">
        <v>169</v>
      </c>
      <c r="B203" s="25" t="s">
        <v>423</v>
      </c>
      <c r="C203" s="25" t="s">
        <v>424</v>
      </c>
      <c r="D203" s="25" t="s">
        <v>425</v>
      </c>
      <c r="E203" s="25" t="s">
        <v>91</v>
      </c>
      <c r="F203" s="26">
        <v>72</v>
      </c>
      <c r="G203" s="39"/>
      <c r="H203" s="40">
        <f t="shared" si="2"/>
        <v>0</v>
      </c>
    </row>
    <row r="204" spans="1:8" s="33" customFormat="1" ht="24" customHeight="1">
      <c r="A204" s="21">
        <v>170</v>
      </c>
      <c r="B204" s="22" t="s">
        <v>420</v>
      </c>
      <c r="C204" s="22" t="s">
        <v>426</v>
      </c>
      <c r="D204" s="22" t="s">
        <v>427</v>
      </c>
      <c r="E204" s="22" t="s">
        <v>82</v>
      </c>
      <c r="F204" s="23">
        <v>320</v>
      </c>
      <c r="G204" s="38"/>
      <c r="H204" s="40">
        <f t="shared" si="2"/>
        <v>0</v>
      </c>
    </row>
    <row r="205" spans="1:8" s="33" customFormat="1" ht="24" customHeight="1">
      <c r="A205" s="24">
        <v>171</v>
      </c>
      <c r="B205" s="25" t="s">
        <v>423</v>
      </c>
      <c r="C205" s="25" t="s">
        <v>428</v>
      </c>
      <c r="D205" s="25" t="s">
        <v>429</v>
      </c>
      <c r="E205" s="25" t="s">
        <v>82</v>
      </c>
      <c r="F205" s="26">
        <v>320</v>
      </c>
      <c r="G205" s="39"/>
      <c r="H205" s="40">
        <f t="shared" si="2"/>
        <v>0</v>
      </c>
    </row>
    <row r="206" spans="1:8" s="33" customFormat="1" ht="24" customHeight="1">
      <c r="A206" s="21">
        <v>172</v>
      </c>
      <c r="B206" s="22" t="s">
        <v>420</v>
      </c>
      <c r="C206" s="22" t="s">
        <v>430</v>
      </c>
      <c r="D206" s="22" t="s">
        <v>431</v>
      </c>
      <c r="E206" s="22" t="s">
        <v>82</v>
      </c>
      <c r="F206" s="23">
        <v>96</v>
      </c>
      <c r="G206" s="38"/>
      <c r="H206" s="40">
        <f t="shared" si="2"/>
        <v>0</v>
      </c>
    </row>
    <row r="207" spans="1:8" s="33" customFormat="1" ht="24" customHeight="1">
      <c r="A207" s="24">
        <v>173</v>
      </c>
      <c r="B207" s="25" t="s">
        <v>423</v>
      </c>
      <c r="C207" s="25" t="s">
        <v>432</v>
      </c>
      <c r="D207" s="25" t="s">
        <v>433</v>
      </c>
      <c r="E207" s="25" t="s">
        <v>82</v>
      </c>
      <c r="F207" s="26">
        <v>96</v>
      </c>
      <c r="G207" s="39"/>
      <c r="H207" s="40">
        <f t="shared" si="2"/>
        <v>0</v>
      </c>
    </row>
    <row r="208" spans="1:8" s="33" customFormat="1" ht="34.5" customHeight="1">
      <c r="A208" s="21">
        <v>174</v>
      </c>
      <c r="B208" s="22" t="s">
        <v>420</v>
      </c>
      <c r="C208" s="22" t="s">
        <v>434</v>
      </c>
      <c r="D208" s="22" t="s">
        <v>435</v>
      </c>
      <c r="E208" s="22" t="s">
        <v>82</v>
      </c>
      <c r="F208" s="23">
        <v>10</v>
      </c>
      <c r="G208" s="38"/>
      <c r="H208" s="40">
        <f t="shared" si="2"/>
        <v>0</v>
      </c>
    </row>
    <row r="209" spans="1:8" s="33" customFormat="1" ht="24" customHeight="1">
      <c r="A209" s="24">
        <v>175</v>
      </c>
      <c r="B209" s="25" t="s">
        <v>423</v>
      </c>
      <c r="C209" s="25" t="s">
        <v>436</v>
      </c>
      <c r="D209" s="25" t="s">
        <v>437</v>
      </c>
      <c r="E209" s="25" t="s">
        <v>82</v>
      </c>
      <c r="F209" s="26">
        <v>10</v>
      </c>
      <c r="G209" s="39"/>
      <c r="H209" s="40">
        <f aca="true" t="shared" si="3" ref="H209:H272">F209*G209</f>
        <v>0</v>
      </c>
    </row>
    <row r="210" spans="1:8" s="33" customFormat="1" ht="24" customHeight="1">
      <c r="A210" s="21">
        <v>176</v>
      </c>
      <c r="B210" s="22" t="s">
        <v>420</v>
      </c>
      <c r="C210" s="22" t="s">
        <v>438</v>
      </c>
      <c r="D210" s="22" t="s">
        <v>439</v>
      </c>
      <c r="E210" s="22" t="s">
        <v>82</v>
      </c>
      <c r="F210" s="23">
        <v>110</v>
      </c>
      <c r="G210" s="38"/>
      <c r="H210" s="40">
        <f t="shared" si="3"/>
        <v>0</v>
      </c>
    </row>
    <row r="211" spans="1:8" s="33" customFormat="1" ht="24" customHeight="1">
      <c r="A211" s="24">
        <v>177</v>
      </c>
      <c r="B211" s="25" t="s">
        <v>423</v>
      </c>
      <c r="C211" s="25" t="s">
        <v>440</v>
      </c>
      <c r="D211" s="25" t="s">
        <v>441</v>
      </c>
      <c r="E211" s="25" t="s">
        <v>82</v>
      </c>
      <c r="F211" s="26">
        <v>110</v>
      </c>
      <c r="G211" s="39"/>
      <c r="H211" s="40">
        <f t="shared" si="3"/>
        <v>0</v>
      </c>
    </row>
    <row r="212" spans="1:8" s="33" customFormat="1" ht="24" customHeight="1">
      <c r="A212" s="21">
        <v>178</v>
      </c>
      <c r="B212" s="22" t="s">
        <v>420</v>
      </c>
      <c r="C212" s="22" t="s">
        <v>442</v>
      </c>
      <c r="D212" s="22" t="s">
        <v>443</v>
      </c>
      <c r="E212" s="22" t="s">
        <v>82</v>
      </c>
      <c r="F212" s="23">
        <v>106</v>
      </c>
      <c r="G212" s="38"/>
      <c r="H212" s="40">
        <f t="shared" si="3"/>
        <v>0</v>
      </c>
    </row>
    <row r="213" spans="1:8" s="33" customFormat="1" ht="13.5" customHeight="1">
      <c r="A213" s="24">
        <v>179</v>
      </c>
      <c r="B213" s="25" t="s">
        <v>423</v>
      </c>
      <c r="C213" s="25" t="s">
        <v>444</v>
      </c>
      <c r="D213" s="25" t="s">
        <v>445</v>
      </c>
      <c r="E213" s="25" t="s">
        <v>82</v>
      </c>
      <c r="F213" s="26">
        <v>106</v>
      </c>
      <c r="G213" s="39"/>
      <c r="H213" s="40">
        <f t="shared" si="3"/>
        <v>0</v>
      </c>
    </row>
    <row r="214" spans="1:8" s="33" customFormat="1" ht="24" customHeight="1">
      <c r="A214" s="21">
        <v>180</v>
      </c>
      <c r="B214" s="22" t="s">
        <v>420</v>
      </c>
      <c r="C214" s="22" t="s">
        <v>446</v>
      </c>
      <c r="D214" s="22" t="s">
        <v>447</v>
      </c>
      <c r="E214" s="22" t="s">
        <v>82</v>
      </c>
      <c r="F214" s="23">
        <v>2400</v>
      </c>
      <c r="G214" s="38"/>
      <c r="H214" s="40">
        <f t="shared" si="3"/>
        <v>0</v>
      </c>
    </row>
    <row r="215" spans="1:8" s="33" customFormat="1" ht="13.5" customHeight="1">
      <c r="A215" s="24">
        <v>181</v>
      </c>
      <c r="B215" s="25" t="s">
        <v>448</v>
      </c>
      <c r="C215" s="25" t="s">
        <v>449</v>
      </c>
      <c r="D215" s="25" t="s">
        <v>450</v>
      </c>
      <c r="E215" s="25" t="s">
        <v>82</v>
      </c>
      <c r="F215" s="26">
        <v>2400</v>
      </c>
      <c r="G215" s="39"/>
      <c r="H215" s="40">
        <f t="shared" si="3"/>
        <v>0</v>
      </c>
    </row>
    <row r="216" spans="1:8" s="33" customFormat="1" ht="24" customHeight="1">
      <c r="A216" s="21">
        <v>182</v>
      </c>
      <c r="B216" s="22" t="s">
        <v>420</v>
      </c>
      <c r="C216" s="22" t="s">
        <v>451</v>
      </c>
      <c r="D216" s="22" t="s">
        <v>452</v>
      </c>
      <c r="E216" s="22" t="s">
        <v>82</v>
      </c>
      <c r="F216" s="23">
        <v>12</v>
      </c>
      <c r="G216" s="38"/>
      <c r="H216" s="40">
        <f t="shared" si="3"/>
        <v>0</v>
      </c>
    </row>
    <row r="217" spans="1:8" s="33" customFormat="1" ht="34.5" customHeight="1">
      <c r="A217" s="21">
        <v>183</v>
      </c>
      <c r="B217" s="22" t="s">
        <v>453</v>
      </c>
      <c r="C217" s="22" t="s">
        <v>454</v>
      </c>
      <c r="D217" s="22" t="s">
        <v>455</v>
      </c>
      <c r="E217" s="22" t="s">
        <v>82</v>
      </c>
      <c r="F217" s="23">
        <v>112</v>
      </c>
      <c r="G217" s="38"/>
      <c r="H217" s="40">
        <f t="shared" si="3"/>
        <v>0</v>
      </c>
    </row>
    <row r="218" spans="1:8" s="33" customFormat="1" ht="13.5" customHeight="1">
      <c r="A218" s="24">
        <v>184</v>
      </c>
      <c r="B218" s="25" t="s">
        <v>456</v>
      </c>
      <c r="C218" s="25" t="s">
        <v>457</v>
      </c>
      <c r="D218" s="25" t="s">
        <v>458</v>
      </c>
      <c r="E218" s="25" t="s">
        <v>82</v>
      </c>
      <c r="F218" s="26">
        <v>112</v>
      </c>
      <c r="G218" s="39"/>
      <c r="H218" s="40">
        <f t="shared" si="3"/>
        <v>0</v>
      </c>
    </row>
    <row r="219" spans="1:8" s="33" customFormat="1" ht="24" customHeight="1">
      <c r="A219" s="21">
        <v>185</v>
      </c>
      <c r="B219" s="22" t="s">
        <v>453</v>
      </c>
      <c r="C219" s="22" t="s">
        <v>459</v>
      </c>
      <c r="D219" s="22" t="s">
        <v>460</v>
      </c>
      <c r="E219" s="22" t="s">
        <v>82</v>
      </c>
      <c r="F219" s="23">
        <v>18</v>
      </c>
      <c r="G219" s="38"/>
      <c r="H219" s="40">
        <f t="shared" si="3"/>
        <v>0</v>
      </c>
    </row>
    <row r="220" spans="1:8" s="33" customFormat="1" ht="13.5" customHeight="1">
      <c r="A220" s="24">
        <v>186</v>
      </c>
      <c r="B220" s="25" t="s">
        <v>456</v>
      </c>
      <c r="C220" s="25" t="s">
        <v>457</v>
      </c>
      <c r="D220" s="25" t="s">
        <v>458</v>
      </c>
      <c r="E220" s="25" t="s">
        <v>82</v>
      </c>
      <c r="F220" s="26">
        <v>18</v>
      </c>
      <c r="G220" s="39"/>
      <c r="H220" s="40">
        <f t="shared" si="3"/>
        <v>0</v>
      </c>
    </row>
    <row r="221" spans="1:8" s="33" customFormat="1" ht="24" customHeight="1">
      <c r="A221" s="21">
        <v>187</v>
      </c>
      <c r="B221" s="22" t="s">
        <v>420</v>
      </c>
      <c r="C221" s="22" t="s">
        <v>461</v>
      </c>
      <c r="D221" s="22" t="s">
        <v>462</v>
      </c>
      <c r="E221" s="22" t="s">
        <v>82</v>
      </c>
      <c r="F221" s="23">
        <v>24</v>
      </c>
      <c r="G221" s="38"/>
      <c r="H221" s="40">
        <f t="shared" si="3"/>
        <v>0</v>
      </c>
    </row>
    <row r="222" spans="1:8" s="33" customFormat="1" ht="13.5" customHeight="1">
      <c r="A222" s="24">
        <v>188</v>
      </c>
      <c r="B222" s="25" t="s">
        <v>423</v>
      </c>
      <c r="C222" s="25" t="s">
        <v>463</v>
      </c>
      <c r="D222" s="25" t="s">
        <v>464</v>
      </c>
      <c r="E222" s="25" t="s">
        <v>82</v>
      </c>
      <c r="F222" s="26">
        <v>24</v>
      </c>
      <c r="G222" s="39"/>
      <c r="H222" s="40">
        <f t="shared" si="3"/>
        <v>0</v>
      </c>
    </row>
    <row r="223" spans="1:8" s="33" customFormat="1" ht="24" customHeight="1">
      <c r="A223" s="21">
        <v>189</v>
      </c>
      <c r="B223" s="22" t="s">
        <v>420</v>
      </c>
      <c r="C223" s="22" t="s">
        <v>461</v>
      </c>
      <c r="D223" s="22" t="s">
        <v>462</v>
      </c>
      <c r="E223" s="22" t="s">
        <v>82</v>
      </c>
      <c r="F223" s="23">
        <v>8</v>
      </c>
      <c r="G223" s="38"/>
      <c r="H223" s="40">
        <f t="shared" si="3"/>
        <v>0</v>
      </c>
    </row>
    <row r="224" spans="1:8" s="33" customFormat="1" ht="13.5" customHeight="1">
      <c r="A224" s="24">
        <v>190</v>
      </c>
      <c r="B224" s="25" t="s">
        <v>423</v>
      </c>
      <c r="C224" s="25" t="s">
        <v>463</v>
      </c>
      <c r="D224" s="25" t="s">
        <v>464</v>
      </c>
      <c r="E224" s="25" t="s">
        <v>82</v>
      </c>
      <c r="F224" s="26">
        <v>8</v>
      </c>
      <c r="G224" s="39"/>
      <c r="H224" s="40">
        <f t="shared" si="3"/>
        <v>0</v>
      </c>
    </row>
    <row r="225" spans="1:8" s="33" customFormat="1" ht="24" customHeight="1">
      <c r="A225" s="21">
        <v>191</v>
      </c>
      <c r="B225" s="22" t="s">
        <v>420</v>
      </c>
      <c r="C225" s="22" t="s">
        <v>465</v>
      </c>
      <c r="D225" s="22" t="s">
        <v>466</v>
      </c>
      <c r="E225" s="22" t="s">
        <v>82</v>
      </c>
      <c r="F225" s="23">
        <v>22</v>
      </c>
      <c r="G225" s="38"/>
      <c r="H225" s="40">
        <f t="shared" si="3"/>
        <v>0</v>
      </c>
    </row>
    <row r="226" spans="1:8" s="33" customFormat="1" ht="13.5" customHeight="1">
      <c r="A226" s="24">
        <v>192</v>
      </c>
      <c r="B226" s="25" t="s">
        <v>423</v>
      </c>
      <c r="C226" s="25" t="s">
        <v>467</v>
      </c>
      <c r="D226" s="25" t="s">
        <v>468</v>
      </c>
      <c r="E226" s="25" t="s">
        <v>82</v>
      </c>
      <c r="F226" s="26">
        <v>22</v>
      </c>
      <c r="G226" s="39"/>
      <c r="H226" s="40">
        <f t="shared" si="3"/>
        <v>0</v>
      </c>
    </row>
    <row r="227" spans="1:8" s="33" customFormat="1" ht="24" customHeight="1">
      <c r="A227" s="21">
        <v>193</v>
      </c>
      <c r="B227" s="22" t="s">
        <v>420</v>
      </c>
      <c r="C227" s="22" t="s">
        <v>465</v>
      </c>
      <c r="D227" s="22" t="s">
        <v>466</v>
      </c>
      <c r="E227" s="22" t="s">
        <v>82</v>
      </c>
      <c r="F227" s="23">
        <v>5</v>
      </c>
      <c r="G227" s="38"/>
      <c r="H227" s="40">
        <f t="shared" si="3"/>
        <v>0</v>
      </c>
    </row>
    <row r="228" spans="1:8" s="33" customFormat="1" ht="24" customHeight="1">
      <c r="A228" s="24">
        <v>194</v>
      </c>
      <c r="B228" s="25" t="s">
        <v>423</v>
      </c>
      <c r="C228" s="25" t="s">
        <v>469</v>
      </c>
      <c r="D228" s="25" t="s">
        <v>470</v>
      </c>
      <c r="E228" s="25" t="s">
        <v>82</v>
      </c>
      <c r="F228" s="26">
        <v>5</v>
      </c>
      <c r="G228" s="39"/>
      <c r="H228" s="40">
        <f t="shared" si="3"/>
        <v>0</v>
      </c>
    </row>
    <row r="229" spans="1:8" s="33" customFormat="1" ht="24" customHeight="1">
      <c r="A229" s="21">
        <v>195</v>
      </c>
      <c r="B229" s="22" t="s">
        <v>420</v>
      </c>
      <c r="C229" s="22" t="s">
        <v>471</v>
      </c>
      <c r="D229" s="22" t="s">
        <v>472</v>
      </c>
      <c r="E229" s="22" t="s">
        <v>82</v>
      </c>
      <c r="F229" s="23">
        <v>28</v>
      </c>
      <c r="G229" s="38"/>
      <c r="H229" s="40">
        <f t="shared" si="3"/>
        <v>0</v>
      </c>
    </row>
    <row r="230" spans="1:8" s="33" customFormat="1" ht="24" customHeight="1">
      <c r="A230" s="24">
        <v>196</v>
      </c>
      <c r="B230" s="25" t="s">
        <v>423</v>
      </c>
      <c r="C230" s="25" t="s">
        <v>473</v>
      </c>
      <c r="D230" s="25" t="s">
        <v>474</v>
      </c>
      <c r="E230" s="25" t="s">
        <v>82</v>
      </c>
      <c r="F230" s="26">
        <v>28</v>
      </c>
      <c r="G230" s="39"/>
      <c r="H230" s="40">
        <f t="shared" si="3"/>
        <v>0</v>
      </c>
    </row>
    <row r="231" spans="1:8" s="33" customFormat="1" ht="24" customHeight="1">
      <c r="A231" s="21">
        <v>197</v>
      </c>
      <c r="B231" s="22" t="s">
        <v>420</v>
      </c>
      <c r="C231" s="22" t="s">
        <v>475</v>
      </c>
      <c r="D231" s="22" t="s">
        <v>476</v>
      </c>
      <c r="E231" s="22" t="s">
        <v>82</v>
      </c>
      <c r="F231" s="23">
        <v>5</v>
      </c>
      <c r="G231" s="38"/>
      <c r="H231" s="40">
        <f t="shared" si="3"/>
        <v>0</v>
      </c>
    </row>
    <row r="232" spans="1:8" s="33" customFormat="1" ht="13.5" customHeight="1">
      <c r="A232" s="24">
        <v>198</v>
      </c>
      <c r="B232" s="25" t="s">
        <v>423</v>
      </c>
      <c r="C232" s="25" t="s">
        <v>477</v>
      </c>
      <c r="D232" s="25" t="s">
        <v>478</v>
      </c>
      <c r="E232" s="25" t="s">
        <v>82</v>
      </c>
      <c r="F232" s="26">
        <v>5</v>
      </c>
      <c r="G232" s="39"/>
      <c r="H232" s="40">
        <f t="shared" si="3"/>
        <v>0</v>
      </c>
    </row>
    <row r="233" spans="1:8" s="33" customFormat="1" ht="34.5" customHeight="1">
      <c r="A233" s="21">
        <v>199</v>
      </c>
      <c r="B233" s="22" t="s">
        <v>420</v>
      </c>
      <c r="C233" s="22" t="s">
        <v>479</v>
      </c>
      <c r="D233" s="22" t="s">
        <v>480</v>
      </c>
      <c r="E233" s="22" t="s">
        <v>82</v>
      </c>
      <c r="F233" s="23">
        <v>4</v>
      </c>
      <c r="G233" s="38"/>
      <c r="H233" s="40">
        <f t="shared" si="3"/>
        <v>0</v>
      </c>
    </row>
    <row r="234" spans="1:8" s="33" customFormat="1" ht="24" customHeight="1">
      <c r="A234" s="24">
        <v>200</v>
      </c>
      <c r="B234" s="25" t="s">
        <v>423</v>
      </c>
      <c r="C234" s="25" t="s">
        <v>481</v>
      </c>
      <c r="D234" s="25" t="s">
        <v>482</v>
      </c>
      <c r="E234" s="25" t="s">
        <v>82</v>
      </c>
      <c r="F234" s="26">
        <v>4</v>
      </c>
      <c r="G234" s="39"/>
      <c r="H234" s="40">
        <f t="shared" si="3"/>
        <v>0</v>
      </c>
    </row>
    <row r="235" spans="1:8" s="33" customFormat="1" ht="13.5" customHeight="1">
      <c r="A235" s="21">
        <v>201</v>
      </c>
      <c r="B235" s="22" t="s">
        <v>420</v>
      </c>
      <c r="C235" s="22" t="s">
        <v>483</v>
      </c>
      <c r="D235" s="22" t="s">
        <v>484</v>
      </c>
      <c r="E235" s="22" t="s">
        <v>82</v>
      </c>
      <c r="F235" s="23">
        <v>20</v>
      </c>
      <c r="G235" s="38"/>
      <c r="H235" s="40">
        <f t="shared" si="3"/>
        <v>0</v>
      </c>
    </row>
    <row r="236" spans="1:8" s="33" customFormat="1" ht="13.5" customHeight="1">
      <c r="A236" s="24">
        <v>202</v>
      </c>
      <c r="B236" s="25" t="s">
        <v>485</v>
      </c>
      <c r="C236" s="25" t="s">
        <v>486</v>
      </c>
      <c r="D236" s="25" t="s">
        <v>487</v>
      </c>
      <c r="E236" s="25" t="s">
        <v>82</v>
      </c>
      <c r="F236" s="26">
        <v>20</v>
      </c>
      <c r="G236" s="39"/>
      <c r="H236" s="40">
        <f t="shared" si="3"/>
        <v>0</v>
      </c>
    </row>
    <row r="237" spans="1:8" s="33" customFormat="1" ht="13.5" customHeight="1">
      <c r="A237" s="21">
        <v>203</v>
      </c>
      <c r="B237" s="22" t="s">
        <v>420</v>
      </c>
      <c r="C237" s="22" t="s">
        <v>488</v>
      </c>
      <c r="D237" s="22" t="s">
        <v>489</v>
      </c>
      <c r="E237" s="22" t="s">
        <v>82</v>
      </c>
      <c r="F237" s="23">
        <v>9</v>
      </c>
      <c r="G237" s="38"/>
      <c r="H237" s="40">
        <f t="shared" si="3"/>
        <v>0</v>
      </c>
    </row>
    <row r="238" spans="1:8" s="33" customFormat="1" ht="24" customHeight="1">
      <c r="A238" s="24">
        <v>204</v>
      </c>
      <c r="B238" s="25" t="s">
        <v>423</v>
      </c>
      <c r="C238" s="25" t="s">
        <v>490</v>
      </c>
      <c r="D238" s="25" t="s">
        <v>491</v>
      </c>
      <c r="E238" s="25" t="s">
        <v>82</v>
      </c>
      <c r="F238" s="26">
        <v>9</v>
      </c>
      <c r="G238" s="39"/>
      <c r="H238" s="40">
        <f t="shared" si="3"/>
        <v>0</v>
      </c>
    </row>
    <row r="239" spans="1:8" s="33" customFormat="1" ht="24" customHeight="1">
      <c r="A239" s="21">
        <v>205</v>
      </c>
      <c r="B239" s="22" t="s">
        <v>420</v>
      </c>
      <c r="C239" s="22" t="s">
        <v>492</v>
      </c>
      <c r="D239" s="22" t="s">
        <v>493</v>
      </c>
      <c r="E239" s="22" t="s">
        <v>82</v>
      </c>
      <c r="F239" s="23">
        <v>78</v>
      </c>
      <c r="G239" s="38"/>
      <c r="H239" s="40">
        <f t="shared" si="3"/>
        <v>0</v>
      </c>
    </row>
    <row r="240" spans="1:8" s="33" customFormat="1" ht="34.5" customHeight="1">
      <c r="A240" s="21">
        <v>206</v>
      </c>
      <c r="B240" s="22" t="s">
        <v>420</v>
      </c>
      <c r="C240" s="22" t="s">
        <v>494</v>
      </c>
      <c r="D240" s="22" t="s">
        <v>495</v>
      </c>
      <c r="E240" s="22" t="s">
        <v>82</v>
      </c>
      <c r="F240" s="23">
        <v>104</v>
      </c>
      <c r="G240" s="38"/>
      <c r="H240" s="40">
        <f t="shared" si="3"/>
        <v>0</v>
      </c>
    </row>
    <row r="241" spans="1:8" s="33" customFormat="1" ht="24" customHeight="1">
      <c r="A241" s="24">
        <v>207</v>
      </c>
      <c r="B241" s="25" t="s">
        <v>423</v>
      </c>
      <c r="C241" s="25" t="s">
        <v>496</v>
      </c>
      <c r="D241" s="25" t="s">
        <v>497</v>
      </c>
      <c r="E241" s="25" t="s">
        <v>82</v>
      </c>
      <c r="F241" s="26">
        <v>104</v>
      </c>
      <c r="G241" s="39"/>
      <c r="H241" s="40">
        <f t="shared" si="3"/>
        <v>0</v>
      </c>
    </row>
    <row r="242" spans="1:8" s="33" customFormat="1" ht="24" customHeight="1">
      <c r="A242" s="21">
        <v>208</v>
      </c>
      <c r="B242" s="22" t="s">
        <v>420</v>
      </c>
      <c r="C242" s="22" t="s">
        <v>498</v>
      </c>
      <c r="D242" s="22" t="s">
        <v>499</v>
      </c>
      <c r="E242" s="22" t="s">
        <v>82</v>
      </c>
      <c r="F242" s="23">
        <v>130</v>
      </c>
      <c r="G242" s="38"/>
      <c r="H242" s="40">
        <f t="shared" si="3"/>
        <v>0</v>
      </c>
    </row>
    <row r="243" spans="1:8" s="33" customFormat="1" ht="13.5" customHeight="1">
      <c r="A243" s="21">
        <v>209</v>
      </c>
      <c r="B243" s="22" t="s">
        <v>420</v>
      </c>
      <c r="C243" s="22" t="s">
        <v>500</v>
      </c>
      <c r="D243" s="22" t="s">
        <v>501</v>
      </c>
      <c r="E243" s="22" t="s">
        <v>82</v>
      </c>
      <c r="F243" s="23">
        <v>12</v>
      </c>
      <c r="G243" s="38"/>
      <c r="H243" s="40">
        <f t="shared" si="3"/>
        <v>0</v>
      </c>
    </row>
    <row r="244" spans="1:8" s="33" customFormat="1" ht="24" customHeight="1">
      <c r="A244" s="21">
        <v>210</v>
      </c>
      <c r="B244" s="22" t="s">
        <v>420</v>
      </c>
      <c r="C244" s="22" t="s">
        <v>502</v>
      </c>
      <c r="D244" s="22" t="s">
        <v>503</v>
      </c>
      <c r="E244" s="22" t="s">
        <v>91</v>
      </c>
      <c r="F244" s="23">
        <v>72</v>
      </c>
      <c r="G244" s="38"/>
      <c r="H244" s="40">
        <f t="shared" si="3"/>
        <v>0</v>
      </c>
    </row>
    <row r="245" spans="1:8" s="33" customFormat="1" ht="13.5" customHeight="1">
      <c r="A245" s="24">
        <v>211</v>
      </c>
      <c r="B245" s="25" t="s">
        <v>504</v>
      </c>
      <c r="C245" s="25" t="s">
        <v>505</v>
      </c>
      <c r="D245" s="25" t="s">
        <v>506</v>
      </c>
      <c r="E245" s="25" t="s">
        <v>91</v>
      </c>
      <c r="F245" s="26">
        <v>72</v>
      </c>
      <c r="G245" s="39"/>
      <c r="H245" s="40">
        <f t="shared" si="3"/>
        <v>0</v>
      </c>
    </row>
    <row r="246" spans="1:8" s="33" customFormat="1" ht="13.5" customHeight="1">
      <c r="A246" s="21">
        <v>212</v>
      </c>
      <c r="B246" s="22" t="s">
        <v>420</v>
      </c>
      <c r="C246" s="22" t="s">
        <v>507</v>
      </c>
      <c r="D246" s="22" t="s">
        <v>508</v>
      </c>
      <c r="E246" s="22" t="s">
        <v>82</v>
      </c>
      <c r="F246" s="23">
        <v>48</v>
      </c>
      <c r="G246" s="38"/>
      <c r="H246" s="40">
        <f t="shared" si="3"/>
        <v>0</v>
      </c>
    </row>
    <row r="247" spans="1:8" s="33" customFormat="1" ht="24" customHeight="1">
      <c r="A247" s="21">
        <v>213</v>
      </c>
      <c r="B247" s="22" t="s">
        <v>420</v>
      </c>
      <c r="C247" s="22" t="s">
        <v>509</v>
      </c>
      <c r="D247" s="22" t="s">
        <v>510</v>
      </c>
      <c r="E247" s="22" t="s">
        <v>91</v>
      </c>
      <c r="F247" s="23">
        <v>72</v>
      </c>
      <c r="G247" s="38"/>
      <c r="H247" s="40">
        <f t="shared" si="3"/>
        <v>0</v>
      </c>
    </row>
    <row r="248" spans="1:8" s="33" customFormat="1" ht="24" customHeight="1">
      <c r="A248" s="24">
        <v>214</v>
      </c>
      <c r="B248" s="25" t="s">
        <v>504</v>
      </c>
      <c r="C248" s="25" t="s">
        <v>511</v>
      </c>
      <c r="D248" s="25" t="s">
        <v>512</v>
      </c>
      <c r="E248" s="25" t="s">
        <v>91</v>
      </c>
      <c r="F248" s="26">
        <v>72</v>
      </c>
      <c r="G248" s="39"/>
      <c r="H248" s="40">
        <f t="shared" si="3"/>
        <v>0</v>
      </c>
    </row>
    <row r="249" spans="1:8" s="33" customFormat="1" ht="24" customHeight="1">
      <c r="A249" s="21">
        <v>215</v>
      </c>
      <c r="B249" s="22" t="s">
        <v>420</v>
      </c>
      <c r="C249" s="22" t="s">
        <v>513</v>
      </c>
      <c r="D249" s="22" t="s">
        <v>514</v>
      </c>
      <c r="E249" s="22" t="s">
        <v>91</v>
      </c>
      <c r="F249" s="23">
        <v>210</v>
      </c>
      <c r="G249" s="38"/>
      <c r="H249" s="40">
        <f t="shared" si="3"/>
        <v>0</v>
      </c>
    </row>
    <row r="250" spans="1:8" s="33" customFormat="1" ht="24" customHeight="1">
      <c r="A250" s="24">
        <v>216</v>
      </c>
      <c r="B250" s="25" t="s">
        <v>504</v>
      </c>
      <c r="C250" s="25" t="s">
        <v>515</v>
      </c>
      <c r="D250" s="25" t="s">
        <v>516</v>
      </c>
      <c r="E250" s="25" t="s">
        <v>91</v>
      </c>
      <c r="F250" s="26">
        <v>210</v>
      </c>
      <c r="G250" s="39"/>
      <c r="H250" s="40">
        <f t="shared" si="3"/>
        <v>0</v>
      </c>
    </row>
    <row r="251" spans="1:8" s="33" customFormat="1" ht="24" customHeight="1">
      <c r="A251" s="21">
        <v>217</v>
      </c>
      <c r="B251" s="22" t="s">
        <v>420</v>
      </c>
      <c r="C251" s="22" t="s">
        <v>513</v>
      </c>
      <c r="D251" s="22" t="s">
        <v>514</v>
      </c>
      <c r="E251" s="22" t="s">
        <v>91</v>
      </c>
      <c r="F251" s="23">
        <v>600</v>
      </c>
      <c r="G251" s="38"/>
      <c r="H251" s="40">
        <f t="shared" si="3"/>
        <v>0</v>
      </c>
    </row>
    <row r="252" spans="1:8" s="33" customFormat="1" ht="24" customHeight="1">
      <c r="A252" s="24">
        <v>218</v>
      </c>
      <c r="B252" s="25" t="s">
        <v>504</v>
      </c>
      <c r="C252" s="25" t="s">
        <v>515</v>
      </c>
      <c r="D252" s="25" t="s">
        <v>516</v>
      </c>
      <c r="E252" s="25" t="s">
        <v>91</v>
      </c>
      <c r="F252" s="26">
        <v>600</v>
      </c>
      <c r="G252" s="39"/>
      <c r="H252" s="40">
        <f t="shared" si="3"/>
        <v>0</v>
      </c>
    </row>
    <row r="253" spans="1:8" s="33" customFormat="1" ht="24" customHeight="1">
      <c r="A253" s="21">
        <v>219</v>
      </c>
      <c r="B253" s="22" t="s">
        <v>420</v>
      </c>
      <c r="C253" s="22" t="s">
        <v>517</v>
      </c>
      <c r="D253" s="22" t="s">
        <v>518</v>
      </c>
      <c r="E253" s="22" t="s">
        <v>91</v>
      </c>
      <c r="F253" s="23">
        <v>2300</v>
      </c>
      <c r="G253" s="38"/>
      <c r="H253" s="40">
        <f t="shared" si="3"/>
        <v>0</v>
      </c>
    </row>
    <row r="254" spans="1:8" s="33" customFormat="1" ht="24" customHeight="1">
      <c r="A254" s="24">
        <v>220</v>
      </c>
      <c r="B254" s="25" t="s">
        <v>504</v>
      </c>
      <c r="C254" s="25" t="s">
        <v>519</v>
      </c>
      <c r="D254" s="25" t="s">
        <v>520</v>
      </c>
      <c r="E254" s="25" t="s">
        <v>91</v>
      </c>
      <c r="F254" s="26">
        <v>2300</v>
      </c>
      <c r="G254" s="39"/>
      <c r="H254" s="40">
        <f t="shared" si="3"/>
        <v>0</v>
      </c>
    </row>
    <row r="255" spans="1:8" s="33" customFormat="1" ht="24" customHeight="1">
      <c r="A255" s="21">
        <v>221</v>
      </c>
      <c r="B255" s="22" t="s">
        <v>420</v>
      </c>
      <c r="C255" s="22" t="s">
        <v>521</v>
      </c>
      <c r="D255" s="22" t="s">
        <v>522</v>
      </c>
      <c r="E255" s="22" t="s">
        <v>91</v>
      </c>
      <c r="F255" s="23">
        <v>50</v>
      </c>
      <c r="G255" s="38"/>
      <c r="H255" s="40">
        <f t="shared" si="3"/>
        <v>0</v>
      </c>
    </row>
    <row r="256" spans="1:8" s="33" customFormat="1" ht="24" customHeight="1">
      <c r="A256" s="24">
        <v>222</v>
      </c>
      <c r="B256" s="25" t="s">
        <v>504</v>
      </c>
      <c r="C256" s="25" t="s">
        <v>523</v>
      </c>
      <c r="D256" s="25" t="s">
        <v>524</v>
      </c>
      <c r="E256" s="25" t="s">
        <v>91</v>
      </c>
      <c r="F256" s="26">
        <v>50</v>
      </c>
      <c r="G256" s="39"/>
      <c r="H256" s="40">
        <f t="shared" si="3"/>
        <v>0</v>
      </c>
    </row>
    <row r="257" spans="1:8" s="33" customFormat="1" ht="24" customHeight="1">
      <c r="A257" s="21">
        <v>223</v>
      </c>
      <c r="B257" s="22" t="s">
        <v>420</v>
      </c>
      <c r="C257" s="22" t="s">
        <v>525</v>
      </c>
      <c r="D257" s="22" t="s">
        <v>526</v>
      </c>
      <c r="E257" s="22" t="s">
        <v>91</v>
      </c>
      <c r="F257" s="23">
        <v>60</v>
      </c>
      <c r="G257" s="38"/>
      <c r="H257" s="40">
        <f t="shared" si="3"/>
        <v>0</v>
      </c>
    </row>
    <row r="258" spans="1:8" s="33" customFormat="1" ht="24" customHeight="1">
      <c r="A258" s="24">
        <v>224</v>
      </c>
      <c r="B258" s="25" t="s">
        <v>504</v>
      </c>
      <c r="C258" s="25" t="s">
        <v>527</v>
      </c>
      <c r="D258" s="25" t="s">
        <v>528</v>
      </c>
      <c r="E258" s="25" t="s">
        <v>91</v>
      </c>
      <c r="F258" s="26">
        <v>60</v>
      </c>
      <c r="G258" s="39"/>
      <c r="H258" s="40">
        <f t="shared" si="3"/>
        <v>0</v>
      </c>
    </row>
    <row r="259" spans="1:8" s="33" customFormat="1" ht="24" customHeight="1">
      <c r="A259" s="21">
        <v>225</v>
      </c>
      <c r="B259" s="22" t="s">
        <v>420</v>
      </c>
      <c r="C259" s="22" t="s">
        <v>529</v>
      </c>
      <c r="D259" s="22" t="s">
        <v>530</v>
      </c>
      <c r="E259" s="22" t="s">
        <v>91</v>
      </c>
      <c r="F259" s="23">
        <v>90</v>
      </c>
      <c r="G259" s="38"/>
      <c r="H259" s="40">
        <f t="shared" si="3"/>
        <v>0</v>
      </c>
    </row>
    <row r="260" spans="1:8" s="33" customFormat="1" ht="24" customHeight="1">
      <c r="A260" s="24">
        <v>226</v>
      </c>
      <c r="B260" s="25" t="s">
        <v>504</v>
      </c>
      <c r="C260" s="25" t="s">
        <v>531</v>
      </c>
      <c r="D260" s="25" t="s">
        <v>532</v>
      </c>
      <c r="E260" s="25" t="s">
        <v>91</v>
      </c>
      <c r="F260" s="26">
        <v>90</v>
      </c>
      <c r="G260" s="39"/>
      <c r="H260" s="40">
        <f t="shared" si="3"/>
        <v>0</v>
      </c>
    </row>
    <row r="261" spans="1:8" s="33" customFormat="1" ht="13.5" customHeight="1">
      <c r="A261" s="21">
        <v>227</v>
      </c>
      <c r="B261" s="22" t="s">
        <v>453</v>
      </c>
      <c r="C261" s="22" t="s">
        <v>533</v>
      </c>
      <c r="D261" s="22" t="s">
        <v>534</v>
      </c>
      <c r="E261" s="22" t="s">
        <v>129</v>
      </c>
      <c r="F261" s="23"/>
      <c r="G261" s="38"/>
      <c r="H261" s="40">
        <f t="shared" si="3"/>
        <v>0</v>
      </c>
    </row>
    <row r="262" spans="1:8" s="33" customFormat="1" ht="24" customHeight="1">
      <c r="A262" s="21">
        <v>228</v>
      </c>
      <c r="B262" s="22" t="s">
        <v>420</v>
      </c>
      <c r="C262" s="22" t="s">
        <v>535</v>
      </c>
      <c r="D262" s="22" t="s">
        <v>536</v>
      </c>
      <c r="E262" s="22" t="s">
        <v>82</v>
      </c>
      <c r="F262" s="23">
        <v>72</v>
      </c>
      <c r="G262" s="38"/>
      <c r="H262" s="40">
        <f t="shared" si="3"/>
        <v>0</v>
      </c>
    </row>
    <row r="263" spans="1:8" s="33" customFormat="1" ht="24" customHeight="1">
      <c r="A263" s="21">
        <v>229</v>
      </c>
      <c r="B263" s="22" t="s">
        <v>420</v>
      </c>
      <c r="C263" s="22" t="s">
        <v>537</v>
      </c>
      <c r="D263" s="22" t="s">
        <v>538</v>
      </c>
      <c r="E263" s="22" t="s">
        <v>82</v>
      </c>
      <c r="F263" s="23">
        <v>320</v>
      </c>
      <c r="G263" s="38"/>
      <c r="H263" s="40">
        <f t="shared" si="3"/>
        <v>0</v>
      </c>
    </row>
    <row r="264" spans="1:8" s="33" customFormat="1" ht="24" customHeight="1">
      <c r="A264" s="21">
        <v>230</v>
      </c>
      <c r="B264" s="22" t="s">
        <v>420</v>
      </c>
      <c r="C264" s="22" t="s">
        <v>539</v>
      </c>
      <c r="D264" s="22" t="s">
        <v>540</v>
      </c>
      <c r="E264" s="22" t="s">
        <v>82</v>
      </c>
      <c r="F264" s="23">
        <v>96</v>
      </c>
      <c r="G264" s="38"/>
      <c r="H264" s="40">
        <f t="shared" si="3"/>
        <v>0</v>
      </c>
    </row>
    <row r="265" spans="1:8" s="33" customFormat="1" ht="13.5" customHeight="1">
      <c r="A265" s="21">
        <v>231</v>
      </c>
      <c r="B265" s="22" t="s">
        <v>420</v>
      </c>
      <c r="C265" s="22" t="s">
        <v>541</v>
      </c>
      <c r="D265" s="22" t="s">
        <v>542</v>
      </c>
      <c r="E265" s="22" t="s">
        <v>82</v>
      </c>
      <c r="F265" s="23">
        <v>10</v>
      </c>
      <c r="G265" s="38"/>
      <c r="H265" s="40">
        <f t="shared" si="3"/>
        <v>0</v>
      </c>
    </row>
    <row r="266" spans="1:8" s="33" customFormat="1" ht="13.5" customHeight="1">
      <c r="A266" s="21">
        <v>232</v>
      </c>
      <c r="B266" s="22" t="s">
        <v>420</v>
      </c>
      <c r="C266" s="22" t="s">
        <v>543</v>
      </c>
      <c r="D266" s="22" t="s">
        <v>544</v>
      </c>
      <c r="E266" s="22" t="s">
        <v>82</v>
      </c>
      <c r="F266" s="23">
        <v>110</v>
      </c>
      <c r="G266" s="38"/>
      <c r="H266" s="40">
        <f t="shared" si="3"/>
        <v>0</v>
      </c>
    </row>
    <row r="267" spans="1:8" s="33" customFormat="1" ht="13.5" customHeight="1">
      <c r="A267" s="21">
        <v>233</v>
      </c>
      <c r="B267" s="22" t="s">
        <v>420</v>
      </c>
      <c r="C267" s="22" t="s">
        <v>545</v>
      </c>
      <c r="D267" s="22" t="s">
        <v>546</v>
      </c>
      <c r="E267" s="22" t="s">
        <v>82</v>
      </c>
      <c r="F267" s="23">
        <v>2400</v>
      </c>
      <c r="G267" s="38"/>
      <c r="H267" s="40">
        <f t="shared" si="3"/>
        <v>0</v>
      </c>
    </row>
    <row r="268" spans="1:8" s="33" customFormat="1" ht="24" customHeight="1">
      <c r="A268" s="21">
        <v>234</v>
      </c>
      <c r="B268" s="22" t="s">
        <v>420</v>
      </c>
      <c r="C268" s="22" t="s">
        <v>547</v>
      </c>
      <c r="D268" s="22" t="s">
        <v>548</v>
      </c>
      <c r="E268" s="22" t="s">
        <v>82</v>
      </c>
      <c r="F268" s="23">
        <v>360</v>
      </c>
      <c r="G268" s="38"/>
      <c r="H268" s="40">
        <f t="shared" si="3"/>
        <v>0</v>
      </c>
    </row>
    <row r="269" spans="1:8" s="33" customFormat="1" ht="24" customHeight="1">
      <c r="A269" s="21">
        <v>235</v>
      </c>
      <c r="B269" s="22" t="s">
        <v>420</v>
      </c>
      <c r="C269" s="22" t="s">
        <v>549</v>
      </c>
      <c r="D269" s="22" t="s">
        <v>550</v>
      </c>
      <c r="E269" s="22" t="s">
        <v>82</v>
      </c>
      <c r="F269" s="23">
        <v>48</v>
      </c>
      <c r="G269" s="38"/>
      <c r="H269" s="40">
        <f t="shared" si="3"/>
        <v>0</v>
      </c>
    </row>
    <row r="270" spans="1:8" s="33" customFormat="1" ht="24" customHeight="1">
      <c r="A270" s="21">
        <v>236</v>
      </c>
      <c r="B270" s="22" t="s">
        <v>420</v>
      </c>
      <c r="C270" s="22" t="s">
        <v>551</v>
      </c>
      <c r="D270" s="22" t="s">
        <v>552</v>
      </c>
      <c r="E270" s="22" t="s">
        <v>82</v>
      </c>
      <c r="F270" s="23">
        <v>130</v>
      </c>
      <c r="G270" s="38"/>
      <c r="H270" s="40">
        <f t="shared" si="3"/>
        <v>0</v>
      </c>
    </row>
    <row r="271" spans="1:8" s="33" customFormat="1" ht="24" customHeight="1">
      <c r="A271" s="21">
        <v>237</v>
      </c>
      <c r="B271" s="22" t="s">
        <v>420</v>
      </c>
      <c r="C271" s="22" t="s">
        <v>553</v>
      </c>
      <c r="D271" s="22" t="s">
        <v>554</v>
      </c>
      <c r="E271" s="22" t="s">
        <v>91</v>
      </c>
      <c r="F271" s="23">
        <v>90</v>
      </c>
      <c r="G271" s="38"/>
      <c r="H271" s="40">
        <f t="shared" si="3"/>
        <v>0</v>
      </c>
    </row>
    <row r="272" spans="1:8" s="33" customFormat="1" ht="24" customHeight="1">
      <c r="A272" s="21">
        <v>238</v>
      </c>
      <c r="B272" s="22" t="s">
        <v>420</v>
      </c>
      <c r="C272" s="22" t="s">
        <v>555</v>
      </c>
      <c r="D272" s="22" t="s">
        <v>556</v>
      </c>
      <c r="E272" s="22" t="s">
        <v>91</v>
      </c>
      <c r="F272" s="23">
        <v>78.75</v>
      </c>
      <c r="G272" s="38"/>
      <c r="H272" s="40">
        <f t="shared" si="3"/>
        <v>0</v>
      </c>
    </row>
    <row r="273" spans="1:8" s="33" customFormat="1" ht="24" customHeight="1">
      <c r="A273" s="21">
        <v>239</v>
      </c>
      <c r="B273" s="22" t="s">
        <v>420</v>
      </c>
      <c r="C273" s="22" t="s">
        <v>557</v>
      </c>
      <c r="D273" s="22" t="s">
        <v>558</v>
      </c>
      <c r="E273" s="22" t="s">
        <v>91</v>
      </c>
      <c r="F273" s="23">
        <v>220.5</v>
      </c>
      <c r="G273" s="38"/>
      <c r="H273" s="40">
        <f aca="true" t="shared" si="4" ref="H273:H336">F273*G273</f>
        <v>0</v>
      </c>
    </row>
    <row r="274" spans="1:8" s="33" customFormat="1" ht="24" customHeight="1">
      <c r="A274" s="21">
        <v>240</v>
      </c>
      <c r="B274" s="22" t="s">
        <v>420</v>
      </c>
      <c r="C274" s="22" t="s">
        <v>559</v>
      </c>
      <c r="D274" s="22" t="s">
        <v>560</v>
      </c>
      <c r="E274" s="22" t="s">
        <v>91</v>
      </c>
      <c r="F274" s="23">
        <v>630</v>
      </c>
      <c r="G274" s="38"/>
      <c r="H274" s="40">
        <f t="shared" si="4"/>
        <v>0</v>
      </c>
    </row>
    <row r="275" spans="1:8" s="33" customFormat="1" ht="24" customHeight="1">
      <c r="A275" s="21">
        <v>241</v>
      </c>
      <c r="B275" s="22" t="s">
        <v>420</v>
      </c>
      <c r="C275" s="22" t="s">
        <v>561</v>
      </c>
      <c r="D275" s="22" t="s">
        <v>562</v>
      </c>
      <c r="E275" s="22" t="s">
        <v>91</v>
      </c>
      <c r="F275" s="23">
        <v>2415</v>
      </c>
      <c r="G275" s="38"/>
      <c r="H275" s="40">
        <f t="shared" si="4"/>
        <v>0</v>
      </c>
    </row>
    <row r="276" spans="1:8" s="33" customFormat="1" ht="24" customHeight="1">
      <c r="A276" s="21">
        <v>242</v>
      </c>
      <c r="B276" s="22" t="s">
        <v>420</v>
      </c>
      <c r="C276" s="22" t="s">
        <v>563</v>
      </c>
      <c r="D276" s="22" t="s">
        <v>564</v>
      </c>
      <c r="E276" s="22" t="s">
        <v>91</v>
      </c>
      <c r="F276" s="23">
        <v>52.5</v>
      </c>
      <c r="G276" s="38"/>
      <c r="H276" s="40">
        <f t="shared" si="4"/>
        <v>0</v>
      </c>
    </row>
    <row r="277" spans="1:8" s="33" customFormat="1" ht="13.5" customHeight="1">
      <c r="A277" s="21">
        <v>243</v>
      </c>
      <c r="B277" s="22" t="s">
        <v>420</v>
      </c>
      <c r="C277" s="22" t="s">
        <v>565</v>
      </c>
      <c r="D277" s="22" t="s">
        <v>566</v>
      </c>
      <c r="E277" s="22" t="s">
        <v>91</v>
      </c>
      <c r="F277" s="23">
        <v>63</v>
      </c>
      <c r="G277" s="38"/>
      <c r="H277" s="40">
        <f t="shared" si="4"/>
        <v>0</v>
      </c>
    </row>
    <row r="278" spans="1:8" s="33" customFormat="1" ht="13.5" customHeight="1">
      <c r="A278" s="21">
        <v>244</v>
      </c>
      <c r="B278" s="22" t="s">
        <v>420</v>
      </c>
      <c r="C278" s="22" t="s">
        <v>567</v>
      </c>
      <c r="D278" s="22" t="s">
        <v>568</v>
      </c>
      <c r="E278" s="22" t="s">
        <v>91</v>
      </c>
      <c r="F278" s="23">
        <v>94.5</v>
      </c>
      <c r="G278" s="38"/>
      <c r="H278" s="40">
        <f t="shared" si="4"/>
        <v>0</v>
      </c>
    </row>
    <row r="279" spans="1:8" s="33" customFormat="1" ht="24" customHeight="1">
      <c r="A279" s="21">
        <v>245</v>
      </c>
      <c r="B279" s="22" t="s">
        <v>420</v>
      </c>
      <c r="C279" s="22" t="s">
        <v>569</v>
      </c>
      <c r="D279" s="22" t="s">
        <v>570</v>
      </c>
      <c r="E279" s="22" t="s">
        <v>82</v>
      </c>
      <c r="F279" s="23">
        <v>24</v>
      </c>
      <c r="G279" s="38"/>
      <c r="H279" s="40">
        <f t="shared" si="4"/>
        <v>0</v>
      </c>
    </row>
    <row r="280" spans="1:8" s="33" customFormat="1" ht="24" customHeight="1">
      <c r="A280" s="21">
        <v>246</v>
      </c>
      <c r="B280" s="22" t="s">
        <v>420</v>
      </c>
      <c r="C280" s="22" t="s">
        <v>571</v>
      </c>
      <c r="D280" s="22" t="s">
        <v>572</v>
      </c>
      <c r="E280" s="22" t="s">
        <v>82</v>
      </c>
      <c r="F280" s="23">
        <v>22</v>
      </c>
      <c r="G280" s="38"/>
      <c r="H280" s="40">
        <f t="shared" si="4"/>
        <v>0</v>
      </c>
    </row>
    <row r="281" spans="1:8" s="33" customFormat="1" ht="24" customHeight="1">
      <c r="A281" s="21">
        <v>247</v>
      </c>
      <c r="B281" s="22" t="s">
        <v>420</v>
      </c>
      <c r="C281" s="22" t="s">
        <v>573</v>
      </c>
      <c r="D281" s="22" t="s">
        <v>574</v>
      </c>
      <c r="E281" s="22" t="s">
        <v>82</v>
      </c>
      <c r="F281" s="23">
        <v>4</v>
      </c>
      <c r="G281" s="38"/>
      <c r="H281" s="40">
        <f t="shared" si="4"/>
        <v>0</v>
      </c>
    </row>
    <row r="282" spans="1:8" s="33" customFormat="1" ht="24" customHeight="1">
      <c r="A282" s="21">
        <v>248</v>
      </c>
      <c r="B282" s="22" t="s">
        <v>420</v>
      </c>
      <c r="C282" s="22" t="s">
        <v>575</v>
      </c>
      <c r="D282" s="22" t="s">
        <v>576</v>
      </c>
      <c r="E282" s="22" t="s">
        <v>82</v>
      </c>
      <c r="F282" s="23">
        <v>28</v>
      </c>
      <c r="G282" s="38"/>
      <c r="H282" s="40">
        <f t="shared" si="4"/>
        <v>0</v>
      </c>
    </row>
    <row r="283" spans="1:8" s="33" customFormat="1" ht="24" customHeight="1">
      <c r="A283" s="21">
        <v>249</v>
      </c>
      <c r="B283" s="22" t="s">
        <v>420</v>
      </c>
      <c r="C283" s="22" t="s">
        <v>577</v>
      </c>
      <c r="D283" s="22" t="s">
        <v>578</v>
      </c>
      <c r="E283" s="22" t="s">
        <v>82</v>
      </c>
      <c r="F283" s="23">
        <v>5</v>
      </c>
      <c r="G283" s="38"/>
      <c r="H283" s="40">
        <f t="shared" si="4"/>
        <v>0</v>
      </c>
    </row>
    <row r="284" spans="1:8" s="33" customFormat="1" ht="13.5" customHeight="1">
      <c r="A284" s="21">
        <v>250</v>
      </c>
      <c r="B284" s="22" t="s">
        <v>420</v>
      </c>
      <c r="C284" s="22" t="s">
        <v>579</v>
      </c>
      <c r="D284" s="22" t="s">
        <v>580</v>
      </c>
      <c r="E284" s="22" t="s">
        <v>82</v>
      </c>
      <c r="F284" s="23">
        <v>9</v>
      </c>
      <c r="G284" s="38"/>
      <c r="H284" s="40">
        <f t="shared" si="4"/>
        <v>0</v>
      </c>
    </row>
    <row r="285" spans="1:8" s="33" customFormat="1" ht="24" customHeight="1">
      <c r="A285" s="21">
        <v>251</v>
      </c>
      <c r="B285" s="22" t="s">
        <v>420</v>
      </c>
      <c r="C285" s="22" t="s">
        <v>581</v>
      </c>
      <c r="D285" s="22" t="s">
        <v>582</v>
      </c>
      <c r="E285" s="22" t="s">
        <v>82</v>
      </c>
      <c r="F285" s="23">
        <v>8</v>
      </c>
      <c r="G285" s="38"/>
      <c r="H285" s="40">
        <f t="shared" si="4"/>
        <v>0</v>
      </c>
    </row>
    <row r="286" spans="1:8" s="33" customFormat="1" ht="24" customHeight="1">
      <c r="A286" s="21">
        <v>252</v>
      </c>
      <c r="B286" s="22" t="s">
        <v>420</v>
      </c>
      <c r="C286" s="22" t="s">
        <v>583</v>
      </c>
      <c r="D286" s="22" t="s">
        <v>584</v>
      </c>
      <c r="E286" s="22" t="s">
        <v>82</v>
      </c>
      <c r="F286" s="23">
        <v>5</v>
      </c>
      <c r="G286" s="38"/>
      <c r="H286" s="40">
        <f t="shared" si="4"/>
        <v>0</v>
      </c>
    </row>
    <row r="287" spans="1:8" s="33" customFormat="1" ht="24" customHeight="1">
      <c r="A287" s="21">
        <v>253</v>
      </c>
      <c r="B287" s="22" t="s">
        <v>420</v>
      </c>
      <c r="C287" s="22" t="s">
        <v>585</v>
      </c>
      <c r="D287" s="22" t="s">
        <v>586</v>
      </c>
      <c r="E287" s="22" t="s">
        <v>82</v>
      </c>
      <c r="F287" s="23">
        <v>78</v>
      </c>
      <c r="G287" s="38"/>
      <c r="H287" s="40">
        <f t="shared" si="4"/>
        <v>0</v>
      </c>
    </row>
    <row r="288" spans="1:8" s="33" customFormat="1" ht="24" customHeight="1">
      <c r="A288" s="21">
        <v>254</v>
      </c>
      <c r="B288" s="22" t="s">
        <v>420</v>
      </c>
      <c r="C288" s="22" t="s">
        <v>587</v>
      </c>
      <c r="D288" s="22" t="s">
        <v>588</v>
      </c>
      <c r="E288" s="22" t="s">
        <v>82</v>
      </c>
      <c r="F288" s="23">
        <v>104</v>
      </c>
      <c r="G288" s="38"/>
      <c r="H288" s="40">
        <f t="shared" si="4"/>
        <v>0</v>
      </c>
    </row>
    <row r="289" spans="1:8" s="33" customFormat="1" ht="24" customHeight="1">
      <c r="A289" s="21">
        <v>255</v>
      </c>
      <c r="B289" s="22" t="s">
        <v>420</v>
      </c>
      <c r="C289" s="22" t="s">
        <v>589</v>
      </c>
      <c r="D289" s="22" t="s">
        <v>590</v>
      </c>
      <c r="E289" s="22" t="s">
        <v>82</v>
      </c>
      <c r="F289" s="23">
        <v>42</v>
      </c>
      <c r="G289" s="38"/>
      <c r="H289" s="40">
        <f t="shared" si="4"/>
        <v>0</v>
      </c>
    </row>
    <row r="290" spans="1:8" s="33" customFormat="1" ht="24" customHeight="1">
      <c r="A290" s="24">
        <v>256</v>
      </c>
      <c r="B290" s="25" t="s">
        <v>423</v>
      </c>
      <c r="C290" s="25" t="s">
        <v>591</v>
      </c>
      <c r="D290" s="25" t="s">
        <v>592</v>
      </c>
      <c r="E290" s="25" t="s">
        <v>82</v>
      </c>
      <c r="F290" s="26">
        <v>42</v>
      </c>
      <c r="G290" s="39"/>
      <c r="H290" s="40">
        <f t="shared" si="4"/>
        <v>0</v>
      </c>
    </row>
    <row r="291" spans="1:8" s="33" customFormat="1" ht="13.5" customHeight="1">
      <c r="A291" s="21">
        <v>257</v>
      </c>
      <c r="B291" s="22" t="s">
        <v>420</v>
      </c>
      <c r="C291" s="22" t="s">
        <v>593</v>
      </c>
      <c r="D291" s="22" t="s">
        <v>594</v>
      </c>
      <c r="E291" s="22" t="s">
        <v>82</v>
      </c>
      <c r="F291" s="23">
        <v>100</v>
      </c>
      <c r="G291" s="38"/>
      <c r="H291" s="40">
        <f t="shared" si="4"/>
        <v>0</v>
      </c>
    </row>
    <row r="292" spans="1:8" s="33" customFormat="1" ht="13.5" customHeight="1">
      <c r="A292" s="21">
        <v>258</v>
      </c>
      <c r="B292" s="22" t="s">
        <v>420</v>
      </c>
      <c r="C292" s="22" t="s">
        <v>595</v>
      </c>
      <c r="D292" s="22" t="s">
        <v>596</v>
      </c>
      <c r="E292" s="22" t="s">
        <v>82</v>
      </c>
      <c r="F292" s="23">
        <v>100</v>
      </c>
      <c r="G292" s="38"/>
      <c r="H292" s="40">
        <f t="shared" si="4"/>
        <v>0</v>
      </c>
    </row>
    <row r="293" spans="1:8" s="33" customFormat="1" ht="24" customHeight="1">
      <c r="A293" s="21">
        <v>259</v>
      </c>
      <c r="B293" s="22" t="s">
        <v>420</v>
      </c>
      <c r="C293" s="22" t="s">
        <v>597</v>
      </c>
      <c r="D293" s="22" t="s">
        <v>598</v>
      </c>
      <c r="E293" s="22" t="s">
        <v>82</v>
      </c>
      <c r="F293" s="23">
        <v>48</v>
      </c>
      <c r="G293" s="38"/>
      <c r="H293" s="40">
        <f t="shared" si="4"/>
        <v>0</v>
      </c>
    </row>
    <row r="294" spans="1:8" s="33" customFormat="1" ht="24" customHeight="1">
      <c r="A294" s="21">
        <v>260</v>
      </c>
      <c r="B294" s="22" t="s">
        <v>420</v>
      </c>
      <c r="C294" s="22" t="s">
        <v>599</v>
      </c>
      <c r="D294" s="22" t="s">
        <v>600</v>
      </c>
      <c r="E294" s="22" t="s">
        <v>82</v>
      </c>
      <c r="F294" s="23">
        <v>12</v>
      </c>
      <c r="G294" s="38"/>
      <c r="H294" s="40">
        <f t="shared" si="4"/>
        <v>0</v>
      </c>
    </row>
    <row r="295" spans="1:8" s="33" customFormat="1" ht="13.5" customHeight="1">
      <c r="A295" s="21">
        <v>261</v>
      </c>
      <c r="B295" s="22" t="s">
        <v>420</v>
      </c>
      <c r="C295" s="22" t="s">
        <v>601</v>
      </c>
      <c r="D295" s="22" t="s">
        <v>602</v>
      </c>
      <c r="E295" s="22" t="s">
        <v>82</v>
      </c>
      <c r="F295" s="23">
        <v>6</v>
      </c>
      <c r="G295" s="38"/>
      <c r="H295" s="40">
        <f t="shared" si="4"/>
        <v>0</v>
      </c>
    </row>
    <row r="296" spans="1:8" s="33" customFormat="1" ht="24" customHeight="1">
      <c r="A296" s="21">
        <v>262</v>
      </c>
      <c r="B296" s="22" t="s">
        <v>420</v>
      </c>
      <c r="C296" s="22" t="s">
        <v>603</v>
      </c>
      <c r="D296" s="22" t="s">
        <v>604</v>
      </c>
      <c r="E296" s="22" t="s">
        <v>82</v>
      </c>
      <c r="F296" s="23">
        <v>1</v>
      </c>
      <c r="G296" s="38"/>
      <c r="H296" s="40">
        <f t="shared" si="4"/>
        <v>0</v>
      </c>
    </row>
    <row r="297" spans="1:8" s="33" customFormat="1" ht="24" customHeight="1">
      <c r="A297" s="21">
        <v>263</v>
      </c>
      <c r="B297" s="22" t="s">
        <v>420</v>
      </c>
      <c r="C297" s="22" t="s">
        <v>605</v>
      </c>
      <c r="D297" s="22" t="s">
        <v>606</v>
      </c>
      <c r="E297" s="22" t="s">
        <v>82</v>
      </c>
      <c r="F297" s="23">
        <v>1</v>
      </c>
      <c r="G297" s="38"/>
      <c r="H297" s="40">
        <f t="shared" si="4"/>
        <v>0</v>
      </c>
    </row>
    <row r="298" spans="1:8" s="33" customFormat="1" ht="24" customHeight="1">
      <c r="A298" s="21">
        <v>264</v>
      </c>
      <c r="B298" s="22" t="s">
        <v>420</v>
      </c>
      <c r="C298" s="22" t="s">
        <v>607</v>
      </c>
      <c r="D298" s="22" t="s">
        <v>608</v>
      </c>
      <c r="E298" s="22" t="s">
        <v>82</v>
      </c>
      <c r="F298" s="23">
        <v>1</v>
      </c>
      <c r="G298" s="38"/>
      <c r="H298" s="40">
        <f t="shared" si="4"/>
        <v>0</v>
      </c>
    </row>
    <row r="299" spans="1:8" s="33" customFormat="1" ht="24" customHeight="1">
      <c r="A299" s="21">
        <v>265</v>
      </c>
      <c r="B299" s="22" t="s">
        <v>420</v>
      </c>
      <c r="C299" s="22" t="s">
        <v>609</v>
      </c>
      <c r="D299" s="22" t="s">
        <v>610</v>
      </c>
      <c r="E299" s="22" t="s">
        <v>82</v>
      </c>
      <c r="F299" s="23">
        <v>3</v>
      </c>
      <c r="G299" s="38"/>
      <c r="H299" s="40">
        <f t="shared" si="4"/>
        <v>0</v>
      </c>
    </row>
    <row r="300" spans="1:8" s="33" customFormat="1" ht="24" customHeight="1">
      <c r="A300" s="21">
        <v>266</v>
      </c>
      <c r="B300" s="22" t="s">
        <v>420</v>
      </c>
      <c r="C300" s="22" t="s">
        <v>611</v>
      </c>
      <c r="D300" s="22" t="s">
        <v>612</v>
      </c>
      <c r="E300" s="22" t="s">
        <v>82</v>
      </c>
      <c r="F300" s="23">
        <v>1</v>
      </c>
      <c r="G300" s="38"/>
      <c r="H300" s="40">
        <f t="shared" si="4"/>
        <v>0</v>
      </c>
    </row>
    <row r="301" spans="1:8" s="33" customFormat="1" ht="24" customHeight="1">
      <c r="A301" s="21">
        <v>267</v>
      </c>
      <c r="B301" s="22" t="s">
        <v>420</v>
      </c>
      <c r="C301" s="22" t="s">
        <v>613</v>
      </c>
      <c r="D301" s="22" t="s">
        <v>614</v>
      </c>
      <c r="E301" s="22" t="s">
        <v>82</v>
      </c>
      <c r="F301" s="23">
        <v>9</v>
      </c>
      <c r="G301" s="38"/>
      <c r="H301" s="40">
        <f t="shared" si="4"/>
        <v>0</v>
      </c>
    </row>
    <row r="302" spans="1:8" s="33" customFormat="1" ht="24" customHeight="1">
      <c r="A302" s="21">
        <v>268</v>
      </c>
      <c r="B302" s="22" t="s">
        <v>420</v>
      </c>
      <c r="C302" s="22" t="s">
        <v>615</v>
      </c>
      <c r="D302" s="22" t="s">
        <v>616</v>
      </c>
      <c r="E302" s="22" t="s">
        <v>82</v>
      </c>
      <c r="F302" s="23">
        <v>1</v>
      </c>
      <c r="G302" s="38"/>
      <c r="H302" s="40">
        <f t="shared" si="4"/>
        <v>0</v>
      </c>
    </row>
    <row r="303" spans="1:8" s="33" customFormat="1" ht="24" customHeight="1">
      <c r="A303" s="21">
        <v>269</v>
      </c>
      <c r="B303" s="22" t="s">
        <v>420</v>
      </c>
      <c r="C303" s="22" t="s">
        <v>617</v>
      </c>
      <c r="D303" s="22" t="s">
        <v>618</v>
      </c>
      <c r="E303" s="22" t="s">
        <v>82</v>
      </c>
      <c r="F303" s="23">
        <v>2</v>
      </c>
      <c r="G303" s="38"/>
      <c r="H303" s="40">
        <f t="shared" si="4"/>
        <v>0</v>
      </c>
    </row>
    <row r="304" spans="1:8" s="33" customFormat="1" ht="24" customHeight="1">
      <c r="A304" s="21">
        <v>270</v>
      </c>
      <c r="B304" s="22" t="s">
        <v>420</v>
      </c>
      <c r="C304" s="22" t="s">
        <v>619</v>
      </c>
      <c r="D304" s="22" t="s">
        <v>620</v>
      </c>
      <c r="E304" s="22" t="s">
        <v>82</v>
      </c>
      <c r="F304" s="23">
        <v>1</v>
      </c>
      <c r="G304" s="38"/>
      <c r="H304" s="40">
        <f t="shared" si="4"/>
        <v>0</v>
      </c>
    </row>
    <row r="305" spans="1:8" s="33" customFormat="1" ht="24" customHeight="1">
      <c r="A305" s="21">
        <v>271</v>
      </c>
      <c r="B305" s="22" t="s">
        <v>420</v>
      </c>
      <c r="C305" s="22" t="s">
        <v>621</v>
      </c>
      <c r="D305" s="22" t="s">
        <v>622</v>
      </c>
      <c r="E305" s="22" t="s">
        <v>82</v>
      </c>
      <c r="F305" s="23">
        <v>1</v>
      </c>
      <c r="G305" s="38"/>
      <c r="H305" s="40">
        <f t="shared" si="4"/>
        <v>0</v>
      </c>
    </row>
    <row r="306" spans="1:8" s="33" customFormat="1" ht="24" customHeight="1">
      <c r="A306" s="21">
        <v>272</v>
      </c>
      <c r="B306" s="22" t="s">
        <v>420</v>
      </c>
      <c r="C306" s="22" t="s">
        <v>623</v>
      </c>
      <c r="D306" s="22" t="s">
        <v>624</v>
      </c>
      <c r="E306" s="22" t="s">
        <v>82</v>
      </c>
      <c r="F306" s="23">
        <v>20</v>
      </c>
      <c r="G306" s="38"/>
      <c r="H306" s="40">
        <f t="shared" si="4"/>
        <v>0</v>
      </c>
    </row>
    <row r="307" spans="1:8" s="33" customFormat="1" ht="24" customHeight="1">
      <c r="A307" s="21">
        <v>273</v>
      </c>
      <c r="B307" s="22" t="s">
        <v>420</v>
      </c>
      <c r="C307" s="22" t="s">
        <v>625</v>
      </c>
      <c r="D307" s="22" t="s">
        <v>626</v>
      </c>
      <c r="E307" s="22" t="s">
        <v>82</v>
      </c>
      <c r="F307" s="23">
        <v>10</v>
      </c>
      <c r="G307" s="38"/>
      <c r="H307" s="40">
        <f t="shared" si="4"/>
        <v>0</v>
      </c>
    </row>
    <row r="308" spans="1:8" s="33" customFormat="1" ht="24" customHeight="1">
      <c r="A308" s="21">
        <v>274</v>
      </c>
      <c r="B308" s="22" t="s">
        <v>420</v>
      </c>
      <c r="C308" s="22" t="s">
        <v>627</v>
      </c>
      <c r="D308" s="22" t="s">
        <v>628</v>
      </c>
      <c r="E308" s="22" t="s">
        <v>82</v>
      </c>
      <c r="F308" s="23">
        <v>5</v>
      </c>
      <c r="G308" s="38"/>
      <c r="H308" s="40">
        <f t="shared" si="4"/>
        <v>0</v>
      </c>
    </row>
    <row r="309" spans="1:8" s="33" customFormat="1" ht="24" customHeight="1">
      <c r="A309" s="21">
        <v>275</v>
      </c>
      <c r="B309" s="22" t="s">
        <v>420</v>
      </c>
      <c r="C309" s="22" t="s">
        <v>629</v>
      </c>
      <c r="D309" s="22" t="s">
        <v>630</v>
      </c>
      <c r="E309" s="22" t="s">
        <v>82</v>
      </c>
      <c r="F309" s="23">
        <v>5</v>
      </c>
      <c r="G309" s="38"/>
      <c r="H309" s="40">
        <f t="shared" si="4"/>
        <v>0</v>
      </c>
    </row>
    <row r="310" spans="1:8" s="33" customFormat="1" ht="13.5" customHeight="1">
      <c r="A310" s="21">
        <v>276</v>
      </c>
      <c r="B310" s="22" t="s">
        <v>420</v>
      </c>
      <c r="C310" s="22" t="s">
        <v>631</v>
      </c>
      <c r="D310" s="22" t="s">
        <v>632</v>
      </c>
      <c r="E310" s="22" t="s">
        <v>82</v>
      </c>
      <c r="F310" s="23">
        <v>4</v>
      </c>
      <c r="G310" s="38"/>
      <c r="H310" s="40">
        <f t="shared" si="4"/>
        <v>0</v>
      </c>
    </row>
    <row r="311" spans="1:8" s="33" customFormat="1" ht="24" customHeight="1">
      <c r="A311" s="21">
        <v>277</v>
      </c>
      <c r="B311" s="22" t="s">
        <v>420</v>
      </c>
      <c r="C311" s="22" t="s">
        <v>633</v>
      </c>
      <c r="D311" s="22" t="s">
        <v>634</v>
      </c>
      <c r="E311" s="22" t="s">
        <v>82</v>
      </c>
      <c r="F311" s="23">
        <v>1</v>
      </c>
      <c r="G311" s="38"/>
      <c r="H311" s="40">
        <f t="shared" si="4"/>
        <v>0</v>
      </c>
    </row>
    <row r="312" spans="1:8" s="33" customFormat="1" ht="24" customHeight="1">
      <c r="A312" s="21">
        <v>278</v>
      </c>
      <c r="B312" s="22" t="s">
        <v>420</v>
      </c>
      <c r="C312" s="22" t="s">
        <v>635</v>
      </c>
      <c r="D312" s="22" t="s">
        <v>636</v>
      </c>
      <c r="E312" s="22" t="s">
        <v>82</v>
      </c>
      <c r="F312" s="23">
        <v>1</v>
      </c>
      <c r="G312" s="38"/>
      <c r="H312" s="40">
        <f t="shared" si="4"/>
        <v>0</v>
      </c>
    </row>
    <row r="313" spans="1:8" s="33" customFormat="1" ht="24" customHeight="1">
      <c r="A313" s="21">
        <v>279</v>
      </c>
      <c r="B313" s="22" t="s">
        <v>420</v>
      </c>
      <c r="C313" s="22" t="s">
        <v>637</v>
      </c>
      <c r="D313" s="22" t="s">
        <v>638</v>
      </c>
      <c r="E313" s="22" t="s">
        <v>82</v>
      </c>
      <c r="F313" s="23">
        <v>1</v>
      </c>
      <c r="G313" s="38"/>
      <c r="H313" s="40">
        <f t="shared" si="4"/>
        <v>0</v>
      </c>
    </row>
    <row r="314" spans="1:8" s="33" customFormat="1" ht="24" customHeight="1">
      <c r="A314" s="21">
        <v>280</v>
      </c>
      <c r="B314" s="22" t="s">
        <v>420</v>
      </c>
      <c r="C314" s="22" t="s">
        <v>639</v>
      </c>
      <c r="D314" s="22" t="s">
        <v>640</v>
      </c>
      <c r="E314" s="22" t="s">
        <v>82</v>
      </c>
      <c r="F314" s="23">
        <v>3</v>
      </c>
      <c r="G314" s="38"/>
      <c r="H314" s="40">
        <f t="shared" si="4"/>
        <v>0</v>
      </c>
    </row>
    <row r="315" spans="1:8" s="33" customFormat="1" ht="24" customHeight="1">
      <c r="A315" s="21">
        <v>281</v>
      </c>
      <c r="B315" s="22" t="s">
        <v>420</v>
      </c>
      <c r="C315" s="22" t="s">
        <v>641</v>
      </c>
      <c r="D315" s="22" t="s">
        <v>642</v>
      </c>
      <c r="E315" s="22" t="s">
        <v>82</v>
      </c>
      <c r="F315" s="23">
        <v>8</v>
      </c>
      <c r="G315" s="38"/>
      <c r="H315" s="40">
        <f t="shared" si="4"/>
        <v>0</v>
      </c>
    </row>
    <row r="316" spans="1:8" s="33" customFormat="1" ht="24" customHeight="1">
      <c r="A316" s="21">
        <v>282</v>
      </c>
      <c r="B316" s="22" t="s">
        <v>420</v>
      </c>
      <c r="C316" s="22" t="s">
        <v>643</v>
      </c>
      <c r="D316" s="22" t="s">
        <v>644</v>
      </c>
      <c r="E316" s="22" t="s">
        <v>82</v>
      </c>
      <c r="F316" s="23">
        <v>1</v>
      </c>
      <c r="G316" s="38"/>
      <c r="H316" s="40">
        <f t="shared" si="4"/>
        <v>0</v>
      </c>
    </row>
    <row r="317" spans="1:8" s="33" customFormat="1" ht="24" customHeight="1">
      <c r="A317" s="21">
        <v>283</v>
      </c>
      <c r="B317" s="22" t="s">
        <v>420</v>
      </c>
      <c r="C317" s="22" t="s">
        <v>645</v>
      </c>
      <c r="D317" s="22" t="s">
        <v>646</v>
      </c>
      <c r="E317" s="22" t="s">
        <v>82</v>
      </c>
      <c r="F317" s="23">
        <v>2</v>
      </c>
      <c r="G317" s="38"/>
      <c r="H317" s="40">
        <f t="shared" si="4"/>
        <v>0</v>
      </c>
    </row>
    <row r="318" spans="1:8" s="33" customFormat="1" ht="24" customHeight="1">
      <c r="A318" s="21">
        <v>284</v>
      </c>
      <c r="B318" s="22" t="s">
        <v>420</v>
      </c>
      <c r="C318" s="22" t="s">
        <v>647</v>
      </c>
      <c r="D318" s="22" t="s">
        <v>648</v>
      </c>
      <c r="E318" s="22" t="s">
        <v>82</v>
      </c>
      <c r="F318" s="23">
        <v>1</v>
      </c>
      <c r="G318" s="38"/>
      <c r="H318" s="40">
        <f t="shared" si="4"/>
        <v>0</v>
      </c>
    </row>
    <row r="319" spans="1:8" s="33" customFormat="1" ht="24" customHeight="1">
      <c r="A319" s="21">
        <v>285</v>
      </c>
      <c r="B319" s="22" t="s">
        <v>420</v>
      </c>
      <c r="C319" s="22" t="s">
        <v>649</v>
      </c>
      <c r="D319" s="22" t="s">
        <v>650</v>
      </c>
      <c r="E319" s="22" t="s">
        <v>82</v>
      </c>
      <c r="F319" s="23">
        <v>1</v>
      </c>
      <c r="G319" s="38"/>
      <c r="H319" s="40">
        <f t="shared" si="4"/>
        <v>0</v>
      </c>
    </row>
    <row r="320" spans="1:8" s="33" customFormat="1" ht="24" customHeight="1">
      <c r="A320" s="21">
        <v>286</v>
      </c>
      <c r="B320" s="22" t="s">
        <v>420</v>
      </c>
      <c r="C320" s="22" t="s">
        <v>651</v>
      </c>
      <c r="D320" s="22" t="s">
        <v>652</v>
      </c>
      <c r="E320" s="22" t="s">
        <v>82</v>
      </c>
      <c r="F320" s="23">
        <v>20</v>
      </c>
      <c r="G320" s="38"/>
      <c r="H320" s="40">
        <f t="shared" si="4"/>
        <v>0</v>
      </c>
    </row>
    <row r="321" spans="1:8" s="33" customFormat="1" ht="24" customHeight="1">
      <c r="A321" s="21">
        <v>287</v>
      </c>
      <c r="B321" s="22" t="s">
        <v>420</v>
      </c>
      <c r="C321" s="22" t="s">
        <v>653</v>
      </c>
      <c r="D321" s="22" t="s">
        <v>654</v>
      </c>
      <c r="E321" s="22" t="s">
        <v>82</v>
      </c>
      <c r="F321" s="23">
        <v>10</v>
      </c>
      <c r="G321" s="38"/>
      <c r="H321" s="40">
        <f t="shared" si="4"/>
        <v>0</v>
      </c>
    </row>
    <row r="322" spans="1:8" s="33" customFormat="1" ht="24" customHeight="1">
      <c r="A322" s="21">
        <v>288</v>
      </c>
      <c r="B322" s="22" t="s">
        <v>420</v>
      </c>
      <c r="C322" s="22" t="s">
        <v>655</v>
      </c>
      <c r="D322" s="22" t="s">
        <v>656</v>
      </c>
      <c r="E322" s="22" t="s">
        <v>82</v>
      </c>
      <c r="F322" s="23">
        <v>5</v>
      </c>
      <c r="G322" s="38"/>
      <c r="H322" s="40">
        <f t="shared" si="4"/>
        <v>0</v>
      </c>
    </row>
    <row r="323" spans="1:8" s="33" customFormat="1" ht="24" customHeight="1">
      <c r="A323" s="21">
        <v>289</v>
      </c>
      <c r="B323" s="22" t="s">
        <v>420</v>
      </c>
      <c r="C323" s="22" t="s">
        <v>657</v>
      </c>
      <c r="D323" s="22" t="s">
        <v>658</v>
      </c>
      <c r="E323" s="22" t="s">
        <v>82</v>
      </c>
      <c r="F323" s="23">
        <v>5</v>
      </c>
      <c r="G323" s="38"/>
      <c r="H323" s="40">
        <f t="shared" si="4"/>
        <v>0</v>
      </c>
    </row>
    <row r="324" spans="1:8" s="33" customFormat="1" ht="13.5" customHeight="1">
      <c r="A324" s="21">
        <v>290</v>
      </c>
      <c r="B324" s="22" t="s">
        <v>420</v>
      </c>
      <c r="C324" s="22" t="s">
        <v>659</v>
      </c>
      <c r="D324" s="22" t="s">
        <v>660</v>
      </c>
      <c r="E324" s="22" t="s">
        <v>82</v>
      </c>
      <c r="F324" s="23">
        <v>2</v>
      </c>
      <c r="G324" s="38"/>
      <c r="H324" s="40">
        <f t="shared" si="4"/>
        <v>0</v>
      </c>
    </row>
    <row r="325" spans="1:8" s="33" customFormat="1" ht="24" customHeight="1">
      <c r="A325" s="21">
        <v>291</v>
      </c>
      <c r="B325" s="22" t="s">
        <v>420</v>
      </c>
      <c r="C325" s="22" t="s">
        <v>661</v>
      </c>
      <c r="D325" s="22" t="s">
        <v>662</v>
      </c>
      <c r="E325" s="22" t="s">
        <v>82</v>
      </c>
      <c r="F325" s="23">
        <v>1</v>
      </c>
      <c r="G325" s="38"/>
      <c r="H325" s="40">
        <f t="shared" si="4"/>
        <v>0</v>
      </c>
    </row>
    <row r="326" spans="1:8" s="33" customFormat="1" ht="24" customHeight="1">
      <c r="A326" s="21">
        <v>292</v>
      </c>
      <c r="B326" s="22" t="s">
        <v>420</v>
      </c>
      <c r="C326" s="22" t="s">
        <v>663</v>
      </c>
      <c r="D326" s="22" t="s">
        <v>664</v>
      </c>
      <c r="E326" s="22" t="s">
        <v>82</v>
      </c>
      <c r="F326" s="23">
        <v>1</v>
      </c>
      <c r="G326" s="38"/>
      <c r="H326" s="40">
        <f t="shared" si="4"/>
        <v>0</v>
      </c>
    </row>
    <row r="327" spans="1:8" s="33" customFormat="1" ht="24" customHeight="1">
      <c r="A327" s="21">
        <v>293</v>
      </c>
      <c r="B327" s="22" t="s">
        <v>420</v>
      </c>
      <c r="C327" s="22" t="s">
        <v>665</v>
      </c>
      <c r="D327" s="22" t="s">
        <v>666</v>
      </c>
      <c r="E327" s="22" t="s">
        <v>82</v>
      </c>
      <c r="F327" s="23">
        <v>1</v>
      </c>
      <c r="G327" s="38"/>
      <c r="H327" s="40">
        <f t="shared" si="4"/>
        <v>0</v>
      </c>
    </row>
    <row r="328" spans="1:8" s="33" customFormat="1" ht="24" customHeight="1">
      <c r="A328" s="21">
        <v>294</v>
      </c>
      <c r="B328" s="22" t="s">
        <v>420</v>
      </c>
      <c r="C328" s="22" t="s">
        <v>667</v>
      </c>
      <c r="D328" s="22" t="s">
        <v>668</v>
      </c>
      <c r="E328" s="22" t="s">
        <v>82</v>
      </c>
      <c r="F328" s="23">
        <v>2</v>
      </c>
      <c r="G328" s="38"/>
      <c r="H328" s="40">
        <f t="shared" si="4"/>
        <v>0</v>
      </c>
    </row>
    <row r="329" spans="1:8" s="33" customFormat="1" ht="24" customHeight="1">
      <c r="A329" s="21">
        <v>295</v>
      </c>
      <c r="B329" s="22" t="s">
        <v>420</v>
      </c>
      <c r="C329" s="22" t="s">
        <v>669</v>
      </c>
      <c r="D329" s="22" t="s">
        <v>670</v>
      </c>
      <c r="E329" s="22" t="s">
        <v>82</v>
      </c>
      <c r="F329" s="23">
        <v>1</v>
      </c>
      <c r="G329" s="38"/>
      <c r="H329" s="40">
        <f t="shared" si="4"/>
        <v>0</v>
      </c>
    </row>
    <row r="330" spans="1:8" s="33" customFormat="1" ht="24" customHeight="1">
      <c r="A330" s="21">
        <v>296</v>
      </c>
      <c r="B330" s="22" t="s">
        <v>420</v>
      </c>
      <c r="C330" s="22" t="s">
        <v>671</v>
      </c>
      <c r="D330" s="22" t="s">
        <v>672</v>
      </c>
      <c r="E330" s="22" t="s">
        <v>82</v>
      </c>
      <c r="F330" s="23">
        <v>5</v>
      </c>
      <c r="G330" s="38"/>
      <c r="H330" s="40">
        <f t="shared" si="4"/>
        <v>0</v>
      </c>
    </row>
    <row r="331" spans="1:8" s="33" customFormat="1" ht="24" customHeight="1">
      <c r="A331" s="21">
        <v>297</v>
      </c>
      <c r="B331" s="22" t="s">
        <v>420</v>
      </c>
      <c r="C331" s="22" t="s">
        <v>673</v>
      </c>
      <c r="D331" s="22" t="s">
        <v>674</v>
      </c>
      <c r="E331" s="22" t="s">
        <v>82</v>
      </c>
      <c r="F331" s="23">
        <v>1</v>
      </c>
      <c r="G331" s="38"/>
      <c r="H331" s="40">
        <f t="shared" si="4"/>
        <v>0</v>
      </c>
    </row>
    <row r="332" spans="1:8" s="33" customFormat="1" ht="24" customHeight="1">
      <c r="A332" s="21">
        <v>298</v>
      </c>
      <c r="B332" s="22" t="s">
        <v>420</v>
      </c>
      <c r="C332" s="22" t="s">
        <v>675</v>
      </c>
      <c r="D332" s="22" t="s">
        <v>676</v>
      </c>
      <c r="E332" s="22" t="s">
        <v>82</v>
      </c>
      <c r="F332" s="23">
        <v>2</v>
      </c>
      <c r="G332" s="38"/>
      <c r="H332" s="40">
        <f t="shared" si="4"/>
        <v>0</v>
      </c>
    </row>
    <row r="333" spans="1:8" s="33" customFormat="1" ht="24" customHeight="1">
      <c r="A333" s="21">
        <v>299</v>
      </c>
      <c r="B333" s="22" t="s">
        <v>420</v>
      </c>
      <c r="C333" s="22" t="s">
        <v>677</v>
      </c>
      <c r="D333" s="22" t="s">
        <v>678</v>
      </c>
      <c r="E333" s="22" t="s">
        <v>82</v>
      </c>
      <c r="F333" s="23">
        <v>1</v>
      </c>
      <c r="G333" s="38"/>
      <c r="H333" s="40">
        <f t="shared" si="4"/>
        <v>0</v>
      </c>
    </row>
    <row r="334" spans="1:8" s="33" customFormat="1" ht="24" customHeight="1">
      <c r="A334" s="21">
        <v>300</v>
      </c>
      <c r="B334" s="22" t="s">
        <v>420</v>
      </c>
      <c r="C334" s="22" t="s">
        <v>679</v>
      </c>
      <c r="D334" s="22" t="s">
        <v>680</v>
      </c>
      <c r="E334" s="22" t="s">
        <v>82</v>
      </c>
      <c r="F334" s="23">
        <v>1</v>
      </c>
      <c r="G334" s="38"/>
      <c r="H334" s="40">
        <f t="shared" si="4"/>
        <v>0</v>
      </c>
    </row>
    <row r="335" spans="1:8" s="33" customFormat="1" ht="24" customHeight="1">
      <c r="A335" s="21">
        <v>301</v>
      </c>
      <c r="B335" s="22" t="s">
        <v>420</v>
      </c>
      <c r="C335" s="22" t="s">
        <v>681</v>
      </c>
      <c r="D335" s="22" t="s">
        <v>682</v>
      </c>
      <c r="E335" s="22" t="s">
        <v>82</v>
      </c>
      <c r="F335" s="23">
        <v>20</v>
      </c>
      <c r="G335" s="38"/>
      <c r="H335" s="40">
        <f t="shared" si="4"/>
        <v>0</v>
      </c>
    </row>
    <row r="336" spans="1:8" s="33" customFormat="1" ht="24" customHeight="1">
      <c r="A336" s="21">
        <v>302</v>
      </c>
      <c r="B336" s="22" t="s">
        <v>420</v>
      </c>
      <c r="C336" s="22" t="s">
        <v>683</v>
      </c>
      <c r="D336" s="22" t="s">
        <v>684</v>
      </c>
      <c r="E336" s="22" t="s">
        <v>82</v>
      </c>
      <c r="F336" s="23">
        <v>10</v>
      </c>
      <c r="G336" s="38"/>
      <c r="H336" s="40">
        <f t="shared" si="4"/>
        <v>0</v>
      </c>
    </row>
    <row r="337" spans="1:8" s="33" customFormat="1" ht="24" customHeight="1">
      <c r="A337" s="21">
        <v>303</v>
      </c>
      <c r="B337" s="22" t="s">
        <v>420</v>
      </c>
      <c r="C337" s="22" t="s">
        <v>685</v>
      </c>
      <c r="D337" s="22" t="s">
        <v>686</v>
      </c>
      <c r="E337" s="22" t="s">
        <v>82</v>
      </c>
      <c r="F337" s="23">
        <v>5</v>
      </c>
      <c r="G337" s="38"/>
      <c r="H337" s="40">
        <f aca="true" t="shared" si="5" ref="H337:H361">F337*G337</f>
        <v>0</v>
      </c>
    </row>
    <row r="338" spans="1:8" s="33" customFormat="1" ht="24" customHeight="1">
      <c r="A338" s="21">
        <v>304</v>
      </c>
      <c r="B338" s="22" t="s">
        <v>420</v>
      </c>
      <c r="C338" s="22" t="s">
        <v>687</v>
      </c>
      <c r="D338" s="22" t="s">
        <v>688</v>
      </c>
      <c r="E338" s="22" t="s">
        <v>82</v>
      </c>
      <c r="F338" s="23">
        <v>5</v>
      </c>
      <c r="G338" s="38"/>
      <c r="H338" s="40">
        <f t="shared" si="5"/>
        <v>0</v>
      </c>
    </row>
    <row r="339" spans="1:8" s="33" customFormat="1" ht="24" customHeight="1">
      <c r="A339" s="21">
        <v>305</v>
      </c>
      <c r="B339" s="22" t="s">
        <v>420</v>
      </c>
      <c r="C339" s="22" t="s">
        <v>689</v>
      </c>
      <c r="D339" s="22" t="s">
        <v>690</v>
      </c>
      <c r="E339" s="22" t="s">
        <v>82</v>
      </c>
      <c r="F339" s="23">
        <v>1</v>
      </c>
      <c r="G339" s="38"/>
      <c r="H339" s="40">
        <f t="shared" si="5"/>
        <v>0</v>
      </c>
    </row>
    <row r="340" spans="1:8" s="33" customFormat="1" ht="24" customHeight="1">
      <c r="A340" s="21">
        <v>306</v>
      </c>
      <c r="B340" s="22" t="s">
        <v>420</v>
      </c>
      <c r="C340" s="22" t="s">
        <v>691</v>
      </c>
      <c r="D340" s="22" t="s">
        <v>692</v>
      </c>
      <c r="E340" s="22" t="s">
        <v>82</v>
      </c>
      <c r="F340" s="23">
        <v>1</v>
      </c>
      <c r="G340" s="38"/>
      <c r="H340" s="40">
        <f t="shared" si="5"/>
        <v>0</v>
      </c>
    </row>
    <row r="341" spans="1:8" s="33" customFormat="1" ht="24" customHeight="1">
      <c r="A341" s="21">
        <v>307</v>
      </c>
      <c r="B341" s="22" t="s">
        <v>420</v>
      </c>
      <c r="C341" s="22" t="s">
        <v>693</v>
      </c>
      <c r="D341" s="22" t="s">
        <v>694</v>
      </c>
      <c r="E341" s="22" t="s">
        <v>82</v>
      </c>
      <c r="F341" s="23">
        <v>1</v>
      </c>
      <c r="G341" s="38"/>
      <c r="H341" s="40">
        <f t="shared" si="5"/>
        <v>0</v>
      </c>
    </row>
    <row r="342" spans="1:8" s="33" customFormat="1" ht="24" customHeight="1">
      <c r="A342" s="21">
        <v>308</v>
      </c>
      <c r="B342" s="22" t="s">
        <v>420</v>
      </c>
      <c r="C342" s="22" t="s">
        <v>695</v>
      </c>
      <c r="D342" s="22" t="s">
        <v>696</v>
      </c>
      <c r="E342" s="22" t="s">
        <v>82</v>
      </c>
      <c r="F342" s="23">
        <v>1</v>
      </c>
      <c r="G342" s="38"/>
      <c r="H342" s="40">
        <f t="shared" si="5"/>
        <v>0</v>
      </c>
    </row>
    <row r="343" spans="1:8" s="33" customFormat="1" ht="24" customHeight="1">
      <c r="A343" s="21">
        <v>309</v>
      </c>
      <c r="B343" s="22" t="s">
        <v>420</v>
      </c>
      <c r="C343" s="22" t="s">
        <v>697</v>
      </c>
      <c r="D343" s="22" t="s">
        <v>698</v>
      </c>
      <c r="E343" s="22" t="s">
        <v>82</v>
      </c>
      <c r="F343" s="23">
        <v>4</v>
      </c>
      <c r="G343" s="38"/>
      <c r="H343" s="40">
        <f t="shared" si="5"/>
        <v>0</v>
      </c>
    </row>
    <row r="344" spans="1:8" s="33" customFormat="1" ht="24" customHeight="1">
      <c r="A344" s="21">
        <v>310</v>
      </c>
      <c r="B344" s="22" t="s">
        <v>420</v>
      </c>
      <c r="C344" s="22" t="s">
        <v>699</v>
      </c>
      <c r="D344" s="22" t="s">
        <v>700</v>
      </c>
      <c r="E344" s="22" t="s">
        <v>82</v>
      </c>
      <c r="F344" s="23">
        <v>2</v>
      </c>
      <c r="G344" s="38"/>
      <c r="H344" s="40">
        <f t="shared" si="5"/>
        <v>0</v>
      </c>
    </row>
    <row r="345" spans="1:8" s="33" customFormat="1" ht="24" customHeight="1">
      <c r="A345" s="21">
        <v>311</v>
      </c>
      <c r="B345" s="22" t="s">
        <v>420</v>
      </c>
      <c r="C345" s="22" t="s">
        <v>701</v>
      </c>
      <c r="D345" s="22" t="s">
        <v>702</v>
      </c>
      <c r="E345" s="22" t="s">
        <v>82</v>
      </c>
      <c r="F345" s="23">
        <v>1</v>
      </c>
      <c r="G345" s="38"/>
      <c r="H345" s="40">
        <f t="shared" si="5"/>
        <v>0</v>
      </c>
    </row>
    <row r="346" spans="1:8" s="33" customFormat="1" ht="24" customHeight="1">
      <c r="A346" s="21">
        <v>312</v>
      </c>
      <c r="B346" s="22" t="s">
        <v>420</v>
      </c>
      <c r="C346" s="22" t="s">
        <v>703</v>
      </c>
      <c r="D346" s="22" t="s">
        <v>704</v>
      </c>
      <c r="E346" s="22" t="s">
        <v>82</v>
      </c>
      <c r="F346" s="23">
        <v>1</v>
      </c>
      <c r="G346" s="38"/>
      <c r="H346" s="40">
        <f t="shared" si="5"/>
        <v>0</v>
      </c>
    </row>
    <row r="347" spans="1:8" s="33" customFormat="1" ht="24" customHeight="1">
      <c r="A347" s="21">
        <v>313</v>
      </c>
      <c r="B347" s="22" t="s">
        <v>420</v>
      </c>
      <c r="C347" s="22" t="s">
        <v>705</v>
      </c>
      <c r="D347" s="22" t="s">
        <v>706</v>
      </c>
      <c r="E347" s="22" t="s">
        <v>82</v>
      </c>
      <c r="F347" s="23">
        <v>10</v>
      </c>
      <c r="G347" s="38"/>
      <c r="H347" s="40">
        <f t="shared" si="5"/>
        <v>0</v>
      </c>
    </row>
    <row r="348" spans="1:8" s="33" customFormat="1" ht="24" customHeight="1">
      <c r="A348" s="21">
        <v>314</v>
      </c>
      <c r="B348" s="22" t="s">
        <v>420</v>
      </c>
      <c r="C348" s="22" t="s">
        <v>707</v>
      </c>
      <c r="D348" s="22" t="s">
        <v>708</v>
      </c>
      <c r="E348" s="22" t="s">
        <v>82</v>
      </c>
      <c r="F348" s="23">
        <v>10</v>
      </c>
      <c r="G348" s="38"/>
      <c r="H348" s="40">
        <f t="shared" si="5"/>
        <v>0</v>
      </c>
    </row>
    <row r="349" spans="1:8" s="33" customFormat="1" ht="24" customHeight="1">
      <c r="A349" s="21">
        <v>315</v>
      </c>
      <c r="B349" s="22" t="s">
        <v>420</v>
      </c>
      <c r="C349" s="22" t="s">
        <v>709</v>
      </c>
      <c r="D349" s="22" t="s">
        <v>710</v>
      </c>
      <c r="E349" s="22" t="s">
        <v>82</v>
      </c>
      <c r="F349" s="23">
        <v>5</v>
      </c>
      <c r="G349" s="38"/>
      <c r="H349" s="40">
        <f t="shared" si="5"/>
        <v>0</v>
      </c>
    </row>
    <row r="350" spans="1:8" s="33" customFormat="1" ht="13.5" customHeight="1">
      <c r="A350" s="21">
        <v>316</v>
      </c>
      <c r="B350" s="22" t="s">
        <v>420</v>
      </c>
      <c r="C350" s="22" t="s">
        <v>711</v>
      </c>
      <c r="D350" s="22" t="s">
        <v>712</v>
      </c>
      <c r="E350" s="22" t="s">
        <v>82</v>
      </c>
      <c r="F350" s="23">
        <v>1</v>
      </c>
      <c r="G350" s="38"/>
      <c r="H350" s="40">
        <f t="shared" si="5"/>
        <v>0</v>
      </c>
    </row>
    <row r="351" spans="1:8" s="33" customFormat="1" ht="24" customHeight="1">
      <c r="A351" s="21">
        <v>317</v>
      </c>
      <c r="B351" s="22" t="s">
        <v>420</v>
      </c>
      <c r="C351" s="22" t="s">
        <v>713</v>
      </c>
      <c r="D351" s="22" t="s">
        <v>714</v>
      </c>
      <c r="E351" s="22" t="s">
        <v>129</v>
      </c>
      <c r="F351" s="23"/>
      <c r="G351" s="38"/>
      <c r="H351" s="40">
        <f t="shared" si="5"/>
        <v>0</v>
      </c>
    </row>
    <row r="352" spans="1:8" s="33" customFormat="1" ht="24" customHeight="1">
      <c r="A352" s="21">
        <v>318</v>
      </c>
      <c r="B352" s="22" t="s">
        <v>420</v>
      </c>
      <c r="C352" s="22" t="s">
        <v>715</v>
      </c>
      <c r="D352" s="22" t="s">
        <v>716</v>
      </c>
      <c r="E352" s="22" t="s">
        <v>129</v>
      </c>
      <c r="F352" s="23"/>
      <c r="G352" s="38"/>
      <c r="H352" s="40">
        <f t="shared" si="5"/>
        <v>0</v>
      </c>
    </row>
    <row r="353" spans="1:8" s="33" customFormat="1" ht="24" customHeight="1">
      <c r="A353" s="21">
        <v>319</v>
      </c>
      <c r="B353" s="22" t="s">
        <v>453</v>
      </c>
      <c r="C353" s="22" t="s">
        <v>717</v>
      </c>
      <c r="D353" s="22" t="s">
        <v>718</v>
      </c>
      <c r="E353" s="22" t="s">
        <v>91</v>
      </c>
      <c r="F353" s="23">
        <v>72</v>
      </c>
      <c r="G353" s="38"/>
      <c r="H353" s="40">
        <f t="shared" si="5"/>
        <v>0</v>
      </c>
    </row>
    <row r="354" spans="1:8" s="33" customFormat="1" ht="28.5" customHeight="1">
      <c r="A354" s="15"/>
      <c r="B354" s="16"/>
      <c r="C354" s="20" t="s">
        <v>719</v>
      </c>
      <c r="D354" s="20" t="s">
        <v>720</v>
      </c>
      <c r="E354" s="16"/>
      <c r="F354" s="19"/>
      <c r="G354" s="37"/>
      <c r="H354" s="40">
        <f t="shared" si="5"/>
        <v>0</v>
      </c>
    </row>
    <row r="355" spans="1:8" s="33" customFormat="1" ht="13.5" customHeight="1">
      <c r="A355" s="21">
        <v>320</v>
      </c>
      <c r="B355" s="22" t="s">
        <v>721</v>
      </c>
      <c r="C355" s="22" t="s">
        <v>722</v>
      </c>
      <c r="D355" s="22" t="s">
        <v>723</v>
      </c>
      <c r="E355" s="22" t="s">
        <v>91</v>
      </c>
      <c r="F355" s="23">
        <v>2400</v>
      </c>
      <c r="G355" s="38"/>
      <c r="H355" s="40">
        <f t="shared" si="5"/>
        <v>0</v>
      </c>
    </row>
    <row r="356" spans="1:8" s="33" customFormat="1" ht="13.5" customHeight="1">
      <c r="A356" s="21">
        <v>321</v>
      </c>
      <c r="B356" s="22" t="s">
        <v>721</v>
      </c>
      <c r="C356" s="22" t="s">
        <v>724</v>
      </c>
      <c r="D356" s="22" t="s">
        <v>725</v>
      </c>
      <c r="E356" s="22" t="s">
        <v>91</v>
      </c>
      <c r="F356" s="23">
        <v>48</v>
      </c>
      <c r="G356" s="38"/>
      <c r="H356" s="41">
        <f t="shared" si="5"/>
        <v>0</v>
      </c>
    </row>
    <row r="357" spans="1:8" s="33" customFormat="1" ht="9" customHeight="1">
      <c r="A357" s="14"/>
      <c r="B357" s="6"/>
      <c r="C357" s="6"/>
      <c r="D357" s="6"/>
      <c r="E357" s="6"/>
      <c r="F357" s="6"/>
      <c r="G357" s="36"/>
      <c r="H357" s="45"/>
    </row>
    <row r="358" spans="1:8" s="33" customFormat="1" ht="16.5" customHeight="1">
      <c r="A358" s="15"/>
      <c r="B358" s="16"/>
      <c r="C358" s="17" t="s">
        <v>726</v>
      </c>
      <c r="D358" s="18" t="s">
        <v>727</v>
      </c>
      <c r="E358" s="16"/>
      <c r="F358" s="19"/>
      <c r="G358" s="37"/>
      <c r="H358" s="44"/>
    </row>
    <row r="359" spans="1:8" s="33" customFormat="1" ht="13.5" customHeight="1">
      <c r="A359" s="21">
        <v>322</v>
      </c>
      <c r="B359" s="22" t="s">
        <v>726</v>
      </c>
      <c r="C359" s="22" t="s">
        <v>728</v>
      </c>
      <c r="D359" s="22" t="s">
        <v>729</v>
      </c>
      <c r="E359" s="22" t="s">
        <v>730</v>
      </c>
      <c r="F359" s="23">
        <v>30</v>
      </c>
      <c r="G359" s="38"/>
      <c r="H359" s="42">
        <f t="shared" si="5"/>
        <v>0</v>
      </c>
    </row>
    <row r="360" spans="1:8" s="33" customFormat="1" ht="34.5" customHeight="1">
      <c r="A360" s="21">
        <v>323</v>
      </c>
      <c r="B360" s="22" t="s">
        <v>726</v>
      </c>
      <c r="C360" s="22" t="s">
        <v>731</v>
      </c>
      <c r="D360" s="22" t="s">
        <v>732</v>
      </c>
      <c r="E360" s="22" t="s">
        <v>730</v>
      </c>
      <c r="F360" s="23">
        <v>16</v>
      </c>
      <c r="G360" s="38"/>
      <c r="H360" s="40">
        <f t="shared" si="5"/>
        <v>0</v>
      </c>
    </row>
    <row r="361" spans="1:8" s="33" customFormat="1" ht="24" customHeight="1">
      <c r="A361" s="21">
        <v>324</v>
      </c>
      <c r="B361" s="22" t="s">
        <v>726</v>
      </c>
      <c r="C361" s="22" t="s">
        <v>733</v>
      </c>
      <c r="D361" s="22" t="s">
        <v>734</v>
      </c>
      <c r="E361" s="22" t="s">
        <v>730</v>
      </c>
      <c r="F361" s="23">
        <v>48</v>
      </c>
      <c r="G361" s="38"/>
      <c r="H361" s="40">
        <f t="shared" si="5"/>
        <v>0</v>
      </c>
    </row>
    <row r="362" spans="1:8" s="33" customFormat="1" ht="8.25" customHeight="1">
      <c r="A362" s="14"/>
      <c r="B362" s="6"/>
      <c r="C362" s="6"/>
      <c r="D362" s="6"/>
      <c r="E362" s="6"/>
      <c r="F362" s="6"/>
      <c r="G362" s="6"/>
      <c r="H362" s="6"/>
    </row>
    <row r="363" spans="1:8" s="33" customFormat="1" ht="30.75" customHeight="1">
      <c r="A363" s="27"/>
      <c r="B363" s="28"/>
      <c r="C363" s="29"/>
      <c r="D363" s="30" t="s">
        <v>735</v>
      </c>
      <c r="E363" s="28"/>
      <c r="F363" s="31"/>
      <c r="G363" s="32"/>
      <c r="H363" s="32">
        <f>SUM(H16:H362)</f>
        <v>0</v>
      </c>
    </row>
  </sheetData>
  <sheetProtection password="EB1C" sheet="1"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B27"/>
  <sheetViews>
    <sheetView zoomScalePageLayoutView="0" workbookViewId="0" topLeftCell="A1">
      <selection activeCell="F12" sqref="F12"/>
    </sheetView>
  </sheetViews>
  <sheetFormatPr defaultColWidth="9.16015625" defaultRowHeight="10.5"/>
  <cols>
    <col min="1" max="1" width="4.66015625" style="69" customWidth="1"/>
    <col min="2" max="2" width="126.66015625" style="69" customWidth="1"/>
    <col min="3" max="16384" width="9.16015625" style="69" customWidth="1"/>
  </cols>
  <sheetData>
    <row r="1" ht="11.25" thickBot="1"/>
    <row r="2" ht="42.75" customHeight="1">
      <c r="B2" s="70" t="s">
        <v>759</v>
      </c>
    </row>
    <row r="3" ht="15">
      <c r="B3" s="71"/>
    </row>
    <row r="4" ht="10.5">
      <c r="B4" s="72" t="s">
        <v>760</v>
      </c>
    </row>
    <row r="5" ht="15">
      <c r="B5" s="71"/>
    </row>
    <row r="6" ht="15">
      <c r="B6" s="73" t="s">
        <v>761</v>
      </c>
    </row>
    <row r="7" ht="10.5">
      <c r="B7" s="74"/>
    </row>
    <row r="8" ht="60.75" customHeight="1">
      <c r="B8" s="75" t="s">
        <v>762</v>
      </c>
    </row>
    <row r="9" ht="10.5">
      <c r="B9" s="75"/>
    </row>
    <row r="10" ht="10.5">
      <c r="B10" s="75" t="s">
        <v>763</v>
      </c>
    </row>
    <row r="11" ht="10.5">
      <c r="B11" s="75" t="s">
        <v>764</v>
      </c>
    </row>
    <row r="12" ht="10.5">
      <c r="B12" s="75" t="s">
        <v>765</v>
      </c>
    </row>
    <row r="13" ht="10.5">
      <c r="B13" s="75" t="s">
        <v>766</v>
      </c>
    </row>
    <row r="14" ht="10.5">
      <c r="B14" s="75" t="s">
        <v>767</v>
      </c>
    </row>
    <row r="15" ht="10.5">
      <c r="B15" s="75" t="s">
        <v>768</v>
      </c>
    </row>
    <row r="16" ht="10.5">
      <c r="B16" s="75" t="s">
        <v>769</v>
      </c>
    </row>
    <row r="17" ht="10.5">
      <c r="B17" s="75" t="s">
        <v>770</v>
      </c>
    </row>
    <row r="18" ht="10.5">
      <c r="B18" s="75" t="s">
        <v>771</v>
      </c>
    </row>
    <row r="19" ht="10.5">
      <c r="B19" s="75" t="s">
        <v>772</v>
      </c>
    </row>
    <row r="20" ht="10.5">
      <c r="B20" s="75" t="s">
        <v>773</v>
      </c>
    </row>
    <row r="21" ht="10.5">
      <c r="B21" s="75" t="s">
        <v>774</v>
      </c>
    </row>
    <row r="22" ht="10.5">
      <c r="B22" s="75" t="s">
        <v>775</v>
      </c>
    </row>
    <row r="23" ht="15">
      <c r="B23" s="76"/>
    </row>
    <row r="24" ht="31.5">
      <c r="B24" s="75" t="s">
        <v>776</v>
      </c>
    </row>
    <row r="25" ht="13.5" customHeight="1">
      <c r="B25" s="75"/>
    </row>
    <row r="26" ht="10.5">
      <c r="B26" s="75" t="s">
        <v>777</v>
      </c>
    </row>
    <row r="27" ht="11.25" thickBot="1">
      <c r="B27" s="7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6"/>
  <sheetViews>
    <sheetView zoomScalePageLayoutView="0" workbookViewId="0" topLeftCell="A1">
      <selection activeCell="H13" sqref="H13"/>
    </sheetView>
  </sheetViews>
  <sheetFormatPr defaultColWidth="9.16015625" defaultRowHeight="10.5"/>
  <cols>
    <col min="1" max="1" width="4" style="69" customWidth="1"/>
    <col min="2" max="2" width="126.66015625" style="69" customWidth="1"/>
    <col min="3" max="16384" width="9.16015625" style="69" customWidth="1"/>
  </cols>
  <sheetData>
    <row r="1" ht="11.25" thickBot="1"/>
    <row r="2" ht="42.75" customHeight="1">
      <c r="B2" s="70" t="s">
        <v>778</v>
      </c>
    </row>
    <row r="3" ht="15">
      <c r="B3" s="71"/>
    </row>
    <row r="4" ht="10.5">
      <c r="B4" s="75" t="s">
        <v>760</v>
      </c>
    </row>
    <row r="5" ht="15">
      <c r="B5" s="76"/>
    </row>
    <row r="6" ht="15">
      <c r="B6" s="78" t="s">
        <v>761</v>
      </c>
    </row>
    <row r="7" ht="10.5">
      <c r="B7" s="75"/>
    </row>
    <row r="8" ht="60.75" customHeight="1">
      <c r="B8" s="75" t="s">
        <v>779</v>
      </c>
    </row>
    <row r="9" ht="10.5">
      <c r="B9" s="75" t="s">
        <v>780</v>
      </c>
    </row>
    <row r="10" ht="10.5">
      <c r="B10" s="79"/>
    </row>
    <row r="11" ht="21">
      <c r="B11" s="75" t="s">
        <v>781</v>
      </c>
    </row>
    <row r="12" ht="10.5">
      <c r="B12" s="75"/>
    </row>
    <row r="13" ht="21">
      <c r="B13" s="75" t="s">
        <v>782</v>
      </c>
    </row>
    <row r="14" ht="10.5">
      <c r="B14" s="75"/>
    </row>
    <row r="15" ht="21">
      <c r="B15" s="75" t="s">
        <v>783</v>
      </c>
    </row>
    <row r="16" ht="10.5">
      <c r="B16" s="75"/>
    </row>
    <row r="17" ht="31.5">
      <c r="B17" s="75" t="s">
        <v>784</v>
      </c>
    </row>
    <row r="18" ht="10.5">
      <c r="B18" s="75"/>
    </row>
    <row r="19" ht="42">
      <c r="B19" s="75" t="s">
        <v>785</v>
      </c>
    </row>
    <row r="20" ht="15.75" thickBot="1">
      <c r="B20" s="80"/>
    </row>
    <row r="21" ht="15">
      <c r="B21" s="81"/>
    </row>
    <row r="22" ht="15">
      <c r="B22" s="81"/>
    </row>
    <row r="23" ht="15">
      <c r="B23" s="81"/>
    </row>
    <row r="24" ht="15">
      <c r="B24" s="81"/>
    </row>
    <row r="25" ht="13.5" customHeight="1">
      <c r="B25" s="81"/>
    </row>
    <row r="26" ht="15.75">
      <c r="B26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Pavligová Barbora, Ing.</dc:creator>
  <cp:keywords/>
  <dc:description/>
  <cp:lastModifiedBy>Záhorec Andrej, JUDr.</cp:lastModifiedBy>
  <dcterms:created xsi:type="dcterms:W3CDTF">2024-06-24T15:40:28Z</dcterms:created>
  <dcterms:modified xsi:type="dcterms:W3CDTF">2024-07-02T06:40:41Z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