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6"/>
  <c r="G13"/>
  <c r="G18"/>
  <c r="G9"/>
  <c r="G10"/>
  <c r="G11"/>
  <c r="G12"/>
  <c r="G14"/>
  <c r="G15"/>
  <c r="G16"/>
  <c r="G17"/>
  <c r="G8"/>
  <c r="F18"/>
  <c r="F9"/>
  <c r="F10"/>
  <c r="F11"/>
  <c r="F12"/>
  <c r="F14"/>
  <c r="F15"/>
  <c r="F16"/>
  <c r="F17"/>
  <c r="F8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K47" l="1"/>
  <c r="I49"/>
</calcChain>
</file>

<file path=xl/sharedStrings.xml><?xml version="1.0" encoding="utf-8"?>
<sst xmlns="http://schemas.openxmlformats.org/spreadsheetml/2006/main" count="195" uniqueCount="146">
  <si>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</si>
  <si>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</si>
  <si>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</si>
  <si>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</si>
  <si>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</si>
  <si>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</si>
  <si>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</si>
  <si>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</si>
  <si>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</si>
  <si>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</si>
  <si>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</si>
  <si>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</si>
  <si>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</si>
  <si>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</si>
  <si>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</si>
  <si>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</si>
  <si>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</si>
  <si>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</si>
  <si>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</si>
  <si>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</si>
  <si>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</si>
  <si>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</si>
  <si>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</si>
  <si>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</si>
  <si>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</si>
  <si>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</si>
  <si>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</si>
  <si>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</si>
  <si>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</si>
  <si>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</si>
  <si>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</si>
  <si>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</si>
  <si>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</si>
  <si>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</si>
  <si>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</si>
  <si>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</si>
  <si>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</si>
  <si>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</si>
  <si>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</si>
  <si>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</si>
  <si>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</si>
  <si>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</si>
  <si>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</si>
  <si>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</si>
  <si>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</si>
  <si>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</si>
  <si>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</si>
  <si>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</si>
  <si>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</si>
  <si>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</si>
  <si>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</si>
  <si>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</si>
  <si>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</si>
  <si>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</si>
  <si>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</si>
  <si>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</si>
  <si>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</si>
  <si>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</si>
  <si>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</si>
  <si>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</si>
  <si>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</si>
  <si>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</si>
  <si>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</si>
  <si>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</si>
  <si>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</si>
  <si>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</si>
  <si>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</si>
  <si>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</si>
  <si>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</si>
  <si>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</si>
  <si>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</si>
  <si>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</si>
  <si>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</si>
  <si>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</si>
  <si>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</si>
  <si>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</si>
  <si>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</si>
  <si>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</si>
  <si>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</si>
  <si>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</si>
  <si>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</si>
  <si>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</si>
  <si>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</si>
  <si>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</si>
  <si>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</si>
  <si>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</si>
  <si>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</si>
  <si>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</si>
  <si>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</si>
  <si>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</si>
  <si>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</si>
  <si>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</si>
  <si>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</si>
  <si>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</si>
  <si>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</si>
  <si>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</si>
  <si>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</si>
  <si>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</si>
  <si>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</si>
  <si>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</si>
  <si>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</si>
  <si>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</si>
  <si>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</si>
  <si>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</si>
  <si>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</si>
  <si>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</si>
  <si>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</si>
  <si>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</si>
  <si>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</si>
  <si>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</si>
  <si>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</si>
  <si>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</si>
  <si>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</si>
  <si>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</si>
  <si>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</si>
  <si>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</si>
  <si>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</si>
  <si>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</si>
  <si>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Interaktívna tabuľa + dataprojektor s krátkou projekčnou vzdialenosťou</t>
  </si>
  <si>
    <t>ks/sada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</si>
  <si>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</si>
  <si>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Interaktívny projektor + držiak + projekčná tabuľa + montážna sada</t>
  </si>
  <si>
    <t>Minimálna špecifikácia - interaktívny projektor s ovládaním dvoma interaktívnymi perami, s podporou 3D zobrazovania, technológia DLP s natívnym rozlíšením min. WXGA (1280x800), svetelným výkonom min. 3500 ANSI lumenov a kontrastom min. 10 000:1. Hodnota Throw ratio max. 0,35:1, vertikálna aj horizontálna korekcia lichobežníkového skreslenia. Zabudované reproduktory min. 2x10W, konektivita min. HDMI, VGA-In, VGA-Out, RJ45 x 1 (LAN Control /Service), RS-232 a Audio-In (Mini Jack). Interaktivita zabezpečená 2 interaktívnymi perami, možnosť  ovládania dotykom prstov. Nástenný držiak projektora má umožňovať upevnenie dataprojektora na stenu s možnosťou jemnej korekcie v 3 osiach. Sada softérov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softvéru. Montážna sada má obsahovať minimálne: sieťový prepínač s minimálne 24xTP 10/100 Mbps Auto-Negotiation RJ45 portami a všetku potrebnú kabeláž pre pripojenie všetkých PC a tlačiarní v učebni.</t>
  </si>
  <si>
    <t>Sada softvérov k interaktívnemu projektoru má pozostávať z 2 programov pre vytváranie a zdieľanie interaktívnych prezentácií s databázou animácií a obrázkov vo vysokom rozlíšení. Zdieľanie interaktívnych prezentácií má byť okamžité a na strane žiakov si nemá vyžadovať  inštaláciu žiadneho dodatočného softvéru</t>
  </si>
  <si>
    <t>Zázemie pre učiteľov (2ks notebook + multifunkčná tlačiareň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</si>
  <si>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</si>
  <si>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3D tlačiareň, softvér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</si>
  <si>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</si>
  <si>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Server s procesorom min. 3GHz, RAM 8GB, HDD min 2TB, Microsoft Windows licencovaný softvér pre všetky zariadenia v učebni pripojené na server, Switch umožňujúci pripojiť všetky zariadenia v učebni na server s min. parametrami 10/100/1000M RJ45, kompletná kabeláž pre pripojenie všetkých zariadení v učebni k serveru</t>
  </si>
  <si>
    <t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</t>
  </si>
  <si>
    <t>Príloha č. 4 - 2 Výpočet zmluvnej ceny /cenový formulár pre časť B2</t>
  </si>
  <si>
    <t>Časť B2: Technické a technbologické vybavenie - IKT  - ZŠ Levočská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</si>
  <si>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 PERIFERIE min. USB SK klavesnica + USB opticka mys od rovnakeho vyrobcu ako AIO BEZPECNOST min. vypinanie jednotlivych USB portov v BIOSE + USB smart ochrana (nastavenie v BIOSe, aby pri starte PC boli zakazane vsetky USB periferie - HDD, atd. okrem USB mysi a USB klavesnice) INE podpora VESA 100mmm, moznost naklonu obrazovky -5°/+65°, zdroj max. 90W s ucinnostou min. 88%, drivery dostupne na of. stranke vyrobcu + v predinstalovanej aplikacii od vyrobcu AIO, vyhlasenie o zhode od vyrobcu PC OS min. Microsoft Windows 10 64bit SK, ZARUKA min. 1 rok na mieste u zakaznika</t>
  </si>
  <si>
    <t>PC SET pre žiaka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</si>
  <si>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 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</si>
  <si>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*</t>
  </si>
  <si>
    <t>2.1.</t>
  </si>
  <si>
    <t>2.2.</t>
  </si>
  <si>
    <t>2.5.</t>
  </si>
  <si>
    <t>2.6.</t>
  </si>
  <si>
    <t>PC SET pre učiteľa (notebook + aplikačný softvér)</t>
  </si>
  <si>
    <t>SW k interaktívnemu projektoru</t>
  </si>
  <si>
    <t xml:space="preserve">Školský server, kabeláž, softvér </t>
  </si>
  <si>
    <t xml:space="preserve">Operačný systém, balík MS Office, ďalší e-learning softvér </t>
  </si>
  <si>
    <t xml:space="preserve">PC SET pre učiteľa </t>
  </si>
  <si>
    <t>CPU min. 7500 bodov v CPU benchmark, min. i5, RAM min. 8GB DDR4-2400, moznost rozsirit na min. 20GB, HDD min. 256GB SSD M.2, MECHANIKA min. DVD+-RW v tele notebooku, OBRAZOVKA 15.6" FHD 1080p, 220 nitov, 720p webkamera, PORTY min. 2x USB 3.0 + 1x USB-C, RJ45, VGA + HDMI, min. 4-v-1 citacka pam. kariet, KOMUNIKACIA min. Gigabit ethernet + min. 11ac wifi + bluetooth 4.1, BEZPECNOST min. integrovany TPM 2.0 cip, KLAVESNICA podsvietena SK/CZ, BATERIA min 2 clanky min 30Wh s vydrzou min 5 hodin v uspornom rezime, OS min. Microsoft Windows 10 Pro 64bit SK, VAHA max 2.2kg, ZARUKA min. 2 roky v servisnom stredisku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</si>
</sst>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23" fillId="9" borderId="4" xfId="0" applyFont="1" applyFill="1" applyBorder="1" applyAlignment="1">
      <alignment vertical="top" wrapText="1"/>
    </xf>
    <xf numFmtId="0" fontId="24" fillId="9" borderId="8" xfId="0" applyFont="1" applyFill="1" applyBorder="1"/>
    <xf numFmtId="4" fontId="20" fillId="9" borderId="8" xfId="0" applyNumberFormat="1" applyFont="1" applyFill="1" applyBorder="1"/>
    <xf numFmtId="4" fontId="20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ont="1" applyFill="1" applyBorder="1" applyAlignment="1" applyProtection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justify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/>
    <xf numFmtId="0" fontId="14" fillId="3" borderId="0" xfId="0" applyFont="1" applyFill="1" applyBorder="1"/>
    <xf numFmtId="165" fontId="14" fillId="3" borderId="0" xfId="0" applyNumberFormat="1" applyFont="1" applyFill="1" applyBorder="1"/>
    <xf numFmtId="0" fontId="17" fillId="3" borderId="0" xfId="0" applyFont="1" applyFill="1" applyBorder="1" applyAlignment="1" applyProtection="1">
      <alignment vertical="top" wrapText="1"/>
      <protection locked="0"/>
    </xf>
    <xf numFmtId="164" fontId="0" fillId="0" borderId="0" xfId="0" applyNumberFormat="1"/>
    <xf numFmtId="164" fontId="22" fillId="0" borderId="0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164" fontId="22" fillId="0" borderId="15" xfId="0" applyNumberFormat="1" applyFont="1" applyBorder="1" applyAlignment="1">
      <alignment wrapText="1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1" fillId="0" borderId="17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20" fillId="10" borderId="14" xfId="0" applyFont="1" applyFill="1" applyBorder="1" applyAlignment="1">
      <alignment wrapText="1"/>
    </xf>
    <xf numFmtId="0" fontId="20" fillId="7" borderId="16" xfId="0" applyFont="1" applyFill="1" applyBorder="1" applyAlignment="1">
      <alignment wrapText="1"/>
    </xf>
    <xf numFmtId="0" fontId="22" fillId="10" borderId="18" xfId="0" applyFont="1" applyFill="1" applyBorder="1" applyAlignment="1">
      <alignment wrapText="1"/>
    </xf>
    <xf numFmtId="0" fontId="22" fillId="7" borderId="18" xfId="0" applyFont="1" applyFill="1" applyBorder="1" applyAlignment="1">
      <alignment wrapText="1"/>
    </xf>
    <xf numFmtId="0" fontId="20" fillId="10" borderId="16" xfId="0" applyFont="1" applyFill="1" applyBorder="1" applyAlignment="1">
      <alignment wrapText="1"/>
    </xf>
    <xf numFmtId="0" fontId="20" fillId="10" borderId="18" xfId="0" applyFont="1" applyFill="1" applyBorder="1" applyAlignment="1">
      <alignment wrapText="1"/>
    </xf>
    <xf numFmtId="0" fontId="20" fillId="7" borderId="18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3" fillId="9" borderId="12" xfId="0" applyFont="1" applyFill="1" applyBorder="1" applyAlignment="1">
      <alignment horizontal="left" vertical="top" wrapText="1"/>
    </xf>
    <xf numFmtId="0" fontId="23" fillId="9" borderId="5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4" fillId="9" borderId="10" xfId="0" applyFont="1" applyFill="1" applyBorder="1" applyAlignment="1">
      <alignment horizontal="left" vertical="top" wrapText="1"/>
    </xf>
    <xf numFmtId="0" fontId="24" fillId="9" borderId="0" xfId="0" applyFont="1" applyFill="1" applyAlignment="1">
      <alignment horizontal="left" vertical="top" wrapText="1"/>
    </xf>
    <xf numFmtId="0" fontId="24" fillId="9" borderId="11" xfId="0" applyFont="1" applyFill="1" applyBorder="1" applyAlignment="1">
      <alignment horizontal="left" vertical="top" wrapText="1"/>
    </xf>
    <xf numFmtId="0" fontId="20" fillId="0" borderId="20" xfId="0" applyFont="1" applyBorder="1" applyAlignment="1">
      <alignment wrapText="1"/>
    </xf>
    <xf numFmtId="0" fontId="22" fillId="0" borderId="20" xfId="0" applyFont="1" applyBorder="1" applyAlignment="1">
      <alignment wrapText="1"/>
    </xf>
    <xf numFmtId="0" fontId="21" fillId="0" borderId="20" xfId="0" applyFont="1" applyBorder="1" applyAlignment="1">
      <alignment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91" t="s">
        <v>45</v>
      </c>
      <c r="B3" s="91"/>
      <c r="C3" s="91"/>
      <c r="D3" s="91"/>
      <c r="E3" s="25"/>
      <c r="F3" s="93" t="s">
        <v>46</v>
      </c>
      <c r="G3" s="93"/>
      <c r="H3" s="93"/>
      <c r="I3" s="93"/>
      <c r="J3" s="93"/>
      <c r="K3" s="93"/>
      <c r="L3" s="13"/>
      <c r="M3" s="13"/>
      <c r="N3" s="14"/>
      <c r="O3" s="14"/>
    </row>
    <row r="4" spans="1:15">
      <c r="A4" s="91" t="s">
        <v>47</v>
      </c>
      <c r="B4" s="92"/>
      <c r="C4" s="92"/>
      <c r="D4" s="92"/>
      <c r="E4" s="26"/>
      <c r="F4" s="93" t="s">
        <v>48</v>
      </c>
      <c r="G4" s="93"/>
      <c r="H4" s="93"/>
      <c r="I4" s="93"/>
      <c r="J4" s="93"/>
      <c r="K4" s="93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abSelected="1" view="pageBreakPreview" topLeftCell="A10" zoomScale="60" zoomScaleNormal="80" zoomScalePageLayoutView="60" workbookViewId="0">
      <selection activeCell="I14" sqref="I14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60.7109375" customWidth="1"/>
    <col min="9" max="9" width="29.140625" customWidth="1"/>
  </cols>
  <sheetData>
    <row r="1" spans="1:18" ht="21">
      <c r="B1" s="94" t="s">
        <v>130</v>
      </c>
      <c r="C1" s="94"/>
      <c r="D1" s="94"/>
      <c r="E1" s="94"/>
      <c r="F1" s="94"/>
      <c r="G1" s="94"/>
    </row>
    <row r="2" spans="1:18" ht="18.75">
      <c r="B2" s="95" t="s">
        <v>131</v>
      </c>
      <c r="C2" s="96"/>
      <c r="D2" s="96"/>
      <c r="E2" s="96"/>
      <c r="F2" s="96"/>
      <c r="G2" s="97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98" t="s">
        <v>110</v>
      </c>
      <c r="D4" s="98"/>
      <c r="E4" s="98"/>
      <c r="F4" s="98"/>
      <c r="G4" s="98"/>
    </row>
    <row r="5" spans="1:18" ht="31.5" customHeight="1">
      <c r="B5" s="39" t="s">
        <v>103</v>
      </c>
      <c r="C5" s="99" t="s">
        <v>111</v>
      </c>
      <c r="D5" s="100"/>
      <c r="E5" s="100"/>
      <c r="F5" s="100"/>
      <c r="G5" s="101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261.75" customHeight="1" thickBot="1">
      <c r="A8" s="79" t="s">
        <v>136</v>
      </c>
      <c r="B8" s="84" t="s">
        <v>118</v>
      </c>
      <c r="C8" s="72" t="s">
        <v>119</v>
      </c>
      <c r="D8" s="73">
        <v>1</v>
      </c>
      <c r="E8" s="73" t="s">
        <v>135</v>
      </c>
      <c r="F8" s="78" t="e">
        <f>E8*D8</f>
        <v>#VALUE!</v>
      </c>
      <c r="G8" s="78" t="e">
        <f>F8*1.2</f>
        <v>#VALUE!</v>
      </c>
      <c r="H8" s="82" t="s">
        <v>120</v>
      </c>
      <c r="I8" s="58"/>
    </row>
    <row r="9" spans="1:18" ht="222.75" customHeight="1" thickBot="1">
      <c r="A9" s="79" t="s">
        <v>137</v>
      </c>
      <c r="B9" s="85" t="s">
        <v>140</v>
      </c>
      <c r="C9" s="74" t="s">
        <v>1</v>
      </c>
      <c r="D9" s="75">
        <v>1</v>
      </c>
      <c r="E9" s="75"/>
      <c r="F9" s="78">
        <f t="shared" ref="F9:F17" si="0">E9*D9</f>
        <v>0</v>
      </c>
      <c r="G9" s="78">
        <f t="shared" ref="G9:G17" si="1">F9*1.2</f>
        <v>0</v>
      </c>
      <c r="H9" s="81" t="s">
        <v>132</v>
      </c>
      <c r="I9" s="58"/>
      <c r="R9" s="70"/>
    </row>
    <row r="10" spans="1:18" ht="265.5" customHeight="1" thickBot="1">
      <c r="A10" s="80">
        <v>43526</v>
      </c>
      <c r="B10" s="86" t="s">
        <v>121</v>
      </c>
      <c r="C10" s="76" t="s">
        <v>0</v>
      </c>
      <c r="D10" s="76">
        <v>1</v>
      </c>
      <c r="E10" s="76"/>
      <c r="F10" s="78">
        <f t="shared" si="0"/>
        <v>0</v>
      </c>
      <c r="G10" s="78">
        <f t="shared" si="1"/>
        <v>0</v>
      </c>
      <c r="H10" s="83" t="s">
        <v>122</v>
      </c>
      <c r="I10" s="58"/>
    </row>
    <row r="11" spans="1:18" ht="87" customHeight="1" thickBot="1">
      <c r="A11" s="80">
        <v>43557</v>
      </c>
      <c r="B11" s="87" t="s">
        <v>141</v>
      </c>
      <c r="C11" s="76" t="s">
        <v>0</v>
      </c>
      <c r="D11" s="76">
        <v>1</v>
      </c>
      <c r="E11" s="76"/>
      <c r="F11" s="78">
        <f t="shared" si="0"/>
        <v>0</v>
      </c>
      <c r="G11" s="78">
        <f t="shared" si="1"/>
        <v>0</v>
      </c>
      <c r="H11" s="83" t="s">
        <v>123</v>
      </c>
      <c r="I11" s="58"/>
    </row>
    <row r="12" spans="1:18" ht="162" customHeight="1" thickBot="1">
      <c r="A12" s="79" t="s">
        <v>138</v>
      </c>
      <c r="B12" s="88" t="s">
        <v>133</v>
      </c>
      <c r="C12" s="74" t="s">
        <v>1</v>
      </c>
      <c r="D12" s="75">
        <v>16</v>
      </c>
      <c r="E12" s="75"/>
      <c r="F12" s="78">
        <f t="shared" si="0"/>
        <v>0</v>
      </c>
      <c r="G12" s="78">
        <f t="shared" si="1"/>
        <v>0</v>
      </c>
      <c r="H12" s="81" t="s">
        <v>134</v>
      </c>
      <c r="I12" s="58"/>
    </row>
    <row r="13" spans="1:18" ht="162" customHeight="1" thickBot="1">
      <c r="A13" s="79"/>
      <c r="B13" s="85" t="s">
        <v>144</v>
      </c>
      <c r="C13" s="111" t="s">
        <v>1</v>
      </c>
      <c r="D13" s="112">
        <v>1</v>
      </c>
      <c r="E13" s="112"/>
      <c r="F13" s="78">
        <f t="shared" si="0"/>
        <v>0</v>
      </c>
      <c r="G13" s="78">
        <f t="shared" si="1"/>
        <v>0</v>
      </c>
      <c r="H13" s="113" t="s">
        <v>145</v>
      </c>
      <c r="I13" s="58"/>
    </row>
    <row r="14" spans="1:18" ht="184.5" customHeight="1" thickBot="1">
      <c r="A14" s="79" t="s">
        <v>139</v>
      </c>
      <c r="B14" s="89" t="s">
        <v>124</v>
      </c>
      <c r="C14" s="77" t="s">
        <v>1</v>
      </c>
      <c r="D14" s="76">
        <v>1</v>
      </c>
      <c r="E14" s="76"/>
      <c r="F14" s="78">
        <f t="shared" si="0"/>
        <v>0</v>
      </c>
      <c r="G14" s="78">
        <f t="shared" si="1"/>
        <v>0</v>
      </c>
      <c r="H14" s="83" t="s">
        <v>125</v>
      </c>
      <c r="I14" s="58"/>
    </row>
    <row r="15" spans="1:18" ht="174" customHeight="1" thickBot="1">
      <c r="A15" s="80">
        <v>43648</v>
      </c>
      <c r="B15" s="89" t="s">
        <v>126</v>
      </c>
      <c r="C15" s="76" t="s">
        <v>0</v>
      </c>
      <c r="D15" s="76">
        <v>1</v>
      </c>
      <c r="E15" s="76"/>
      <c r="F15" s="78">
        <f t="shared" si="0"/>
        <v>0</v>
      </c>
      <c r="G15" s="78">
        <f t="shared" si="1"/>
        <v>0</v>
      </c>
      <c r="H15" s="83" t="s">
        <v>127</v>
      </c>
      <c r="I15" s="58"/>
    </row>
    <row r="16" spans="1:18" ht="115.5" customHeight="1" thickBot="1">
      <c r="A16" s="80">
        <v>43679</v>
      </c>
      <c r="B16" s="90" t="s">
        <v>142</v>
      </c>
      <c r="C16" s="77" t="s">
        <v>1</v>
      </c>
      <c r="D16" s="76">
        <v>1</v>
      </c>
      <c r="E16" s="76"/>
      <c r="F16" s="78">
        <f t="shared" si="0"/>
        <v>0</v>
      </c>
      <c r="G16" s="78">
        <f t="shared" si="1"/>
        <v>0</v>
      </c>
      <c r="H16" s="83" t="s">
        <v>128</v>
      </c>
      <c r="I16" s="58"/>
    </row>
    <row r="17" spans="1:9" ht="104.25" customHeight="1" thickBot="1">
      <c r="A17" s="80">
        <v>43710</v>
      </c>
      <c r="B17" s="90" t="s">
        <v>143</v>
      </c>
      <c r="C17" s="77" t="s">
        <v>1</v>
      </c>
      <c r="D17" s="76">
        <v>1</v>
      </c>
      <c r="E17" s="76"/>
      <c r="F17" s="78">
        <f t="shared" si="0"/>
        <v>0</v>
      </c>
      <c r="G17" s="78">
        <f t="shared" si="1"/>
        <v>0</v>
      </c>
      <c r="H17" s="83" t="s">
        <v>129</v>
      </c>
      <c r="I17" s="58"/>
    </row>
    <row r="18" spans="1:9" ht="15" customHeight="1">
      <c r="B18" s="59"/>
      <c r="C18" s="55"/>
      <c r="D18" s="59"/>
      <c r="E18" s="59"/>
      <c r="F18" s="71" t="e">
        <f>SUM(F8:F17)</f>
        <v>#VALUE!</v>
      </c>
      <c r="G18" s="71" t="e">
        <f>SUM(G8:G17)</f>
        <v>#VALUE!</v>
      </c>
      <c r="H18" s="57"/>
      <c r="I18" s="58"/>
    </row>
    <row r="19" spans="1:9" ht="15" customHeight="1">
      <c r="B19" s="59"/>
      <c r="C19" s="55"/>
      <c r="D19" s="55"/>
      <c r="E19" s="55"/>
      <c r="F19" s="56"/>
      <c r="G19" s="56"/>
      <c r="H19" s="57"/>
      <c r="I19" s="58"/>
    </row>
    <row r="20" spans="1:9" ht="15" customHeight="1">
      <c r="B20" s="60"/>
      <c r="C20" s="61"/>
      <c r="D20" s="65"/>
      <c r="E20" s="62"/>
      <c r="F20" s="63"/>
      <c r="G20" s="63"/>
      <c r="H20" s="64"/>
      <c r="I20" s="58"/>
    </row>
    <row r="21" spans="1:9" ht="15" customHeight="1">
      <c r="B21" s="66"/>
      <c r="C21" s="67"/>
      <c r="D21" s="67"/>
      <c r="E21" s="67"/>
      <c r="F21" s="68"/>
      <c r="G21" s="68"/>
      <c r="H21" s="69"/>
      <c r="I21" s="67"/>
    </row>
    <row r="22" spans="1:9">
      <c r="B22" s="17"/>
      <c r="E22" s="44"/>
      <c r="F22" s="45"/>
      <c r="G22" s="46"/>
      <c r="H22" s="47"/>
    </row>
    <row r="23" spans="1:9" ht="15.75">
      <c r="B23" s="48" t="s">
        <v>112</v>
      </c>
      <c r="C23" s="49"/>
      <c r="D23" s="49"/>
      <c r="E23" s="50"/>
      <c r="F23" s="50"/>
      <c r="G23" s="51"/>
    </row>
    <row r="24" spans="1:9">
      <c r="B24" s="105" t="s">
        <v>113</v>
      </c>
      <c r="C24" s="106"/>
      <c r="D24" s="106"/>
      <c r="E24" s="106"/>
      <c r="F24" s="106"/>
      <c r="G24" s="107"/>
    </row>
    <row r="25" spans="1:9">
      <c r="B25" s="105" t="s">
        <v>114</v>
      </c>
      <c r="C25" s="106"/>
      <c r="D25" s="106"/>
      <c r="E25" s="106"/>
      <c r="F25" s="106"/>
      <c r="G25" s="107"/>
    </row>
    <row r="26" spans="1:9">
      <c r="B26" s="105" t="s">
        <v>115</v>
      </c>
      <c r="C26" s="106"/>
      <c r="D26" s="106"/>
      <c r="E26" s="106"/>
      <c r="F26" s="106"/>
      <c r="G26" s="107"/>
    </row>
    <row r="27" spans="1:9">
      <c r="B27" s="105" t="s">
        <v>116</v>
      </c>
      <c r="C27" s="106"/>
      <c r="D27" s="106"/>
      <c r="E27" s="106"/>
      <c r="F27" s="106"/>
      <c r="G27" s="107"/>
    </row>
    <row r="28" spans="1:9">
      <c r="B28" s="108"/>
      <c r="C28" s="109"/>
      <c r="D28" s="109"/>
      <c r="E28" s="109"/>
      <c r="F28" s="109"/>
      <c r="G28" s="110"/>
    </row>
    <row r="29" spans="1:9">
      <c r="B29" s="102" t="s">
        <v>117</v>
      </c>
      <c r="C29" s="103"/>
      <c r="D29" s="103"/>
      <c r="E29" s="103"/>
      <c r="F29" s="103"/>
      <c r="G29" s="104"/>
    </row>
  </sheetData>
  <mergeCells count="10">
    <mergeCell ref="B1:G1"/>
    <mergeCell ref="B2:G2"/>
    <mergeCell ref="C4:G4"/>
    <mergeCell ref="C5:G5"/>
    <mergeCell ref="B29:G29"/>
    <mergeCell ref="B24:G24"/>
    <mergeCell ref="B25:G25"/>
    <mergeCell ref="B26:G26"/>
    <mergeCell ref="B27:G27"/>
    <mergeCell ref="B28:G2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2019-09-04T07:54:49Z</cp:lastPrinted>
  <dcterms:created xsi:type="dcterms:W3CDTF">2014-09-17T15:52:29Z</dcterms:created>
  <dcterms:modified xsi:type="dcterms:W3CDTF">2019-10-16T11:25:16Z</dcterms:modified>
</cp:coreProperties>
</file>