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26"/>
  <c r="G21"/>
  <c r="G9"/>
  <c r="G10"/>
  <c r="G11"/>
  <c r="G12"/>
  <c r="G13"/>
  <c r="G14"/>
  <c r="G15"/>
  <c r="G16"/>
  <c r="G17"/>
  <c r="G18"/>
  <c r="G19"/>
  <c r="G20"/>
  <c r="G8"/>
  <c r="F9"/>
  <c r="F10"/>
  <c r="F11"/>
  <c r="F12"/>
  <c r="F13"/>
  <c r="F14"/>
  <c r="F15"/>
  <c r="F16"/>
  <c r="F17"/>
  <c r="F18"/>
  <c r="F19"/>
  <c r="F20"/>
  <c r="F8"/>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K47" l="1"/>
  <c r="I49"/>
</calcChain>
</file>

<file path=xl/sharedStrings.xml><?xml version="1.0" encoding="utf-8"?>
<sst xmlns="http://schemas.openxmlformats.org/spreadsheetml/2006/main" count="202" uniqueCount="149">
  <si>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</si>
  <si>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</si>
  <si>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</si>
  <si>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</si>
  <si>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</si>
  <si>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</si>
  <si>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</si>
  <si>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</si>
  <si>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</si>
  <si>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</si>
  <si>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</si>
  <si>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</si>
  <si>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</si>
  <si>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</si>
  <si>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</si>
  <si>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</si>
  <si>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</si>
  <si>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</si>
  <si>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</si>
  <si>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</si>
  <si>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</si>
  <si>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</si>
  <si>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</si>
  <si>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</si>
  <si>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</si>
  <si>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</si>
  <si>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</si>
  <si>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</si>
  <si>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</si>
  <si>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</si>
  <si>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</si>
  <si>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</si>
  <si>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</si>
  <si>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</si>
  <si>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</si>
  <si>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</si>
  <si>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</si>
  <si>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</si>
  <si>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</si>
  <si>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</si>
  <si>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</si>
  <si>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</si>
  <si>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</si>
  <si>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</si>
  <si>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</si>
  <si>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</si>
  <si>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</si>
  <si>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</si>
  <si>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</si>
  <si>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</si>
  <si>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</si>
  <si>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</si>
  <si>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</si>
  <si>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</si>
  <si>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</si>
  <si>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</si>
  <si>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</si>
  <si>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</si>
  <si>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</si>
  <si>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</si>
  <si>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</si>
  <si>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</si>
  <si>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</si>
  <si>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</si>
  <si>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</si>
  <si>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</si>
  <si>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</si>
  <si>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</si>
  <si>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</si>
  <si>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</si>
  <si>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</si>
  <si>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</si>
  <si>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</si>
  <si>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</si>
  <si>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</si>
  <si>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</si>
  <si>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</si>
  <si>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</si>
  <si>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</si>
  <si>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</si>
  <si>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</si>
  <si>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</si>
  <si>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</si>
  <si>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</si>
  <si>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</si>
  <si>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</si>
  <si>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</si>
  <si>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</si>
  <si>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</si>
  <si>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</si>
  <si>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</si>
  <si>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</si>
  <si>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</si>
  <si>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</si>
  <si>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</si>
  <si>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</si>
  <si>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</si>
  <si>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</si>
  <si>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</si>
  <si>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</si>
  <si>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</si>
  <si>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</si>
  <si>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</si>
  <si>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</si>
  <si>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</si>
  <si>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</si>
  <si>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</si>
  <si>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</si>
  <si>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</si>
  <si>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</si>
  <si>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Mesto Stará Ľubovňa</t>
  </si>
  <si>
    <t>„Zvýšenie technickej úrovne vzdelávania ZŠ Komenského, ZŠ Levočská, ZŠ Podsadek a ZŠ Za vodou v Starej Ľubovni“</t>
  </si>
  <si>
    <t xml:space="preserve">Identifikačné údaje: </t>
  </si>
  <si>
    <t>Obchodné meno:</t>
  </si>
  <si>
    <t>Adresa:</t>
  </si>
  <si>
    <t>IČO:</t>
  </si>
  <si>
    <t xml:space="preserve">Platca DPH: </t>
  </si>
  <si>
    <t>Dátum, meno a podpis oprávnenej osoby:</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</si>
  <si>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</si>
  <si>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</si>
  <si>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Interaktívny projektor + držiak + projekčná tabuľa + montážna sada</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</si>
  <si>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</si>
  <si>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</si>
  <si>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Zázemie pre učiteľov (2ks notebook + multifunkčná tlačiareň</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</si>
  <si>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</si>
  <si>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</si>
  <si>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</si>
  <si>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</si>
  <si>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</si>
  <si>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</si>
  <si>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PC SET pre učiteľa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</si>
  <si>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</si>
  <si>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PC SET pre žiaka</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</si>
  <si>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</si>
  <si>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Učiteľské PC</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</si>
  <si>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</si>
  <si>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Digitálne jazykové laboratórium, elektronická jednotka na prenos a konverziu signálu, zariadenie na prenos zvuku, slúchadlá, komunikačné zariadenie, riadiaci software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</si>
  <si>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</si>
  <si>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</si>
  <si>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</si>
  <si>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t>
  </si>
  <si>
    <t>2.2.</t>
  </si>
  <si>
    <t>2.3.</t>
  </si>
  <si>
    <t>Príloha č. 4 - 2 Výpočet zmluvnej ceny /cenový formulár pre časť C 2</t>
  </si>
  <si>
    <t>Časť C 2: Technické a technbologické vybavenie - IKT  - ZŠ Podsadek</t>
  </si>
  <si>
    <t xml:space="preserve">PC SET pre učiteľa </t>
  </si>
  <si>
    <t>SW k interaktívnemu projektoru</t>
  </si>
  <si>
    <t xml:space="preserve">Školský server, kabeláž, softvér </t>
  </si>
  <si>
    <t xml:space="preserve">Operačný systém, balík MS Office, ďalší e-learning softvér </t>
  </si>
</sst>
</file>

<file path=xl/styles.xml><?xml version="1.0" encoding="utf-8"?>
<styleSheet xmlns="http://schemas.openxmlformats.org/spreadsheetml/2006/main">
  <numFmts count="2">
    <numFmt numFmtId="164" formatCode="#,##0.00\ &quot;€&quot;"/>
    <numFmt numFmtId="165" formatCode="_-* #,##0.00\ [$€-1]_-;\-* #,##0.00\ [$€-1]_-;_-* &quot;-&quot;??\ [$€-1]_-;_-@_-"/>
  </numFmts>
  <fonts count="22">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b/>
      <sz val="10"/>
      <name val="Calibri"/>
      <family val="2"/>
      <charset val="238"/>
    </font>
    <font>
      <sz val="11"/>
      <color theme="1"/>
      <name val="Calibri"/>
      <family val="2"/>
      <charset val="238"/>
    </font>
    <font>
      <sz val="10"/>
      <name val="Calibri"/>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s>
  <cellStyleXfs count="2">
    <xf numFmtId="0" fontId="0" fillId="0" borderId="0"/>
    <xf numFmtId="0" fontId="6" fillId="0" borderId="0"/>
  </cellStyleXfs>
  <cellXfs count="115">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49" fontId="0" fillId="5" borderId="0" xfId="0" applyNumberFormat="1" applyFill="1" applyAlignment="1">
      <alignment wrapText="1"/>
    </xf>
    <xf numFmtId="165" fontId="0" fillId="5" borderId="0" xfId="0" applyNumberFormat="1" applyFill="1"/>
    <xf numFmtId="0" fontId="0" fillId="5" borderId="0" xfId="0" applyFill="1" applyAlignment="1">
      <alignment wrapText="1"/>
    </xf>
    <xf numFmtId="0" fontId="0" fillId="5" borderId="0" xfId="0" applyFill="1"/>
    <xf numFmtId="0" fontId="19" fillId="9" borderId="4" xfId="0" applyFont="1" applyFill="1" applyBorder="1" applyAlignment="1">
      <alignment vertical="top" wrapText="1"/>
    </xf>
    <xf numFmtId="0" fontId="20" fillId="9" borderId="8" xfId="0" applyFont="1" applyFill="1" applyBorder="1"/>
    <xf numFmtId="4" fontId="16" fillId="9" borderId="8" xfId="0" applyNumberFormat="1" applyFont="1" applyFill="1" applyBorder="1"/>
    <xf numFmtId="4" fontId="16" fillId="9" borderId="9" xfId="0" applyNumberFormat="1" applyFont="1" applyFill="1" applyBorder="1"/>
    <xf numFmtId="0" fontId="2" fillId="2" borderId="4"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0" fillId="0" borderId="0" xfId="0" applyFont="1" applyBorder="1"/>
    <xf numFmtId="0" fontId="14" fillId="3" borderId="0" xfId="0" applyFont="1" applyFill="1" applyBorder="1"/>
    <xf numFmtId="0" fontId="16" fillId="0" borderId="17" xfId="0" applyFont="1" applyBorder="1" applyAlignment="1">
      <alignment vertical="center" wrapText="1"/>
    </xf>
    <xf numFmtId="0" fontId="18" fillId="0" borderId="17" xfId="0" applyFont="1" applyBorder="1" applyAlignment="1">
      <alignment vertical="center" wrapText="1"/>
    </xf>
    <xf numFmtId="0" fontId="17" fillId="0" borderId="17" xfId="0" applyFont="1" applyBorder="1" applyAlignment="1">
      <alignment vertical="center" wrapText="1"/>
    </xf>
    <xf numFmtId="0" fontId="18" fillId="0" borderId="20" xfId="0" applyFont="1" applyBorder="1" applyAlignment="1">
      <alignment vertical="center" wrapText="1"/>
    </xf>
    <xf numFmtId="164" fontId="0" fillId="0" borderId="0" xfId="0" applyNumberFormat="1"/>
    <xf numFmtId="0" fontId="16" fillId="0" borderId="15" xfId="0" applyFont="1" applyBorder="1" applyAlignment="1">
      <alignment vertical="center" wrapText="1"/>
    </xf>
    <xf numFmtId="0" fontId="18" fillId="0" borderId="15" xfId="0" applyFont="1" applyBorder="1" applyAlignment="1">
      <alignment vertical="center" wrapText="1"/>
    </xf>
    <xf numFmtId="0" fontId="17" fillId="0" borderId="15" xfId="0" applyFont="1" applyBorder="1" applyAlignment="1">
      <alignment vertical="center" wrapText="1"/>
    </xf>
    <xf numFmtId="0" fontId="17" fillId="0" borderId="20" xfId="0" applyFont="1" applyBorder="1" applyAlignment="1">
      <alignment vertical="center" wrapText="1"/>
    </xf>
    <xf numFmtId="0" fontId="18" fillId="0" borderId="19" xfId="0" applyFont="1" applyBorder="1" applyAlignment="1">
      <alignment vertical="center" wrapText="1"/>
    </xf>
    <xf numFmtId="0" fontId="17" fillId="0" borderId="19" xfId="0" applyFont="1" applyBorder="1" applyAlignment="1">
      <alignment vertical="center" wrapText="1"/>
    </xf>
    <xf numFmtId="0" fontId="16" fillId="0" borderId="19" xfId="0" applyFont="1" applyBorder="1" applyAlignment="1">
      <alignment vertical="center" wrapText="1"/>
    </xf>
    <xf numFmtId="164" fontId="18" fillId="0" borderId="15" xfId="0" applyNumberFormat="1" applyFont="1" applyBorder="1" applyAlignment="1">
      <alignment vertical="center" wrapText="1"/>
    </xf>
    <xf numFmtId="164" fontId="0" fillId="5" borderId="0" xfId="0" applyNumberFormat="1" applyFill="1"/>
    <xf numFmtId="164" fontId="0" fillId="5" borderId="0" xfId="0" applyNumberFormat="1" applyFill="1" applyAlignment="1">
      <alignment wrapText="1"/>
    </xf>
    <xf numFmtId="0" fontId="0" fillId="0" borderId="0" xfId="0" applyAlignment="1">
      <alignment horizontal="center"/>
    </xf>
    <xf numFmtId="16" fontId="0" fillId="0" borderId="0" xfId="0" applyNumberFormat="1" applyAlignment="1">
      <alignment horizontal="center"/>
    </xf>
    <xf numFmtId="17" fontId="0" fillId="0" borderId="0" xfId="0" applyNumberFormat="1" applyAlignment="1">
      <alignment horizontal="center"/>
    </xf>
    <xf numFmtId="0" fontId="16" fillId="7" borderId="16" xfId="0" applyFont="1" applyFill="1" applyBorder="1" applyAlignment="1">
      <alignment vertical="center" wrapText="1"/>
    </xf>
    <xf numFmtId="0" fontId="16" fillId="0" borderId="21" xfId="0" applyFont="1" applyBorder="1" applyAlignment="1">
      <alignment vertical="center" wrapText="1"/>
    </xf>
    <xf numFmtId="0" fontId="16" fillId="7" borderId="18" xfId="0" applyFont="1" applyFill="1" applyBorder="1" applyAlignment="1">
      <alignment vertical="center" wrapText="1"/>
    </xf>
    <xf numFmtId="0" fontId="18" fillId="7" borderId="18" xfId="0" applyFont="1" applyFill="1" applyBorder="1" applyAlignment="1">
      <alignment vertical="center" wrapText="1"/>
    </xf>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19" fillId="9" borderId="12" xfId="0"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13" xfId="0" applyFont="1" applyFill="1" applyBorder="1" applyAlignment="1">
      <alignment horizontal="left" vertical="top" wrapText="1"/>
    </xf>
    <xf numFmtId="0" fontId="21" fillId="9" borderId="10" xfId="0" applyFont="1" applyFill="1" applyBorder="1" applyAlignment="1">
      <alignment horizontal="left" vertical="top" wrapText="1"/>
    </xf>
    <xf numFmtId="0" fontId="21" fillId="9" borderId="0" xfId="0" applyFont="1" applyFill="1" applyAlignment="1">
      <alignment horizontal="left" vertical="top" wrapText="1"/>
    </xf>
    <xf numFmtId="0" fontId="21" fillId="9" borderId="11" xfId="0" applyFont="1" applyFill="1" applyBorder="1" applyAlignment="1">
      <alignment horizontal="left" vertical="top" wrapText="1"/>
    </xf>
    <xf numFmtId="0" fontId="20" fillId="9" borderId="10" xfId="0" applyFont="1" applyFill="1" applyBorder="1" applyAlignment="1">
      <alignment horizontal="left" vertical="top" wrapText="1"/>
    </xf>
    <xf numFmtId="0" fontId="20" fillId="9" borderId="0" xfId="0" applyFont="1" applyFill="1" applyAlignment="1">
      <alignment horizontal="left" vertical="top" wrapText="1"/>
    </xf>
    <xf numFmtId="0" fontId="20" fillId="9" borderId="11" xfId="0" applyFont="1" applyFill="1" applyBorder="1" applyAlignment="1">
      <alignment horizontal="left" vertical="top" wrapText="1"/>
    </xf>
    <xf numFmtId="164" fontId="18" fillId="0" borderId="21" xfId="0" applyNumberFormat="1" applyFont="1" applyBorder="1" applyAlignment="1">
      <alignment vertical="center" wrapText="1"/>
    </xf>
    <xf numFmtId="164" fontId="18" fillId="0" borderId="19" xfId="0" applyNumberFormat="1" applyFont="1" applyBorder="1" applyAlignment="1">
      <alignment vertical="center" wrapText="1"/>
    </xf>
    <xf numFmtId="0" fontId="16" fillId="0" borderId="1" xfId="0" applyFont="1" applyBorder="1" applyAlignment="1">
      <alignment vertical="center" wrapText="1"/>
    </xf>
    <xf numFmtId="0" fontId="18" fillId="0" borderId="1" xfId="0" applyFont="1" applyBorder="1" applyAlignment="1">
      <alignment vertical="center" wrapText="1"/>
    </xf>
    <xf numFmtId="164" fontId="18" fillId="0" borderId="1" xfId="0" applyNumberFormat="1" applyFont="1" applyBorder="1" applyAlignment="1">
      <alignment vertical="center" wrapText="1"/>
    </xf>
    <xf numFmtId="0" fontId="17" fillId="0" borderId="1" xfId="0" applyFont="1" applyBorder="1" applyAlignment="1">
      <alignment vertical="center" wrapText="1"/>
    </xf>
    <xf numFmtId="0" fontId="0" fillId="0" borderId="1" xfId="0" applyFont="1" applyBorder="1"/>
    <xf numFmtId="0" fontId="16" fillId="0" borderId="20" xfId="0" applyFont="1" applyBorder="1" applyAlignment="1">
      <alignment vertical="center" wrapText="1"/>
    </xf>
    <xf numFmtId="16" fontId="0" fillId="0" borderId="1" xfId="0" applyNumberFormat="1" applyBorder="1" applyAlignment="1">
      <alignment horizontal="center"/>
    </xf>
    <xf numFmtId="0" fontId="16" fillId="3" borderId="14" xfId="0" applyFont="1" applyFill="1" applyBorder="1" applyAlignment="1">
      <alignment vertical="center" wrapText="1"/>
    </xf>
    <xf numFmtId="0" fontId="18" fillId="3" borderId="18" xfId="0" applyFont="1" applyFill="1" applyBorder="1" applyAlignment="1">
      <alignment vertical="center" wrapText="1"/>
    </xf>
    <xf numFmtId="0" fontId="18" fillId="3" borderId="16" xfId="0" applyFont="1" applyFill="1" applyBorder="1" applyAlignment="1">
      <alignment vertical="center" wrapText="1"/>
    </xf>
    <xf numFmtId="0" fontId="16" fillId="3" borderId="2" xfId="0" applyFont="1" applyFill="1" applyBorder="1" applyAlignment="1">
      <alignment vertical="center" wrapText="1"/>
    </xf>
    <xf numFmtId="0" fontId="16" fillId="3" borderId="1" xfId="0" applyFont="1" applyFill="1" applyBorder="1" applyAlignment="1">
      <alignment vertical="center" wrapText="1"/>
    </xf>
    <xf numFmtId="0" fontId="16" fillId="3" borderId="18" xfId="0" applyFont="1" applyFill="1" applyBorder="1" applyAlignment="1">
      <alignment vertical="center" wrapText="1"/>
    </xf>
    <xf numFmtId="0" fontId="18" fillId="3" borderId="1" xfId="0" applyFont="1" applyFill="1" applyBorder="1" applyAlignment="1">
      <alignment vertical="center"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79" t="s">
        <v>45</v>
      </c>
      <c r="B3" s="79"/>
      <c r="C3" s="79"/>
      <c r="D3" s="79"/>
      <c r="E3" s="25"/>
      <c r="F3" s="81" t="s">
        <v>46</v>
      </c>
      <c r="G3" s="81"/>
      <c r="H3" s="81"/>
      <c r="I3" s="81"/>
      <c r="J3" s="81"/>
      <c r="K3" s="81"/>
      <c r="L3" s="13"/>
      <c r="M3" s="13"/>
      <c r="N3" s="14"/>
      <c r="O3" s="14"/>
    </row>
    <row r="4" spans="1:15">
      <c r="A4" s="79" t="s">
        <v>47</v>
      </c>
      <c r="B4" s="80"/>
      <c r="C4" s="80"/>
      <c r="D4" s="80"/>
      <c r="E4" s="26"/>
      <c r="F4" s="81" t="s">
        <v>48</v>
      </c>
      <c r="G4" s="81"/>
      <c r="H4" s="81"/>
      <c r="I4" s="81"/>
      <c r="J4" s="81"/>
      <c r="K4" s="81"/>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R30"/>
  <sheetViews>
    <sheetView tabSelected="1" view="pageBreakPreview" topLeftCell="A20" zoomScale="90" zoomScaleNormal="80" zoomScaleSheetLayoutView="90" zoomScalePageLayoutView="60" workbookViewId="0">
      <selection activeCell="B19" sqref="B19"/>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76.28515625" customWidth="1"/>
    <col min="9" max="9" width="29.140625" customWidth="1"/>
  </cols>
  <sheetData>
    <row r="1" spans="1:18" ht="21">
      <c r="B1" s="82" t="s">
        <v>143</v>
      </c>
      <c r="C1" s="82"/>
      <c r="D1" s="82"/>
      <c r="E1" s="82"/>
      <c r="F1" s="82"/>
      <c r="G1" s="82"/>
    </row>
    <row r="2" spans="1:18" ht="18.75">
      <c r="B2" s="83" t="s">
        <v>144</v>
      </c>
      <c r="C2" s="84"/>
      <c r="D2" s="84"/>
      <c r="E2" s="84"/>
      <c r="F2" s="84"/>
      <c r="G2" s="85"/>
    </row>
    <row r="3" spans="1:18" ht="18.75">
      <c r="B3" s="37"/>
      <c r="C3" s="37"/>
      <c r="D3" s="37"/>
      <c r="E3" s="38"/>
      <c r="F3" s="37"/>
      <c r="G3" s="37"/>
    </row>
    <row r="4" spans="1:18">
      <c r="B4" s="39" t="s">
        <v>102</v>
      </c>
      <c r="C4" s="86" t="s">
        <v>110</v>
      </c>
      <c r="D4" s="86"/>
      <c r="E4" s="86"/>
      <c r="F4" s="86"/>
      <c r="G4" s="86"/>
    </row>
    <row r="5" spans="1:18" ht="31.5" customHeight="1">
      <c r="B5" s="39" t="s">
        <v>103</v>
      </c>
      <c r="C5" s="87" t="s">
        <v>111</v>
      </c>
      <c r="D5" s="88"/>
      <c r="E5" s="88"/>
      <c r="F5" s="88"/>
      <c r="G5" s="89"/>
    </row>
    <row r="6" spans="1:18" ht="94.15" customHeight="1">
      <c r="B6" s="34"/>
      <c r="C6" s="40" t="s">
        <v>42</v>
      </c>
      <c r="D6" s="11" t="s">
        <v>104</v>
      </c>
      <c r="E6" s="41" t="s">
        <v>105</v>
      </c>
      <c r="F6" s="42" t="s">
        <v>106</v>
      </c>
      <c r="G6" s="42" t="s">
        <v>107</v>
      </c>
      <c r="H6" s="34" t="s">
        <v>108</v>
      </c>
      <c r="I6" s="43" t="s">
        <v>109</v>
      </c>
    </row>
    <row r="7" spans="1:18" ht="16.5" thickBot="1">
      <c r="B7" s="52"/>
      <c r="C7" s="53"/>
      <c r="D7" s="53"/>
      <c r="E7" s="53"/>
      <c r="F7" s="53"/>
      <c r="G7" s="53"/>
      <c r="H7" s="53"/>
      <c r="I7" s="54"/>
    </row>
    <row r="8" spans="1:18" ht="196.5" customHeight="1" thickBot="1">
      <c r="A8" s="72" t="s">
        <v>140</v>
      </c>
      <c r="B8" s="108" t="s">
        <v>118</v>
      </c>
      <c r="C8" s="62" t="s">
        <v>1</v>
      </c>
      <c r="D8" s="63">
        <v>1</v>
      </c>
      <c r="E8" s="63"/>
      <c r="F8" s="69">
        <f>D8*E8</f>
        <v>0</v>
      </c>
      <c r="G8" s="69">
        <f>F8*1.2</f>
        <v>0</v>
      </c>
      <c r="H8" s="64" t="s">
        <v>119</v>
      </c>
      <c r="I8" s="55"/>
    </row>
    <row r="9" spans="1:18" ht="167.25" customHeight="1" thickBot="1">
      <c r="A9" s="72" t="s">
        <v>141</v>
      </c>
      <c r="B9" s="75" t="s">
        <v>145</v>
      </c>
      <c r="C9" s="57" t="s">
        <v>1</v>
      </c>
      <c r="D9" s="58">
        <v>1</v>
      </c>
      <c r="E9" s="60"/>
      <c r="F9" s="69">
        <f t="shared" ref="F9:F20" si="0">D9*E9</f>
        <v>0</v>
      </c>
      <c r="G9" s="69">
        <f t="shared" ref="G9:G20" si="1">F9*1.2</f>
        <v>0</v>
      </c>
      <c r="H9" s="65" t="s">
        <v>129</v>
      </c>
      <c r="I9" s="55"/>
      <c r="R9" s="61"/>
    </row>
    <row r="10" spans="1:18" ht="186" customHeight="1" thickBot="1">
      <c r="A10" s="72" t="s">
        <v>142</v>
      </c>
      <c r="B10" s="109" t="s">
        <v>120</v>
      </c>
      <c r="C10" s="66" t="s">
        <v>0</v>
      </c>
      <c r="D10" s="66">
        <v>2</v>
      </c>
      <c r="E10" s="66"/>
      <c r="F10" s="69">
        <f t="shared" si="0"/>
        <v>0</v>
      </c>
      <c r="G10" s="69">
        <f t="shared" si="1"/>
        <v>0</v>
      </c>
      <c r="H10" s="67" t="s">
        <v>121</v>
      </c>
      <c r="I10" s="55"/>
    </row>
    <row r="11" spans="1:18" ht="69" customHeight="1" thickBot="1">
      <c r="A11" s="73">
        <v>43557</v>
      </c>
      <c r="B11" s="110" t="s">
        <v>146</v>
      </c>
      <c r="C11" s="66" t="s">
        <v>0</v>
      </c>
      <c r="D11" s="66">
        <v>2</v>
      </c>
      <c r="E11" s="66"/>
      <c r="F11" s="69">
        <f t="shared" si="0"/>
        <v>0</v>
      </c>
      <c r="G11" s="69">
        <f t="shared" si="1"/>
        <v>0</v>
      </c>
      <c r="H11" s="67" t="s">
        <v>122</v>
      </c>
      <c r="I11" s="55"/>
    </row>
    <row r="12" spans="1:18" ht="189" customHeight="1">
      <c r="A12" s="73">
        <v>43587</v>
      </c>
      <c r="B12" s="111" t="s">
        <v>130</v>
      </c>
      <c r="C12" s="76" t="s">
        <v>1</v>
      </c>
      <c r="D12" s="58">
        <v>1</v>
      </c>
      <c r="E12" s="58"/>
      <c r="F12" s="99">
        <f t="shared" si="0"/>
        <v>0</v>
      </c>
      <c r="G12" s="99">
        <f t="shared" si="1"/>
        <v>0</v>
      </c>
      <c r="H12" s="59" t="s">
        <v>131</v>
      </c>
      <c r="I12" s="55"/>
    </row>
    <row r="13" spans="1:18" ht="84.75" customHeight="1">
      <c r="A13" s="73">
        <v>43618</v>
      </c>
      <c r="B13" s="112" t="s">
        <v>132</v>
      </c>
      <c r="C13" s="101" t="s">
        <v>1</v>
      </c>
      <c r="D13" s="102">
        <v>11</v>
      </c>
      <c r="E13" s="102"/>
      <c r="F13" s="103">
        <f t="shared" si="0"/>
        <v>0</v>
      </c>
      <c r="G13" s="103">
        <f t="shared" si="1"/>
        <v>0</v>
      </c>
      <c r="H13" s="104" t="s">
        <v>133</v>
      </c>
      <c r="I13" s="105"/>
    </row>
    <row r="14" spans="1:18" ht="135.75" customHeight="1" thickBot="1">
      <c r="A14" s="73">
        <v>43648</v>
      </c>
      <c r="B14" s="113" t="s">
        <v>123</v>
      </c>
      <c r="C14" s="68" t="s">
        <v>1</v>
      </c>
      <c r="D14" s="66">
        <v>1</v>
      </c>
      <c r="E14" s="66"/>
      <c r="F14" s="100">
        <f t="shared" si="0"/>
        <v>0</v>
      </c>
      <c r="G14" s="100">
        <f t="shared" si="1"/>
        <v>0</v>
      </c>
      <c r="H14" s="67" t="s">
        <v>124</v>
      </c>
      <c r="I14" s="55"/>
    </row>
    <row r="15" spans="1:18" ht="125.25" customHeight="1" thickBot="1">
      <c r="A15" s="73">
        <v>43679</v>
      </c>
      <c r="B15" s="113" t="s">
        <v>125</v>
      </c>
      <c r="C15" s="66" t="s">
        <v>0</v>
      </c>
      <c r="D15" s="66">
        <v>1</v>
      </c>
      <c r="E15" s="66"/>
      <c r="F15" s="69">
        <f t="shared" si="0"/>
        <v>0</v>
      </c>
      <c r="G15" s="69">
        <f t="shared" si="1"/>
        <v>0</v>
      </c>
      <c r="H15" s="67" t="s">
        <v>126</v>
      </c>
      <c r="I15" s="55"/>
    </row>
    <row r="16" spans="1:18" ht="73.5" customHeight="1" thickBot="1">
      <c r="A16" s="73">
        <v>43710</v>
      </c>
      <c r="B16" s="77" t="s">
        <v>147</v>
      </c>
      <c r="C16" s="68" t="s">
        <v>1</v>
      </c>
      <c r="D16" s="66">
        <v>1</v>
      </c>
      <c r="E16" s="66"/>
      <c r="F16" s="69">
        <f t="shared" si="0"/>
        <v>0</v>
      </c>
      <c r="G16" s="69">
        <f t="shared" si="1"/>
        <v>0</v>
      </c>
      <c r="H16" s="67" t="s">
        <v>127</v>
      </c>
      <c r="I16" s="55"/>
    </row>
    <row r="17" spans="1:9" ht="72" customHeight="1">
      <c r="A17" s="73">
        <v>43740</v>
      </c>
      <c r="B17" s="75" t="s">
        <v>148</v>
      </c>
      <c r="C17" s="106" t="s">
        <v>1</v>
      </c>
      <c r="D17" s="60">
        <v>1</v>
      </c>
      <c r="E17" s="60"/>
      <c r="F17" s="99">
        <f t="shared" si="0"/>
        <v>0</v>
      </c>
      <c r="G17" s="99">
        <f t="shared" si="1"/>
        <v>0</v>
      </c>
      <c r="H17" s="65" t="s">
        <v>128</v>
      </c>
      <c r="I17" s="55"/>
    </row>
    <row r="18" spans="1:9" ht="135.75" customHeight="1">
      <c r="A18" s="107">
        <v>43771</v>
      </c>
      <c r="B18" s="114" t="s">
        <v>134</v>
      </c>
      <c r="C18" s="101" t="s">
        <v>0</v>
      </c>
      <c r="D18" s="102">
        <v>1</v>
      </c>
      <c r="E18" s="102"/>
      <c r="F18" s="103">
        <f t="shared" si="0"/>
        <v>0</v>
      </c>
      <c r="G18" s="103">
        <f t="shared" si="1"/>
        <v>0</v>
      </c>
      <c r="H18" s="104" t="s">
        <v>135</v>
      </c>
      <c r="I18" s="105"/>
    </row>
    <row r="19" spans="1:9" ht="324.75" customHeight="1" thickBot="1">
      <c r="A19" s="73">
        <v>43801</v>
      </c>
      <c r="B19" s="109" t="s">
        <v>136</v>
      </c>
      <c r="C19" s="66" t="s">
        <v>0</v>
      </c>
      <c r="D19" s="66">
        <v>1</v>
      </c>
      <c r="E19" s="66"/>
      <c r="F19" s="100">
        <f t="shared" si="0"/>
        <v>0</v>
      </c>
      <c r="G19" s="100">
        <f t="shared" si="1"/>
        <v>0</v>
      </c>
      <c r="H19" s="67" t="s">
        <v>137</v>
      </c>
      <c r="I19" s="55"/>
    </row>
    <row r="20" spans="1:9" ht="144.75" customHeight="1" thickBot="1">
      <c r="A20" s="74">
        <v>41306</v>
      </c>
      <c r="B20" s="78" t="s">
        <v>138</v>
      </c>
      <c r="C20" s="68" t="s">
        <v>0</v>
      </c>
      <c r="D20" s="66">
        <v>16</v>
      </c>
      <c r="E20" s="66"/>
      <c r="F20" s="69">
        <f t="shared" si="0"/>
        <v>0</v>
      </c>
      <c r="G20" s="69">
        <f t="shared" si="1"/>
        <v>0</v>
      </c>
      <c r="H20" s="67" t="s">
        <v>139</v>
      </c>
      <c r="I20" s="56"/>
    </row>
    <row r="21" spans="1:9">
      <c r="B21" s="17"/>
      <c r="E21" s="44"/>
      <c r="F21" s="70">
        <f>SUM(F8:F20)</f>
        <v>0</v>
      </c>
      <c r="G21" s="71">
        <f>SUM(G8:G20)</f>
        <v>0</v>
      </c>
      <c r="H21" s="47"/>
    </row>
    <row r="22" spans="1:9">
      <c r="B22" s="17"/>
      <c r="E22" s="44"/>
      <c r="F22" s="45"/>
      <c r="G22" s="46"/>
      <c r="H22" s="47"/>
    </row>
    <row r="23" spans="1:9">
      <c r="B23" s="17"/>
      <c r="E23" s="44"/>
      <c r="F23" s="45"/>
      <c r="G23" s="46"/>
      <c r="H23" s="47"/>
    </row>
    <row r="24" spans="1:9" ht="15.75">
      <c r="B24" s="48" t="s">
        <v>112</v>
      </c>
      <c r="C24" s="49"/>
      <c r="D24" s="49"/>
      <c r="E24" s="50"/>
      <c r="F24" s="50"/>
      <c r="G24" s="51"/>
    </row>
    <row r="25" spans="1:9">
      <c r="B25" s="93" t="s">
        <v>113</v>
      </c>
      <c r="C25" s="94"/>
      <c r="D25" s="94"/>
      <c r="E25" s="94"/>
      <c r="F25" s="94"/>
      <c r="G25" s="95"/>
    </row>
    <row r="26" spans="1:9">
      <c r="B26" s="93" t="s">
        <v>114</v>
      </c>
      <c r="C26" s="94"/>
      <c r="D26" s="94"/>
      <c r="E26" s="94"/>
      <c r="F26" s="94"/>
      <c r="G26" s="95"/>
    </row>
    <row r="27" spans="1:9">
      <c r="B27" s="93" t="s">
        <v>115</v>
      </c>
      <c r="C27" s="94"/>
      <c r="D27" s="94"/>
      <c r="E27" s="94"/>
      <c r="F27" s="94"/>
      <c r="G27" s="95"/>
    </row>
    <row r="28" spans="1:9">
      <c r="B28" s="93" t="s">
        <v>116</v>
      </c>
      <c r="C28" s="94"/>
      <c r="D28" s="94"/>
      <c r="E28" s="94"/>
      <c r="F28" s="94"/>
      <c r="G28" s="95"/>
    </row>
    <row r="29" spans="1:9">
      <c r="B29" s="96"/>
      <c r="C29" s="97"/>
      <c r="D29" s="97"/>
      <c r="E29" s="97"/>
      <c r="F29" s="97"/>
      <c r="G29" s="98"/>
    </row>
    <row r="30" spans="1:9">
      <c r="B30" s="90" t="s">
        <v>117</v>
      </c>
      <c r="C30" s="91"/>
      <c r="D30" s="91"/>
      <c r="E30" s="91"/>
      <c r="F30" s="91"/>
      <c r="G30" s="92"/>
    </row>
  </sheetData>
  <mergeCells count="10">
    <mergeCell ref="B1:G1"/>
    <mergeCell ref="B2:G2"/>
    <mergeCell ref="C4:G4"/>
    <mergeCell ref="C5:G5"/>
    <mergeCell ref="B30:G30"/>
    <mergeCell ref="B25:G25"/>
    <mergeCell ref="B26:G26"/>
    <mergeCell ref="B27:G27"/>
    <mergeCell ref="B28:G28"/>
    <mergeCell ref="B29:G29"/>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2019-09-04T08:10:11Z</cp:lastPrinted>
  <dcterms:created xsi:type="dcterms:W3CDTF">2014-09-17T15:52:29Z</dcterms:created>
  <dcterms:modified xsi:type="dcterms:W3CDTF">2019-11-05T11:12:57Z</dcterms:modified>
</cp:coreProperties>
</file>