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S:\VO\Súťaže 2024\6 DNS 2024\Stavebné práce\Kategória 2\Výzva č.02_2024_Lokálne opravy povrchov a otvoreného zvršku koľajových tratí\výzva\"/>
    </mc:Choice>
  </mc:AlternateContent>
  <xr:revisionPtr revIDLastSave="0" documentId="13_ncr:1_{4EF738E8-777E-4232-AA44-6F30F3DCF2FF}" xr6:coauthVersionLast="47" xr6:coauthVersionMax="47" xr10:uidLastSave="{00000000-0000-0000-0000-000000000000}"/>
  <bookViews>
    <workbookView xWindow="3000" yWindow="2910" windowWidth="22665" windowHeight="1269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6" i="1" l="1"/>
  <c r="G72" i="1"/>
  <c r="G33" i="1"/>
  <c r="G46" i="1" l="1"/>
  <c r="G14" i="1"/>
  <c r="G13" i="1" l="1"/>
  <c r="G84" i="1" s="1"/>
</calcChain>
</file>

<file path=xl/sharedStrings.xml><?xml version="1.0" encoding="utf-8"?>
<sst xmlns="http://schemas.openxmlformats.org/spreadsheetml/2006/main" count="229" uniqueCount="172">
  <si>
    <t xml:space="preserve">Stavba:   </t>
  </si>
  <si>
    <t xml:space="preserve">Objekt:   </t>
  </si>
  <si>
    <t xml:space="preserve">Objednávateľ:   </t>
  </si>
  <si>
    <t>Č.</t>
  </si>
  <si>
    <t>Kód položky</t>
  </si>
  <si>
    <t>Popis</t>
  </si>
  <si>
    <t>MJ</t>
  </si>
  <si>
    <t>Množstvo celkom</t>
  </si>
  <si>
    <t>Cena jednotková</t>
  </si>
  <si>
    <t>Cena celkom
EUR bez DPH</t>
  </si>
  <si>
    <t>1</t>
  </si>
  <si>
    <t>2</t>
  </si>
  <si>
    <t>3</t>
  </si>
  <si>
    <t>4</t>
  </si>
  <si>
    <t>5</t>
  </si>
  <si>
    <t>6</t>
  </si>
  <si>
    <t>7</t>
  </si>
  <si>
    <t>HSV</t>
  </si>
  <si>
    <t xml:space="preserve">Práce a dodávky HSV   </t>
  </si>
  <si>
    <t xml:space="preserve">Zemné práce   </t>
  </si>
  <si>
    <t>113107132.S</t>
  </si>
  <si>
    <t xml:space="preserve">Odstránenie krytu v ploche do 200 m2 z betónu prostého, hr. vrstvy 150 do 300 mm,  -0,50000t   </t>
  </si>
  <si>
    <t>m2</t>
  </si>
  <si>
    <t>1131522409.SA</t>
  </si>
  <si>
    <t xml:space="preserve">Frézovanie asf. podkladu alebo krytu v koľajovom priestore, bez možnosti výluky električiek (práce v nočných hodinách), plochy od 250 do 500 m2, pruh š. cez 0,3 m do 0,80 m, hr. do 120 mm  0,294 t   </t>
  </si>
  <si>
    <t>1131524409.SA</t>
  </si>
  <si>
    <t xml:space="preserve">Frézovanie asf. podkladu alebo krytu v koľajovom priestore, bez možnosti výluky električiek,plochy cez 500 do 1000 m2, pruh š. cez 1 m do 2 m, hr. do 120 mm  0,294 t   </t>
  </si>
  <si>
    <t>120001101.S</t>
  </si>
  <si>
    <t xml:space="preserve">Príplatok k cenám výkopov za sťaženie výkopu v blízkosti podzemného vedenia alebo výbušnín   </t>
  </si>
  <si>
    <t>m3</t>
  </si>
  <si>
    <t>122201101.S</t>
  </si>
  <si>
    <t xml:space="preserve">Odkopávka a prekopávka nezapažená v hornine 3, do 100 m3   </t>
  </si>
  <si>
    <t>122201109.S</t>
  </si>
  <si>
    <t xml:space="preserve">Odkopávky a prekopávky nezapažené. Príplatok k cenám za lepivosť horniny 3   </t>
  </si>
  <si>
    <t>162201102.S</t>
  </si>
  <si>
    <t xml:space="preserve">Vodorovné premiestnenie výkopku z horniny 1-4 nad 20-50m   </t>
  </si>
  <si>
    <t>162501102.S</t>
  </si>
  <si>
    <t xml:space="preserve">Vodorovné premiestnenie výkopku po spevnenej ceste z horniny tr.1-4, do 100 m3 na vzdialenosť do 3000 m   </t>
  </si>
  <si>
    <t>162501105.S</t>
  </si>
  <si>
    <t xml:space="preserve">Vodorovné premiestnenie výkopku po spevnenej ceste z horniny tr.1-4, do 100 m3, príplatok k cene za každých ďalšich a začatých 1000 m   </t>
  </si>
  <si>
    <t>167101100.S</t>
  </si>
  <si>
    <t xml:space="preserve">Nakladanie výkopku tr.1-4 ručne   </t>
  </si>
  <si>
    <t>171201201.S</t>
  </si>
  <si>
    <t xml:space="preserve">Uloženie sypaniny na skládky do 100 m3   </t>
  </si>
  <si>
    <t>171209004.S</t>
  </si>
  <si>
    <t xml:space="preserve">Poplatok za skládku - štrk zo železničného zvršku (17 05 ) ostatné   </t>
  </si>
  <si>
    <t>t</t>
  </si>
  <si>
    <t>171211001.S</t>
  </si>
  <si>
    <t xml:space="preserve">Poplatok za likvidáciu stavebného odpadu a materiálu - zemina a kamenivo   </t>
  </si>
  <si>
    <t>181101102.S</t>
  </si>
  <si>
    <t xml:space="preserve">Úprava pláne v zárezoch v hornine 1-4 so zhutnením   </t>
  </si>
  <si>
    <t>1811023029.SA</t>
  </si>
  <si>
    <t xml:space="preserve">Úprava a profilovanie zemnej pláne v koľajisku, dohutnenie na požadované hodnoty, úseky veľkosti 80-100 m2, počas jednej nočnej smeny   </t>
  </si>
  <si>
    <t xml:space="preserve">Zakladanie   </t>
  </si>
  <si>
    <t>289971211.S</t>
  </si>
  <si>
    <t xml:space="preserve">Zhotovenie vrstvy z geotextílie na upravenom povrchu sklon do 1 : 5 , šírky od 0 do 3 m   </t>
  </si>
  <si>
    <t>693310000400.S</t>
  </si>
  <si>
    <t xml:space="preserve">Drenážny geokompozit HDPE geosieť s PP obojstrannou geotextíliou, 50x2 m   </t>
  </si>
  <si>
    <t xml:space="preserve">Komunikácie   </t>
  </si>
  <si>
    <t>5115321119.SA</t>
  </si>
  <si>
    <t xml:space="preserve">Koľajové lôžko so zhutnením z kameniva hrubého drveného fr.32/63 mm   </t>
  </si>
  <si>
    <t>511582195.S</t>
  </si>
  <si>
    <t xml:space="preserve">Koľajové lôžko so zhutnením. Príplatok k cene za sťaženú prácu pri rekonštrukciách   </t>
  </si>
  <si>
    <t>5125021219.SA</t>
  </si>
  <si>
    <t xml:space="preserve">Odstránenie koľajového lôžka z kameniva po rozob. koľaje alebo koľajového rozvetvenia,  -1,500t   </t>
  </si>
  <si>
    <t>512502995.S</t>
  </si>
  <si>
    <t xml:space="preserve">Odstránenie koľajového lôžka po rozobratí koľaje. Príplatok k cene za sťažené práce pri rekonštrukciách   </t>
  </si>
  <si>
    <t>564760111.S</t>
  </si>
  <si>
    <t xml:space="preserve">Podklad alebo kryt z kameniva hrubého drveného veľ. 8-16 mm s rozprestretím a zhutnením hr. 200 mm   </t>
  </si>
  <si>
    <t>573191111.S</t>
  </si>
  <si>
    <t xml:space="preserve">Náter asfaltový infiltračný katiónaktívnou emulziou v množstve 1,00 kg/m2   </t>
  </si>
  <si>
    <t>5771442519.SA</t>
  </si>
  <si>
    <t xml:space="preserve">Asfaltový betón vrstva obrusná AC 11 O v pruhu š. do 3 m z modifik. asfaltu tr. I, po zhutnení hr. 50 mm - strojná/ručná pokládka v koľajovom priestore, bez možnosti výluky električiek   </t>
  </si>
  <si>
    <t>5771643519.SA</t>
  </si>
  <si>
    <t xml:space="preserve">Asfaltový betón vrstva obrusná alebo ložná AC 16 v pruhu š. do 3 m z modifik. asfaltu tr. I, po zhutnení hr. 70 mm-ručná pokládka v koľajovom priestore bez možnosti výluky električiek   </t>
  </si>
  <si>
    <t>5771744519.SA</t>
  </si>
  <si>
    <t xml:space="preserve">Asfaltový betón vrstva ložná AC 22 P v pruhu š. do 3 m z modifik. asfaltu tr. I, po zhutnení hr. 80 mm - ručná pokládka v koľajovom priestore bez možnosti výluky električiek   </t>
  </si>
  <si>
    <t>596912212.S</t>
  </si>
  <si>
    <t xml:space="preserve">Kladenie betónovej dlažby z vegetačných tvárnic hr. 80 mm, do lôžka z kameniva ťaženého, veľkosti do 0,25 m2, plochy nad 50 do 100 m2   </t>
  </si>
  <si>
    <t>592460020100.S</t>
  </si>
  <si>
    <t xml:space="preserve">Dlažba betónová zatrávňovacia, rozmer 400x400x80 mm, prírodná   </t>
  </si>
  <si>
    <t>5991421119.SA</t>
  </si>
  <si>
    <t xml:space="preserve">Úprava zálievky dilatačných alebo pracovných škár hĺbky do 40 mm, šírky nad 20 do 40 mm s prefrézovaním a vyčistením, vyspravenie asfaltovou páskou alebo bituménovou zálievkou   </t>
  </si>
  <si>
    <t>m</t>
  </si>
  <si>
    <t>9</t>
  </si>
  <si>
    <t xml:space="preserve">Ostatné konštrukcie a práce-búranie   </t>
  </si>
  <si>
    <t>91481221191.SA1</t>
  </si>
  <si>
    <t xml:space="preserve">Prenájom: Výstražné značky vrátane stĺpika a podstavca, základná veľkosť (A 4a/b/c, A 5, A 6, A 12, A 19, A 34)   </t>
  </si>
  <si>
    <t>ks/deň</t>
  </si>
  <si>
    <t>91481221191.SA2</t>
  </si>
  <si>
    <t xml:space="preserve">Prenájom: Zákazové značky vrátane stĺpika a podstavca, základná veľkosť (B 1 až B 39)   </t>
  </si>
  <si>
    <t>91481221191.SA3</t>
  </si>
  <si>
    <t xml:space="preserve">Prenájom: Príkazové značky vrátane stĺpika a podstavca, základná veľkosť (C 6a/b/c, C 20 až C 28)   </t>
  </si>
  <si>
    <t>91481221191.SA4</t>
  </si>
  <si>
    <t xml:space="preserve">Prenájom: Informatívne smerové značky vr. stĺpika a podstavca, zákl. veľkosť (IS 15, IS 16, IS 26)   </t>
  </si>
  <si>
    <t>91481221192.SA5</t>
  </si>
  <si>
    <t xml:space="preserve">Prenájom: Ekosvetlo vrátane batérií   </t>
  </si>
  <si>
    <t>915714112.S</t>
  </si>
  <si>
    <t xml:space="preserve">Dočasné vodorovné značenie krytu lepením pásky plochej deliacich čiar šírky 120 mm   </t>
  </si>
  <si>
    <t>916361112.S</t>
  </si>
  <si>
    <t xml:space="preserve">Osadenie cestného obrubníka betónového ležatého do lôžka z betónu prostého tr. C 16/20 s bočnou oporou   </t>
  </si>
  <si>
    <t>592170000900.S</t>
  </si>
  <si>
    <t xml:space="preserve">Obrubník cestný bez skosenia rovný, lxšxv 1000x150x260 mm   </t>
  </si>
  <si>
    <t>ks</t>
  </si>
  <si>
    <t>9197311239.SA</t>
  </si>
  <si>
    <t xml:space="preserve">Ručné dosekanie okrajov asfaltobetónu, vyčistenie, odstránenie zvetraných zálievok a výplní škár a zarovnanie hrany pozdĺž koľajníc   </t>
  </si>
  <si>
    <t>9197351149.SA</t>
  </si>
  <si>
    <t xml:space="preserve">Rezanie existujúceho asfaltového krytu alebo podkladu hĺbky nad 100 do 200 mm   </t>
  </si>
  <si>
    <t>92862201191.SA</t>
  </si>
  <si>
    <t xml:space="preserve">Vysekanie a očistenie zabudovaných kovových kotiev a konštrukcií v koľajisku   </t>
  </si>
  <si>
    <t>kg</t>
  </si>
  <si>
    <t>92862201192.SA</t>
  </si>
  <si>
    <t xml:space="preserve">Vyčistenie koľajového panelu od prebytočného materiálu   </t>
  </si>
  <si>
    <t>9389093159.SA</t>
  </si>
  <si>
    <t xml:space="preserve">Strojné/ručné čistenie pracovnej plochy, kropenie, protiprašné opatrenia   </t>
  </si>
  <si>
    <t>9790822139.SA</t>
  </si>
  <si>
    <t xml:space="preserve">Vodorovná doprava sutiny so zložením a hrubým urovnaním na vzdialenosť do 1,5 km - medziskládka zhotoviteľa   </t>
  </si>
  <si>
    <t>9790872129.SA</t>
  </si>
  <si>
    <t xml:space="preserve">Nakladanie na dopravné prostriedky pre vodorovnú dopravu sutiny - medziskládka zhotoviteľa   </t>
  </si>
  <si>
    <t>9790822139.SB</t>
  </si>
  <si>
    <t xml:space="preserve">Vodorovná doprava sutiny so zložením a hrubým urovnaním na vzdialenosť do 1 km - na riadenú skládku do vzdialenosti 15 km   </t>
  </si>
  <si>
    <t>9790822199.SB</t>
  </si>
  <si>
    <t xml:space="preserve">Príplatok k cene za každý ďalší aj začatý 1 km nad 1 km pre vodorovnú dopravu sutiny  - na riadenú skládku do vzdialenosti 15 km   </t>
  </si>
  <si>
    <t>9790872129.SB</t>
  </si>
  <si>
    <t xml:space="preserve">Nakladanie na dopravné prostriedky pre vodorovnú dopravu sutiny -  - na riadenú skládku do vzdialenosti 15 km   </t>
  </si>
  <si>
    <t>979089012.S</t>
  </si>
  <si>
    <t xml:space="preserve">Poplatok za skládku - betón, tehly, dlaždice (17 01) ostatné   </t>
  </si>
  <si>
    <t>979089212.S</t>
  </si>
  <si>
    <t xml:space="preserve">Poplatok za skládku - bitúmenové zmesi, uholný decht, dechtové výrobky (17 03 ), ostatné   </t>
  </si>
  <si>
    <t>979091295.S</t>
  </si>
  <si>
    <t xml:space="preserve">Doprava vybúraných hmôt vodorovné premiestnenie sutiny. Príplatok k cene za sťažené práce pri rekonštrukciách   </t>
  </si>
  <si>
    <t>99</t>
  </si>
  <si>
    <t xml:space="preserve">Presun hmôt HSV   </t>
  </si>
  <si>
    <t>998223011.S</t>
  </si>
  <si>
    <t xml:space="preserve">Presun hmôt pre pozemné komunikácie s krytom dláždeným (822 2.3, 822 5.3) akejkoľvek dĺžky objektu   </t>
  </si>
  <si>
    <t>998225111.S</t>
  </si>
  <si>
    <t xml:space="preserve">Presun hmôt pre pozemnú komunikáciu a letisko s krytom asfaltovým akejkoľvek dĺžky objektu   </t>
  </si>
  <si>
    <t>998242011.S</t>
  </si>
  <si>
    <t xml:space="preserve">Presun hmôt pre železničný zvršok akéhokoľvek rozsahu a sklonu do 8 promile   </t>
  </si>
  <si>
    <t>VRN</t>
  </si>
  <si>
    <t xml:space="preserve">Investičné náklady neobsiahnuté v cenách   </t>
  </si>
  <si>
    <t>0004000419.SA</t>
  </si>
  <si>
    <t xml:space="preserve">POD - plán organizácie dopravy, povolenia, poplatky   </t>
  </si>
  <si>
    <t>0006000529.SA</t>
  </si>
  <si>
    <t xml:space="preserve">Dočasné prekrytie otvorených výkopov oceľovými platnňamii hr.15-20 mm s nosnosťou na prejazd nákladných vozidiel (D+M), vrátane odstránenia   </t>
  </si>
  <si>
    <t>0008000219.SA</t>
  </si>
  <si>
    <t xml:space="preserve">Prevádzkové vplyvy cestnou dopravou, regulácia dopravy, presmerovanie pohybu vozidiel a chodcov   </t>
  </si>
  <si>
    <t>hod</t>
  </si>
  <si>
    <t>0009000119.SA</t>
  </si>
  <si>
    <t xml:space="preserve">Náklady na presuny pracovnej sily - nočná doprava zamestnancov z ubytovne na stavbu, náklady na mobilizáciu rezervných kapacít   </t>
  </si>
  <si>
    <t>PA</t>
  </si>
  <si>
    <t>00090001199.SA</t>
  </si>
  <si>
    <t xml:space="preserve">Náklady na nočnú prácu   </t>
  </si>
  <si>
    <t>0010000349.SA</t>
  </si>
  <si>
    <t xml:space="preserve">Inžinierska činnosť - skúšky, diagnostika podložia, vytáčenie IS   </t>
  </si>
  <si>
    <t>00090001299.SA</t>
  </si>
  <si>
    <t xml:space="preserve">Náklady na prácu pod trolejovým vedením pod napätím   </t>
  </si>
  <si>
    <t>Celkom bez DPH:</t>
  </si>
  <si>
    <t>915721312.S</t>
  </si>
  <si>
    <t>Vodorovné dopravné značenie dvojzložkovým studeným plastom-nápisy, biela retroleflexná</t>
  </si>
  <si>
    <t>915721322.S</t>
  </si>
  <si>
    <t>Vodorovné dopravné značenie dvojzložkovým studeným plastom-symbol (!), červená retroleflexná</t>
  </si>
  <si>
    <t>915791112.S</t>
  </si>
  <si>
    <t>Predznačenie pre vodorovné dopravné značenie</t>
  </si>
  <si>
    <t>.</t>
  </si>
  <si>
    <t xml:space="preserve"> </t>
  </si>
  <si>
    <t xml:space="preserve">Výkaz Výmer  </t>
  </si>
  <si>
    <t>Lokálne opravy povrchov a otvoreného zvršku koľajových tratí_02_2024</t>
  </si>
  <si>
    <t>Dopravný podnik, a.s.</t>
  </si>
  <si>
    <t>koľajové trate a zastávky Dopravný podnik, a.s.</t>
  </si>
  <si>
    <t>Podpis,meno a priezvisko:</t>
  </si>
  <si>
    <t>Dátum: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</si>
</sst>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;\-#,##0.000"/>
  </numFmts>
  <fonts count="17">
    <font>
      <sz val="11"/>
      <color theme="1"/>
      <name val="Calibri"/>
      <family val="2"/>
      <scheme val="minor"/>
    </font>
    <font>
      <b/>
      <sz val="14"/>
      <name val="Arial CE"/>
      <charset val="238"/>
    </font>
    <font>
      <b/>
      <sz val="9"/>
      <name val="Arial CE"/>
      <family val="2"/>
      <charset val="238"/>
    </font>
    <font>
      <sz val="9"/>
      <name val="Arial CE"/>
      <charset val="238"/>
    </font>
    <font>
      <b/>
      <sz val="9"/>
      <name val="Arial CE"/>
      <charset val="238"/>
    </font>
    <font>
      <sz val="8"/>
      <name val="Arial CE"/>
      <family val="2"/>
      <charset val="238"/>
    </font>
    <font>
      <sz val="7"/>
      <name val="Arial CE"/>
      <family val="2"/>
      <charset val="238"/>
    </font>
    <font>
      <sz val="9"/>
      <name val="Arial CE"/>
      <family val="2"/>
      <charset val="238"/>
    </font>
    <font>
      <sz val="8"/>
      <name val="Arial CYR"/>
      <charset val="238"/>
    </font>
    <font>
      <b/>
      <sz val="11"/>
      <color indexed="18"/>
      <name val="Arial CE"/>
      <family val="2"/>
      <charset val="238"/>
    </font>
    <font>
      <b/>
      <sz val="10"/>
      <color indexed="18"/>
      <name val="Arial CE"/>
      <family val="2"/>
      <charset val="238"/>
    </font>
    <font>
      <sz val="8"/>
      <color rgb="FFFF0000"/>
      <name val="MS Sans Serif"/>
      <charset val="1"/>
    </font>
    <font>
      <i/>
      <sz val="8"/>
      <color rgb="FF1402BE"/>
      <name val="Arial CE"/>
      <family val="2"/>
      <charset val="238"/>
    </font>
    <font>
      <sz val="8"/>
      <color rgb="FF1402BE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 applyProtection="1">
      <alignment horizontal="left" vertical="top"/>
      <protection locked="0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right" vertical="top"/>
    </xf>
    <xf numFmtId="39" fontId="5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horizontal="left"/>
    </xf>
    <xf numFmtId="39" fontId="3" fillId="0" borderId="0" xfId="0" applyNumberFormat="1" applyFont="1" applyAlignment="1">
      <alignment horizontal="right" vertical="top"/>
    </xf>
    <xf numFmtId="0" fontId="8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37" fontId="9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164" fontId="9" fillId="0" borderId="0" xfId="0" applyNumberFormat="1" applyFont="1" applyAlignment="1" applyProtection="1">
      <alignment horizontal="right"/>
      <protection locked="0"/>
    </xf>
    <xf numFmtId="39" fontId="9" fillId="0" borderId="0" xfId="0" applyNumberFormat="1" applyFont="1" applyAlignment="1" applyProtection="1">
      <alignment horizontal="right"/>
      <protection locked="0"/>
    </xf>
    <xf numFmtId="4" fontId="9" fillId="0" borderId="0" xfId="0" applyNumberFormat="1" applyFont="1" applyAlignment="1" applyProtection="1">
      <alignment horizontal="right"/>
      <protection locked="0"/>
    </xf>
    <xf numFmtId="37" fontId="10" fillId="0" borderId="0" xfId="0" applyNumberFormat="1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left" wrapText="1"/>
      <protection locked="0"/>
    </xf>
    <xf numFmtId="0" fontId="10" fillId="0" borderId="0" xfId="0" applyFont="1" applyAlignment="1" applyProtection="1">
      <alignment horizontal="center" wrapText="1"/>
      <protection locked="0"/>
    </xf>
    <xf numFmtId="164" fontId="10" fillId="0" borderId="0" xfId="0" applyNumberFormat="1" applyFont="1" applyAlignment="1" applyProtection="1">
      <alignment horizontal="right"/>
      <protection locked="0"/>
    </xf>
    <xf numFmtId="39" fontId="10" fillId="0" borderId="0" xfId="0" applyNumberFormat="1" applyFont="1" applyAlignment="1" applyProtection="1">
      <alignment horizontal="right"/>
      <protection locked="0"/>
    </xf>
    <xf numFmtId="4" fontId="10" fillId="0" borderId="0" xfId="0" applyNumberFormat="1" applyFont="1" applyAlignment="1" applyProtection="1">
      <alignment horizontal="right"/>
      <protection locked="0"/>
    </xf>
    <xf numFmtId="37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164" fontId="5" fillId="0" borderId="1" xfId="0" applyNumberFormat="1" applyFont="1" applyBorder="1" applyAlignment="1" applyProtection="1">
      <alignment horizontal="right"/>
      <protection locked="0"/>
    </xf>
    <xf numFmtId="39" fontId="5" fillId="0" borderId="1" xfId="0" applyNumberFormat="1" applyFont="1" applyBorder="1" applyAlignment="1" applyProtection="1">
      <alignment horizontal="right"/>
      <protection locked="0"/>
    </xf>
    <xf numFmtId="4" fontId="5" fillId="0" borderId="1" xfId="0" applyNumberFormat="1" applyFont="1" applyBorder="1" applyAlignment="1" applyProtection="1">
      <alignment horizontal="right"/>
      <protection locked="0"/>
    </xf>
    <xf numFmtId="0" fontId="11" fillId="0" borderId="0" xfId="0" applyFont="1" applyAlignment="1" applyProtection="1">
      <alignment horizontal="left"/>
      <protection locked="0"/>
    </xf>
    <xf numFmtId="37" fontId="12" fillId="0" borderId="1" xfId="0" applyNumberFormat="1" applyFont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left" wrapText="1"/>
      <protection locked="0"/>
    </xf>
    <xf numFmtId="0" fontId="12" fillId="0" borderId="1" xfId="0" applyFont="1" applyBorder="1" applyAlignment="1" applyProtection="1">
      <alignment horizontal="center" wrapText="1"/>
      <protection locked="0"/>
    </xf>
    <xf numFmtId="164" fontId="12" fillId="0" borderId="1" xfId="0" applyNumberFormat="1" applyFont="1" applyBorder="1" applyAlignment="1" applyProtection="1">
      <alignment horizontal="right"/>
      <protection locked="0"/>
    </xf>
    <xf numFmtId="39" fontId="12" fillId="0" borderId="1" xfId="0" applyNumberFormat="1" applyFont="1" applyBorder="1" applyAlignment="1" applyProtection="1">
      <alignment horizontal="right"/>
      <protection locked="0"/>
    </xf>
    <xf numFmtId="4" fontId="12" fillId="0" borderId="1" xfId="0" applyNumberFormat="1" applyFont="1" applyBorder="1" applyAlignment="1" applyProtection="1">
      <alignment horizontal="right"/>
      <protection locked="0"/>
    </xf>
    <xf numFmtId="4" fontId="13" fillId="0" borderId="1" xfId="0" applyNumberFormat="1" applyFont="1" applyBorder="1" applyAlignment="1" applyProtection="1">
      <alignment horizontal="right"/>
      <protection locked="0"/>
    </xf>
    <xf numFmtId="37" fontId="0" fillId="0" borderId="0" xfId="0" applyNumberFormat="1" applyAlignment="1" applyProtection="1">
      <alignment horizontal="center" vertical="top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164" fontId="0" fillId="0" borderId="0" xfId="0" applyNumberFormat="1" applyAlignment="1" applyProtection="1">
      <alignment horizontal="right" vertical="top"/>
      <protection locked="0"/>
    </xf>
    <xf numFmtId="39" fontId="0" fillId="0" borderId="0" xfId="0" applyNumberFormat="1" applyAlignment="1" applyProtection="1">
      <alignment horizontal="right" vertical="top"/>
      <protection locked="0"/>
    </xf>
    <xf numFmtId="4" fontId="0" fillId="0" borderId="0" xfId="0" applyNumberFormat="1" applyAlignment="1" applyProtection="1">
      <alignment horizontal="right" vertical="top"/>
      <protection locked="0"/>
    </xf>
    <xf numFmtId="4" fontId="5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37" fontId="14" fillId="3" borderId="0" xfId="0" applyNumberFormat="1" applyFont="1" applyFill="1" applyAlignment="1" applyProtection="1">
      <alignment horizontal="center"/>
      <protection locked="0"/>
    </xf>
    <xf numFmtId="0" fontId="14" fillId="3" borderId="0" xfId="0" applyFont="1" applyFill="1" applyAlignment="1" applyProtection="1">
      <alignment horizontal="left" wrapText="1"/>
      <protection locked="0"/>
    </xf>
    <xf numFmtId="0" fontId="15" fillId="3" borderId="0" xfId="0" applyFont="1" applyFill="1" applyAlignment="1" applyProtection="1">
      <alignment horizontal="left" wrapText="1"/>
      <protection locked="0"/>
    </xf>
    <xf numFmtId="0" fontId="15" fillId="3" borderId="0" xfId="0" applyFont="1" applyFill="1" applyAlignment="1" applyProtection="1">
      <alignment horizontal="center" wrapText="1"/>
      <protection locked="0"/>
    </xf>
    <xf numFmtId="164" fontId="15" fillId="3" borderId="0" xfId="0" applyNumberFormat="1" applyFont="1" applyFill="1" applyAlignment="1" applyProtection="1">
      <alignment horizontal="right"/>
      <protection locked="0"/>
    </xf>
    <xf numFmtId="39" fontId="15" fillId="3" borderId="0" xfId="0" applyNumberFormat="1" applyFont="1" applyFill="1" applyAlignment="1" applyProtection="1">
      <alignment horizontal="right"/>
      <protection locked="0"/>
    </xf>
    <xf numFmtId="4" fontId="15" fillId="3" borderId="0" xfId="0" applyNumberFormat="1" applyFont="1" applyFill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164" fontId="16" fillId="0" borderId="0" xfId="0" applyNumberFormat="1" applyFont="1" applyAlignment="1" applyProtection="1">
      <alignment horizontal="right" vertical="top"/>
      <protection locked="0"/>
    </xf>
    <xf numFmtId="39" fontId="16" fillId="0" borderId="0" xfId="0" applyNumberFormat="1" applyFont="1" applyAlignment="1" applyProtection="1">
      <alignment horizontal="right" vertical="top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7"/>
  <sheetViews>
    <sheetView tabSelected="1" topLeftCell="A76" workbookViewId="0">
      <selection activeCell="F91" sqref="F91"/>
    </sheetView>
  </sheetViews>
  <sheetFormatPr defaultColWidth="9" defaultRowHeight="15"/>
  <cols>
    <col min="1" max="1" width="3.42578125" style="42" customWidth="1"/>
    <col min="2" max="2" width="14" style="43" customWidth="1"/>
    <col min="3" max="3" width="43.85546875" style="43" customWidth="1"/>
    <col min="4" max="4" width="5.28515625" style="43" customWidth="1"/>
    <col min="5" max="5" width="9.7109375" style="45" customWidth="1"/>
    <col min="6" max="6" width="9.85546875" style="46" customWidth="1"/>
    <col min="7" max="7" width="14.85546875" style="46" customWidth="1"/>
    <col min="8" max="16384" width="9" style="1"/>
  </cols>
  <sheetData>
    <row r="1" spans="1:8" ht="27.75" customHeight="1">
      <c r="A1" s="49" t="s">
        <v>166</v>
      </c>
      <c r="B1" s="50"/>
      <c r="C1" s="50"/>
      <c r="D1" s="50"/>
      <c r="E1" s="50"/>
      <c r="F1" s="50"/>
      <c r="G1" s="50"/>
    </row>
    <row r="2" spans="1:8" ht="12.75" customHeight="1">
      <c r="A2" s="2" t="s">
        <v>0</v>
      </c>
      <c r="B2" s="3"/>
      <c r="C2" s="3" t="s">
        <v>167</v>
      </c>
      <c r="D2" s="3"/>
      <c r="E2" s="3"/>
      <c r="F2" s="3"/>
      <c r="G2" s="3"/>
    </row>
    <row r="3" spans="1:8" ht="12.75" customHeight="1">
      <c r="A3" s="4" t="s">
        <v>1</v>
      </c>
      <c r="B3" s="3"/>
      <c r="C3" s="3"/>
      <c r="D3" s="3"/>
      <c r="E3" s="3"/>
      <c r="F3" s="3"/>
      <c r="G3" s="3"/>
    </row>
    <row r="4" spans="1:8" ht="13.5" customHeight="1">
      <c r="A4" s="5"/>
      <c r="B4" s="4"/>
      <c r="C4" s="5"/>
      <c r="D4" s="6"/>
      <c r="E4" s="6"/>
      <c r="F4" s="6"/>
      <c r="G4" s="6"/>
    </row>
    <row r="5" spans="1:8" ht="6.75" customHeight="1">
      <c r="A5" s="7"/>
      <c r="B5" s="8"/>
      <c r="C5" s="8"/>
      <c r="D5" s="8"/>
      <c r="E5" s="9"/>
      <c r="F5" s="10"/>
      <c r="G5" s="10"/>
    </row>
    <row r="6" spans="1:8" ht="12.75" customHeight="1">
      <c r="A6" s="3" t="s">
        <v>2</v>
      </c>
      <c r="B6" s="3"/>
      <c r="C6" s="3" t="s">
        <v>168</v>
      </c>
      <c r="D6" s="3"/>
      <c r="E6" s="3"/>
      <c r="F6" s="3"/>
      <c r="G6" s="3"/>
    </row>
    <row r="7" spans="1:8" ht="13.5" customHeight="1">
      <c r="A7" s="3"/>
      <c r="B7" s="3"/>
      <c r="C7" s="3"/>
      <c r="D7" s="3"/>
      <c r="E7" s="3"/>
      <c r="F7" s="3"/>
      <c r="G7" s="3"/>
    </row>
    <row r="8" spans="1:8" ht="13.5" customHeight="1">
      <c r="A8" s="51" t="s">
        <v>169</v>
      </c>
      <c r="B8" s="52"/>
      <c r="C8" s="52"/>
      <c r="D8" s="11"/>
      <c r="E8" s="12" t="s">
        <v>165</v>
      </c>
      <c r="F8" s="13"/>
      <c r="G8" s="13"/>
    </row>
    <row r="9" spans="1:8" ht="6.75" customHeight="1">
      <c r="A9" s="7"/>
      <c r="B9" s="7"/>
      <c r="C9" s="7"/>
      <c r="D9" s="7"/>
      <c r="E9" s="7"/>
      <c r="F9" s="7"/>
      <c r="G9" s="7"/>
    </row>
    <row r="10" spans="1:8" ht="28.5" customHeight="1">
      <c r="A10" s="60" t="s">
        <v>3</v>
      </c>
      <c r="B10" s="60" t="s">
        <v>4</v>
      </c>
      <c r="C10" s="60" t="s">
        <v>5</v>
      </c>
      <c r="D10" s="60" t="s">
        <v>6</v>
      </c>
      <c r="E10" s="60" t="s">
        <v>7</v>
      </c>
      <c r="F10" s="60" t="s">
        <v>8</v>
      </c>
      <c r="G10" s="60" t="s">
        <v>9</v>
      </c>
    </row>
    <row r="11" spans="1:8" ht="12.75" hidden="1" customHeight="1">
      <c r="A11" s="14" t="s">
        <v>10</v>
      </c>
      <c r="B11" s="14" t="s">
        <v>11</v>
      </c>
      <c r="C11" s="14" t="s">
        <v>12</v>
      </c>
      <c r="D11" s="14" t="s">
        <v>13</v>
      </c>
      <c r="E11" s="14" t="s">
        <v>14</v>
      </c>
      <c r="F11" s="14" t="s">
        <v>15</v>
      </c>
      <c r="G11" s="14" t="s">
        <v>16</v>
      </c>
    </row>
    <row r="12" spans="1:8" ht="3" customHeight="1">
      <c r="A12" s="7"/>
      <c r="B12" s="7"/>
      <c r="C12" s="7"/>
      <c r="D12" s="15"/>
      <c r="E12" s="7"/>
      <c r="F12" s="7"/>
      <c r="G12" s="7"/>
    </row>
    <row r="13" spans="1:8" ht="30.75" customHeight="1">
      <c r="A13" s="16"/>
      <c r="B13" s="17" t="s">
        <v>17</v>
      </c>
      <c r="C13" s="17" t="s">
        <v>18</v>
      </c>
      <c r="D13" s="18"/>
      <c r="E13" s="19"/>
      <c r="F13" s="20"/>
      <c r="G13" s="21">
        <f>G14+G30+G33+G46+G72</f>
        <v>0</v>
      </c>
    </row>
    <row r="14" spans="1:8" ht="28.5" customHeight="1">
      <c r="A14" s="22"/>
      <c r="B14" s="23" t="s">
        <v>10</v>
      </c>
      <c r="C14" s="23" t="s">
        <v>19</v>
      </c>
      <c r="D14" s="24"/>
      <c r="E14" s="25"/>
      <c r="F14" s="26"/>
      <c r="G14" s="27">
        <f>SUM(G15:G29)</f>
        <v>0</v>
      </c>
    </row>
    <row r="15" spans="1:8" ht="24" customHeight="1">
      <c r="A15" s="28">
        <v>1</v>
      </c>
      <c r="B15" s="29" t="s">
        <v>20</v>
      </c>
      <c r="C15" s="29" t="s">
        <v>21</v>
      </c>
      <c r="D15" s="30" t="s">
        <v>22</v>
      </c>
      <c r="E15" s="31">
        <v>550</v>
      </c>
      <c r="F15" s="32"/>
      <c r="G15" s="33" t="s">
        <v>164</v>
      </c>
    </row>
    <row r="16" spans="1:8" ht="45" customHeight="1">
      <c r="A16" s="28">
        <v>2</v>
      </c>
      <c r="B16" s="29" t="s">
        <v>23</v>
      </c>
      <c r="C16" s="29" t="s">
        <v>24</v>
      </c>
      <c r="D16" s="30" t="s">
        <v>22</v>
      </c>
      <c r="E16" s="31">
        <v>750</v>
      </c>
      <c r="F16" s="32"/>
      <c r="G16" s="33"/>
      <c r="H16" s="34"/>
    </row>
    <row r="17" spans="1:8" ht="34.5" customHeight="1">
      <c r="A17" s="28">
        <v>3</v>
      </c>
      <c r="B17" s="29" t="s">
        <v>25</v>
      </c>
      <c r="C17" s="29" t="s">
        <v>26</v>
      </c>
      <c r="D17" s="30" t="s">
        <v>22</v>
      </c>
      <c r="E17" s="31">
        <v>2150</v>
      </c>
      <c r="F17" s="32"/>
      <c r="G17" s="33"/>
      <c r="H17" s="34"/>
    </row>
    <row r="18" spans="1:8" ht="24" customHeight="1">
      <c r="A18" s="28">
        <v>4</v>
      </c>
      <c r="B18" s="29" t="s">
        <v>27</v>
      </c>
      <c r="C18" s="29" t="s">
        <v>28</v>
      </c>
      <c r="D18" s="30" t="s">
        <v>29</v>
      </c>
      <c r="E18" s="31">
        <v>28</v>
      </c>
      <c r="F18" s="32"/>
      <c r="G18" s="33"/>
    </row>
    <row r="19" spans="1:8" ht="24" customHeight="1">
      <c r="A19" s="28">
        <v>5</v>
      </c>
      <c r="B19" s="29" t="s">
        <v>30</v>
      </c>
      <c r="C19" s="29" t="s">
        <v>31</v>
      </c>
      <c r="D19" s="30" t="s">
        <v>29</v>
      </c>
      <c r="E19" s="31">
        <v>28</v>
      </c>
      <c r="F19" s="32"/>
      <c r="G19" s="33"/>
    </row>
    <row r="20" spans="1:8" ht="24" customHeight="1">
      <c r="A20" s="28">
        <v>6</v>
      </c>
      <c r="B20" s="29" t="s">
        <v>32</v>
      </c>
      <c r="C20" s="29" t="s">
        <v>33</v>
      </c>
      <c r="D20" s="30" t="s">
        <v>29</v>
      </c>
      <c r="E20" s="31">
        <v>28</v>
      </c>
      <c r="F20" s="32"/>
      <c r="G20" s="33"/>
    </row>
    <row r="21" spans="1:8" ht="24" customHeight="1">
      <c r="A21" s="28">
        <v>7</v>
      </c>
      <c r="B21" s="29" t="s">
        <v>34</v>
      </c>
      <c r="C21" s="29" t="s">
        <v>35</v>
      </c>
      <c r="D21" s="30" t="s">
        <v>29</v>
      </c>
      <c r="E21" s="31">
        <v>28</v>
      </c>
      <c r="F21" s="32"/>
      <c r="G21" s="33"/>
    </row>
    <row r="22" spans="1:8" ht="24" customHeight="1">
      <c r="A22" s="28">
        <v>8</v>
      </c>
      <c r="B22" s="29" t="s">
        <v>36</v>
      </c>
      <c r="C22" s="29" t="s">
        <v>37</v>
      </c>
      <c r="D22" s="30" t="s">
        <v>29</v>
      </c>
      <c r="E22" s="31">
        <v>28</v>
      </c>
      <c r="F22" s="32"/>
      <c r="G22" s="33"/>
    </row>
    <row r="23" spans="1:8" ht="34.5" customHeight="1">
      <c r="A23" s="28">
        <v>9</v>
      </c>
      <c r="B23" s="29" t="s">
        <v>38</v>
      </c>
      <c r="C23" s="29" t="s">
        <v>39</v>
      </c>
      <c r="D23" s="30" t="s">
        <v>29</v>
      </c>
      <c r="E23" s="31">
        <v>336</v>
      </c>
      <c r="F23" s="32"/>
      <c r="G23" s="33"/>
    </row>
    <row r="24" spans="1:8" ht="13.5" customHeight="1">
      <c r="A24" s="28">
        <v>10</v>
      </c>
      <c r="B24" s="29" t="s">
        <v>40</v>
      </c>
      <c r="C24" s="29" t="s">
        <v>41</v>
      </c>
      <c r="D24" s="30" t="s">
        <v>29</v>
      </c>
      <c r="E24" s="31">
        <v>28</v>
      </c>
      <c r="F24" s="32"/>
      <c r="G24" s="33"/>
    </row>
    <row r="25" spans="1:8" ht="13.5" customHeight="1">
      <c r="A25" s="28">
        <v>11</v>
      </c>
      <c r="B25" s="29" t="s">
        <v>42</v>
      </c>
      <c r="C25" s="29" t="s">
        <v>43</v>
      </c>
      <c r="D25" s="30" t="s">
        <v>29</v>
      </c>
      <c r="E25" s="31">
        <v>28</v>
      </c>
      <c r="F25" s="32"/>
      <c r="G25" s="33"/>
    </row>
    <row r="26" spans="1:8" ht="24" customHeight="1">
      <c r="A26" s="28">
        <v>12</v>
      </c>
      <c r="B26" s="29" t="s">
        <v>44</v>
      </c>
      <c r="C26" s="29" t="s">
        <v>45</v>
      </c>
      <c r="D26" s="30" t="s">
        <v>46</v>
      </c>
      <c r="E26" s="31">
        <v>1666.0050000000001</v>
      </c>
      <c r="F26" s="32"/>
      <c r="G26" s="33"/>
      <c r="H26" s="34"/>
    </row>
    <row r="27" spans="1:8" ht="24" customHeight="1">
      <c r="A27" s="28">
        <v>13</v>
      </c>
      <c r="B27" s="29" t="s">
        <v>47</v>
      </c>
      <c r="C27" s="29" t="s">
        <v>48</v>
      </c>
      <c r="D27" s="30" t="s">
        <v>46</v>
      </c>
      <c r="E27" s="31">
        <v>47.6</v>
      </c>
      <c r="F27" s="32"/>
      <c r="G27" s="33"/>
      <c r="H27" s="34"/>
    </row>
    <row r="28" spans="1:8" ht="13.5" customHeight="1">
      <c r="A28" s="28">
        <v>14</v>
      </c>
      <c r="B28" s="29" t="s">
        <v>49</v>
      </c>
      <c r="C28" s="29" t="s">
        <v>50</v>
      </c>
      <c r="D28" s="30" t="s">
        <v>22</v>
      </c>
      <c r="E28" s="31">
        <v>28</v>
      </c>
      <c r="F28" s="32"/>
      <c r="G28" s="33"/>
    </row>
    <row r="29" spans="1:8" ht="34.5" customHeight="1">
      <c r="A29" s="28">
        <v>15</v>
      </c>
      <c r="B29" s="29" t="s">
        <v>51</v>
      </c>
      <c r="C29" s="29" t="s">
        <v>52</v>
      </c>
      <c r="D29" s="30" t="s">
        <v>22</v>
      </c>
      <c r="E29" s="31">
        <v>2082.5</v>
      </c>
      <c r="F29" s="32"/>
      <c r="G29" s="33"/>
    </row>
    <row r="30" spans="1:8" ht="28.5" customHeight="1">
      <c r="A30" s="22"/>
      <c r="B30" s="23" t="s">
        <v>11</v>
      </c>
      <c r="C30" s="23" t="s">
        <v>53</v>
      </c>
      <c r="D30" s="24"/>
      <c r="E30" s="25"/>
      <c r="F30" s="26"/>
      <c r="G30" s="27"/>
    </row>
    <row r="31" spans="1:8" ht="24" customHeight="1">
      <c r="A31" s="28">
        <v>16</v>
      </c>
      <c r="B31" s="29" t="s">
        <v>54</v>
      </c>
      <c r="C31" s="29" t="s">
        <v>55</v>
      </c>
      <c r="D31" s="30" t="s">
        <v>22</v>
      </c>
      <c r="E31" s="31">
        <v>2603.13</v>
      </c>
      <c r="F31" s="32"/>
      <c r="G31" s="33"/>
    </row>
    <row r="32" spans="1:8" ht="24" customHeight="1">
      <c r="A32" s="35">
        <v>17</v>
      </c>
      <c r="B32" s="36" t="s">
        <v>56</v>
      </c>
      <c r="C32" s="36" t="s">
        <v>57</v>
      </c>
      <c r="D32" s="37" t="s">
        <v>22</v>
      </c>
      <c r="E32" s="38">
        <v>2655.1930000000002</v>
      </c>
      <c r="F32" s="39"/>
      <c r="G32" s="40"/>
    </row>
    <row r="33" spans="1:7" ht="28.5" customHeight="1">
      <c r="A33" s="22"/>
      <c r="B33" s="23" t="s">
        <v>14</v>
      </c>
      <c r="C33" s="23" t="s">
        <v>58</v>
      </c>
      <c r="D33" s="24"/>
      <c r="E33" s="25"/>
      <c r="F33" s="26"/>
      <c r="G33" s="27">
        <f>SUM(G34:G45)</f>
        <v>0</v>
      </c>
    </row>
    <row r="34" spans="1:7" ht="24" customHeight="1">
      <c r="A34" s="28">
        <v>18</v>
      </c>
      <c r="B34" s="29" t="s">
        <v>59</v>
      </c>
      <c r="C34" s="29" t="s">
        <v>60</v>
      </c>
      <c r="D34" s="30" t="s">
        <v>29</v>
      </c>
      <c r="E34" s="31">
        <v>1110.67</v>
      </c>
      <c r="F34" s="32"/>
      <c r="G34" s="33"/>
    </row>
    <row r="35" spans="1:7" ht="24" customHeight="1">
      <c r="A35" s="28">
        <v>19</v>
      </c>
      <c r="B35" s="29" t="s">
        <v>61</v>
      </c>
      <c r="C35" s="29" t="s">
        <v>62</v>
      </c>
      <c r="D35" s="30" t="s">
        <v>29</v>
      </c>
      <c r="E35" s="31">
        <v>1110.67</v>
      </c>
      <c r="F35" s="32"/>
      <c r="G35" s="33"/>
    </row>
    <row r="36" spans="1:7" ht="24" customHeight="1">
      <c r="A36" s="28">
        <v>20</v>
      </c>
      <c r="B36" s="29" t="s">
        <v>63</v>
      </c>
      <c r="C36" s="29" t="s">
        <v>64</v>
      </c>
      <c r="D36" s="30" t="s">
        <v>29</v>
      </c>
      <c r="E36" s="31">
        <v>1110.67</v>
      </c>
      <c r="F36" s="32"/>
      <c r="G36" s="33"/>
    </row>
    <row r="37" spans="1:7" ht="24" customHeight="1">
      <c r="A37" s="28">
        <v>21</v>
      </c>
      <c r="B37" s="29" t="s">
        <v>65</v>
      </c>
      <c r="C37" s="29" t="s">
        <v>66</v>
      </c>
      <c r="D37" s="30" t="s">
        <v>29</v>
      </c>
      <c r="E37" s="31">
        <v>1110.67</v>
      </c>
      <c r="F37" s="32"/>
      <c r="G37" s="33"/>
    </row>
    <row r="38" spans="1:7" ht="24" customHeight="1">
      <c r="A38" s="28">
        <v>22</v>
      </c>
      <c r="B38" s="29" t="s">
        <v>67</v>
      </c>
      <c r="C38" s="29" t="s">
        <v>68</v>
      </c>
      <c r="D38" s="30" t="s">
        <v>22</v>
      </c>
      <c r="E38" s="31">
        <v>65</v>
      </c>
      <c r="F38" s="32"/>
      <c r="G38" s="33"/>
    </row>
    <row r="39" spans="1:7" ht="24" customHeight="1">
      <c r="A39" s="28">
        <v>23</v>
      </c>
      <c r="B39" s="29" t="s">
        <v>69</v>
      </c>
      <c r="C39" s="29" t="s">
        <v>70</v>
      </c>
      <c r="D39" s="30" t="s">
        <v>22</v>
      </c>
      <c r="E39" s="31">
        <v>4300</v>
      </c>
      <c r="F39" s="32"/>
      <c r="G39" s="33"/>
    </row>
    <row r="40" spans="1:7" ht="45">
      <c r="A40" s="28">
        <v>24</v>
      </c>
      <c r="B40" s="29" t="s">
        <v>71</v>
      </c>
      <c r="C40" s="29" t="s">
        <v>72</v>
      </c>
      <c r="D40" s="30" t="s">
        <v>22</v>
      </c>
      <c r="E40" s="31">
        <v>3200</v>
      </c>
      <c r="F40" s="32"/>
      <c r="G40" s="33"/>
    </row>
    <row r="41" spans="1:7" ht="45" customHeight="1">
      <c r="A41" s="28">
        <v>25</v>
      </c>
      <c r="B41" s="29" t="s">
        <v>73</v>
      </c>
      <c r="C41" s="29" t="s">
        <v>74</v>
      </c>
      <c r="D41" s="30" t="s">
        <v>22</v>
      </c>
      <c r="E41" s="31">
        <v>550</v>
      </c>
      <c r="F41" s="32"/>
      <c r="G41" s="33"/>
    </row>
    <row r="42" spans="1:7" ht="34.5" customHeight="1">
      <c r="A42" s="28">
        <v>26</v>
      </c>
      <c r="B42" s="29" t="s">
        <v>75</v>
      </c>
      <c r="C42" s="29" t="s">
        <v>76</v>
      </c>
      <c r="D42" s="30" t="s">
        <v>22</v>
      </c>
      <c r="E42" s="31">
        <v>550</v>
      </c>
      <c r="F42" s="32"/>
      <c r="G42" s="33"/>
    </row>
    <row r="43" spans="1:7" ht="34.5" customHeight="1">
      <c r="A43" s="28">
        <v>27</v>
      </c>
      <c r="B43" s="29" t="s">
        <v>77</v>
      </c>
      <c r="C43" s="29" t="s">
        <v>78</v>
      </c>
      <c r="D43" s="30" t="s">
        <v>22</v>
      </c>
      <c r="E43" s="31">
        <v>65</v>
      </c>
      <c r="F43" s="32"/>
      <c r="G43" s="33"/>
    </row>
    <row r="44" spans="1:7" ht="24" customHeight="1">
      <c r="A44" s="35">
        <v>28</v>
      </c>
      <c r="B44" s="36" t="s">
        <v>79</v>
      </c>
      <c r="C44" s="36" t="s">
        <v>80</v>
      </c>
      <c r="D44" s="37" t="s">
        <v>22</v>
      </c>
      <c r="E44" s="38">
        <v>65.650000000000006</v>
      </c>
      <c r="F44" s="39"/>
      <c r="G44" s="41"/>
    </row>
    <row r="45" spans="1:7" ht="45" customHeight="1">
      <c r="A45" s="28">
        <v>29</v>
      </c>
      <c r="B45" s="29" t="s">
        <v>81</v>
      </c>
      <c r="C45" s="29" t="s">
        <v>82</v>
      </c>
      <c r="D45" s="30" t="s">
        <v>83</v>
      </c>
      <c r="E45" s="31">
        <v>4513</v>
      </c>
      <c r="F45" s="32"/>
      <c r="G45" s="33"/>
    </row>
    <row r="46" spans="1:7" ht="28.5" customHeight="1">
      <c r="A46" s="22"/>
      <c r="B46" s="23" t="s">
        <v>84</v>
      </c>
      <c r="C46" s="23" t="s">
        <v>85</v>
      </c>
      <c r="D46" s="24"/>
      <c r="E46" s="25"/>
      <c r="F46" s="26"/>
      <c r="G46" s="27">
        <f>SUM(G47:G71)</f>
        <v>0</v>
      </c>
    </row>
    <row r="47" spans="1:7" ht="24" customHeight="1">
      <c r="A47" s="28">
        <v>30</v>
      </c>
      <c r="B47" s="29" t="s">
        <v>86</v>
      </c>
      <c r="C47" s="29" t="s">
        <v>87</v>
      </c>
      <c r="D47" s="30" t="s">
        <v>88</v>
      </c>
      <c r="E47" s="31">
        <v>735</v>
      </c>
      <c r="F47" s="32"/>
      <c r="G47" s="33"/>
    </row>
    <row r="48" spans="1:7" ht="24" customHeight="1">
      <c r="A48" s="28">
        <v>31</v>
      </c>
      <c r="B48" s="29" t="s">
        <v>89</v>
      </c>
      <c r="C48" s="29" t="s">
        <v>90</v>
      </c>
      <c r="D48" s="30" t="s">
        <v>88</v>
      </c>
      <c r="E48" s="31">
        <v>735</v>
      </c>
      <c r="F48" s="32"/>
      <c r="G48" s="33"/>
    </row>
    <row r="49" spans="1:7" ht="24" customHeight="1">
      <c r="A49" s="28">
        <v>32</v>
      </c>
      <c r="B49" s="29" t="s">
        <v>91</v>
      </c>
      <c r="C49" s="29" t="s">
        <v>92</v>
      </c>
      <c r="D49" s="30" t="s">
        <v>88</v>
      </c>
      <c r="E49" s="31">
        <v>735</v>
      </c>
      <c r="F49" s="32"/>
      <c r="G49" s="33"/>
    </row>
    <row r="50" spans="1:7" ht="24" customHeight="1">
      <c r="A50" s="28">
        <v>33</v>
      </c>
      <c r="B50" s="29" t="s">
        <v>93</v>
      </c>
      <c r="C50" s="29" t="s">
        <v>94</v>
      </c>
      <c r="D50" s="30" t="s">
        <v>88</v>
      </c>
      <c r="E50" s="31">
        <v>735</v>
      </c>
      <c r="F50" s="32"/>
      <c r="G50" s="33"/>
    </row>
    <row r="51" spans="1:7" ht="24" customHeight="1">
      <c r="A51" s="28">
        <v>34</v>
      </c>
      <c r="B51" s="29" t="s">
        <v>95</v>
      </c>
      <c r="C51" s="29" t="s">
        <v>96</v>
      </c>
      <c r="D51" s="30" t="s">
        <v>88</v>
      </c>
      <c r="E51" s="31">
        <v>735</v>
      </c>
      <c r="F51" s="32"/>
      <c r="G51" s="33"/>
    </row>
    <row r="52" spans="1:7" ht="24" customHeight="1">
      <c r="A52" s="28">
        <v>35</v>
      </c>
      <c r="B52" s="29" t="s">
        <v>97</v>
      </c>
      <c r="C52" s="29" t="s">
        <v>98</v>
      </c>
      <c r="D52" s="30" t="s">
        <v>83</v>
      </c>
      <c r="E52" s="31">
        <v>120</v>
      </c>
      <c r="F52" s="32"/>
      <c r="G52" s="33"/>
    </row>
    <row r="53" spans="1:7" ht="24" customHeight="1">
      <c r="A53" s="28">
        <v>36</v>
      </c>
      <c r="B53" s="29" t="s">
        <v>158</v>
      </c>
      <c r="C53" s="29" t="s">
        <v>159</v>
      </c>
      <c r="D53" s="30" t="s">
        <v>22</v>
      </c>
      <c r="E53" s="31">
        <v>100</v>
      </c>
      <c r="F53" s="32"/>
      <c r="G53" s="33"/>
    </row>
    <row r="54" spans="1:7" ht="24" customHeight="1">
      <c r="A54" s="28">
        <v>37</v>
      </c>
      <c r="B54" s="29" t="s">
        <v>160</v>
      </c>
      <c r="C54" s="29" t="s">
        <v>161</v>
      </c>
      <c r="D54" s="30" t="s">
        <v>22</v>
      </c>
      <c r="E54" s="31">
        <v>20</v>
      </c>
      <c r="F54" s="32"/>
      <c r="G54" s="33"/>
    </row>
    <row r="55" spans="1:7" ht="24" customHeight="1">
      <c r="A55" s="28">
        <v>38</v>
      </c>
      <c r="B55" s="29" t="s">
        <v>162</v>
      </c>
      <c r="C55" s="29" t="s">
        <v>163</v>
      </c>
      <c r="D55" s="30" t="s">
        <v>22</v>
      </c>
      <c r="E55" s="31">
        <v>120</v>
      </c>
      <c r="F55" s="32"/>
      <c r="G55" s="33"/>
    </row>
    <row r="56" spans="1:7" ht="24" customHeight="1">
      <c r="A56" s="28">
        <v>39</v>
      </c>
      <c r="B56" s="29" t="s">
        <v>99</v>
      </c>
      <c r="C56" s="29" t="s">
        <v>100</v>
      </c>
      <c r="D56" s="30" t="s">
        <v>83</v>
      </c>
      <c r="E56" s="31">
        <v>125</v>
      </c>
      <c r="F56" s="32"/>
      <c r="G56" s="33"/>
    </row>
    <row r="57" spans="1:7" ht="24" customHeight="1">
      <c r="A57" s="35">
        <v>40</v>
      </c>
      <c r="B57" s="36" t="s">
        <v>101</v>
      </c>
      <c r="C57" s="36" t="s">
        <v>102</v>
      </c>
      <c r="D57" s="37" t="s">
        <v>103</v>
      </c>
      <c r="E57" s="38">
        <v>126.25</v>
      </c>
      <c r="F57" s="39"/>
      <c r="G57" s="40"/>
    </row>
    <row r="58" spans="1:7" ht="34.5" customHeight="1">
      <c r="A58" s="28">
        <v>41</v>
      </c>
      <c r="B58" s="29" t="s">
        <v>104</v>
      </c>
      <c r="C58" s="29" t="s">
        <v>105</v>
      </c>
      <c r="D58" s="30" t="s">
        <v>83</v>
      </c>
      <c r="E58" s="31">
        <v>3600</v>
      </c>
      <c r="F58" s="32"/>
      <c r="G58" s="33"/>
    </row>
    <row r="59" spans="1:7" ht="24" customHeight="1">
      <c r="A59" s="28">
        <v>42</v>
      </c>
      <c r="B59" s="29" t="s">
        <v>106</v>
      </c>
      <c r="C59" s="29" t="s">
        <v>107</v>
      </c>
      <c r="D59" s="30" t="s">
        <v>83</v>
      </c>
      <c r="E59" s="31">
        <v>913</v>
      </c>
      <c r="F59" s="32"/>
      <c r="G59" s="33"/>
    </row>
    <row r="60" spans="1:7" ht="24" customHeight="1">
      <c r="A60" s="28">
        <v>43</v>
      </c>
      <c r="B60" s="29" t="s">
        <v>108</v>
      </c>
      <c r="C60" s="29" t="s">
        <v>109</v>
      </c>
      <c r="D60" s="30" t="s">
        <v>110</v>
      </c>
      <c r="E60" s="31">
        <v>450</v>
      </c>
      <c r="F60" s="32"/>
      <c r="G60" s="33"/>
    </row>
    <row r="61" spans="1:7" ht="13.5" customHeight="1">
      <c r="A61" s="28">
        <v>44</v>
      </c>
      <c r="B61" s="29" t="s">
        <v>111</v>
      </c>
      <c r="C61" s="29" t="s">
        <v>112</v>
      </c>
      <c r="D61" s="30" t="s">
        <v>22</v>
      </c>
      <c r="E61" s="31">
        <v>3200</v>
      </c>
      <c r="F61" s="32"/>
      <c r="G61" s="33"/>
    </row>
    <row r="62" spans="1:7" ht="24" customHeight="1">
      <c r="A62" s="28">
        <v>45</v>
      </c>
      <c r="B62" s="29" t="s">
        <v>113</v>
      </c>
      <c r="C62" s="29" t="s">
        <v>114</v>
      </c>
      <c r="D62" s="30" t="s">
        <v>22</v>
      </c>
      <c r="E62" s="31">
        <v>3200</v>
      </c>
      <c r="F62" s="32"/>
      <c r="G62" s="33"/>
    </row>
    <row r="63" spans="1:7" ht="24" customHeight="1">
      <c r="A63" s="28">
        <v>46</v>
      </c>
      <c r="B63" s="29" t="s">
        <v>115</v>
      </c>
      <c r="C63" s="29" t="s">
        <v>116</v>
      </c>
      <c r="D63" s="30" t="s">
        <v>46</v>
      </c>
      <c r="E63" s="31">
        <v>2793.605</v>
      </c>
      <c r="F63" s="32"/>
      <c r="G63" s="33"/>
    </row>
    <row r="64" spans="1:7" ht="24" customHeight="1">
      <c r="A64" s="28"/>
      <c r="B64" s="29"/>
      <c r="C64" s="29"/>
      <c r="D64" s="30"/>
      <c r="E64" s="31"/>
      <c r="F64" s="32"/>
      <c r="G64" s="33"/>
    </row>
    <row r="65" spans="1:8" ht="24" customHeight="1">
      <c r="A65" s="28">
        <v>47</v>
      </c>
      <c r="B65" s="29" t="s">
        <v>117</v>
      </c>
      <c r="C65" s="29" t="s">
        <v>118</v>
      </c>
      <c r="D65" s="30" t="s">
        <v>46</v>
      </c>
      <c r="E65" s="31">
        <v>2793.605</v>
      </c>
      <c r="F65" s="32"/>
      <c r="G65" s="33"/>
    </row>
    <row r="66" spans="1:8" ht="34.5" customHeight="1">
      <c r="A66" s="28">
        <v>48</v>
      </c>
      <c r="B66" s="29" t="s">
        <v>119</v>
      </c>
      <c r="C66" s="29" t="s">
        <v>120</v>
      </c>
      <c r="D66" s="30" t="s">
        <v>46</v>
      </c>
      <c r="E66" s="31">
        <v>2793.605</v>
      </c>
      <c r="F66" s="32"/>
      <c r="G66" s="33"/>
    </row>
    <row r="67" spans="1:8" ht="34.5" customHeight="1">
      <c r="A67" s="28">
        <v>49</v>
      </c>
      <c r="B67" s="29" t="s">
        <v>121</v>
      </c>
      <c r="C67" s="29" t="s">
        <v>122</v>
      </c>
      <c r="D67" s="30" t="s">
        <v>46</v>
      </c>
      <c r="E67" s="31">
        <v>39110.47</v>
      </c>
      <c r="F67" s="32"/>
      <c r="G67" s="33"/>
    </row>
    <row r="68" spans="1:8" ht="24" customHeight="1">
      <c r="A68" s="28">
        <v>50</v>
      </c>
      <c r="B68" s="29" t="s">
        <v>123</v>
      </c>
      <c r="C68" s="29" t="s">
        <v>124</v>
      </c>
      <c r="D68" s="30" t="s">
        <v>46</v>
      </c>
      <c r="E68" s="31">
        <v>2793.605</v>
      </c>
      <c r="F68" s="32"/>
      <c r="G68" s="33"/>
    </row>
    <row r="69" spans="1:8" ht="13.5" customHeight="1">
      <c r="A69" s="28">
        <v>51</v>
      </c>
      <c r="B69" s="29" t="s">
        <v>125</v>
      </c>
      <c r="C69" s="29" t="s">
        <v>126</v>
      </c>
      <c r="D69" s="30" t="s">
        <v>46</v>
      </c>
      <c r="E69" s="31">
        <v>275</v>
      </c>
      <c r="F69" s="32"/>
      <c r="G69" s="33"/>
    </row>
    <row r="70" spans="1:8" ht="24" customHeight="1">
      <c r="A70" s="28">
        <v>52</v>
      </c>
      <c r="B70" s="29" t="s">
        <v>127</v>
      </c>
      <c r="C70" s="29" t="s">
        <v>128</v>
      </c>
      <c r="D70" s="30" t="s">
        <v>46</v>
      </c>
      <c r="E70" s="31">
        <v>852.6</v>
      </c>
      <c r="F70" s="32"/>
      <c r="G70" s="33"/>
    </row>
    <row r="71" spans="1:8" ht="24" customHeight="1">
      <c r="A71" s="28">
        <v>53</v>
      </c>
      <c r="B71" s="29" t="s">
        <v>129</v>
      </c>
      <c r="C71" s="29" t="s">
        <v>130</v>
      </c>
      <c r="D71" s="30" t="s">
        <v>46</v>
      </c>
      <c r="E71" s="31">
        <v>2804.5549999999998</v>
      </c>
      <c r="F71" s="32"/>
      <c r="G71" s="33"/>
    </row>
    <row r="72" spans="1:8" ht="28.5" customHeight="1">
      <c r="A72" s="22"/>
      <c r="B72" s="23" t="s">
        <v>131</v>
      </c>
      <c r="C72" s="23" t="s">
        <v>132</v>
      </c>
      <c r="D72" s="24"/>
      <c r="E72" s="25"/>
      <c r="F72" s="26"/>
      <c r="G72" s="27">
        <f>SUM(G73:G75)</f>
        <v>0</v>
      </c>
    </row>
    <row r="73" spans="1:8" ht="24" customHeight="1">
      <c r="A73" s="28">
        <v>54</v>
      </c>
      <c r="B73" s="29" t="s">
        <v>133</v>
      </c>
      <c r="C73" s="29" t="s">
        <v>134</v>
      </c>
      <c r="D73" s="30" t="s">
        <v>46</v>
      </c>
      <c r="E73" s="31">
        <v>40.247</v>
      </c>
      <c r="F73" s="32"/>
      <c r="G73" s="33"/>
    </row>
    <row r="74" spans="1:8" ht="24" customHeight="1">
      <c r="A74" s="28">
        <v>55</v>
      </c>
      <c r="B74" s="29" t="s">
        <v>135</v>
      </c>
      <c r="C74" s="29" t="s">
        <v>136</v>
      </c>
      <c r="D74" s="30" t="s">
        <v>46</v>
      </c>
      <c r="E74" s="31">
        <v>640.42399999999998</v>
      </c>
      <c r="F74" s="32"/>
      <c r="G74" s="33"/>
    </row>
    <row r="75" spans="1:8" ht="24" customHeight="1">
      <c r="A75" s="28">
        <v>56</v>
      </c>
      <c r="B75" s="29" t="s">
        <v>137</v>
      </c>
      <c r="C75" s="29" t="s">
        <v>138</v>
      </c>
      <c r="D75" s="30" t="s">
        <v>46</v>
      </c>
      <c r="E75" s="31">
        <v>1666.0050000000001</v>
      </c>
      <c r="F75" s="32"/>
      <c r="G75" s="33"/>
    </row>
    <row r="76" spans="1:8" ht="30.75" customHeight="1">
      <c r="A76" s="16"/>
      <c r="B76" s="17" t="s">
        <v>139</v>
      </c>
      <c r="C76" s="17" t="s">
        <v>140</v>
      </c>
      <c r="D76" s="18"/>
      <c r="E76" s="19"/>
      <c r="F76" s="20"/>
      <c r="G76" s="21">
        <f>SUM(G77:G83)</f>
        <v>0</v>
      </c>
    </row>
    <row r="77" spans="1:8" ht="13.5" customHeight="1">
      <c r="A77" s="28">
        <v>57</v>
      </c>
      <c r="B77" s="29" t="s">
        <v>141</v>
      </c>
      <c r="C77" s="29" t="s">
        <v>142</v>
      </c>
      <c r="D77" s="30" t="s">
        <v>103</v>
      </c>
      <c r="E77" s="31">
        <v>3</v>
      </c>
      <c r="F77" s="32"/>
      <c r="G77" s="33"/>
      <c r="H77" s="34"/>
    </row>
    <row r="78" spans="1:8" ht="34.5" customHeight="1">
      <c r="A78" s="28">
        <v>58</v>
      </c>
      <c r="B78" s="29" t="s">
        <v>143</v>
      </c>
      <c r="C78" s="29" t="s">
        <v>144</v>
      </c>
      <c r="D78" s="30" t="s">
        <v>22</v>
      </c>
      <c r="E78" s="31">
        <v>75</v>
      </c>
      <c r="F78" s="32"/>
      <c r="G78" s="33"/>
    </row>
    <row r="79" spans="1:8" ht="24" customHeight="1">
      <c r="A79" s="28">
        <v>59</v>
      </c>
      <c r="B79" s="29" t="s">
        <v>145</v>
      </c>
      <c r="C79" s="29" t="s">
        <v>146</v>
      </c>
      <c r="D79" s="30" t="s">
        <v>147</v>
      </c>
      <c r="E79" s="31">
        <v>164</v>
      </c>
      <c r="F79" s="32"/>
      <c r="G79" s="33"/>
    </row>
    <row r="80" spans="1:8" ht="34.5" customHeight="1">
      <c r="A80" s="28">
        <v>60</v>
      </c>
      <c r="B80" s="29" t="s">
        <v>148</v>
      </c>
      <c r="C80" s="29" t="s">
        <v>149</v>
      </c>
      <c r="D80" s="30" t="s">
        <v>150</v>
      </c>
      <c r="E80" s="31">
        <v>1</v>
      </c>
      <c r="F80" s="32"/>
      <c r="G80" s="33"/>
    </row>
    <row r="81" spans="1:7" ht="13.5" customHeight="1">
      <c r="A81" s="28">
        <v>61</v>
      </c>
      <c r="B81" s="29" t="s">
        <v>151</v>
      </c>
      <c r="C81" s="29" t="s">
        <v>152</v>
      </c>
      <c r="D81" s="30" t="s">
        <v>150</v>
      </c>
      <c r="E81" s="31">
        <v>1</v>
      </c>
      <c r="F81" s="32"/>
      <c r="G81" s="33"/>
    </row>
    <row r="82" spans="1:7" ht="24" customHeight="1">
      <c r="A82" s="28">
        <v>62</v>
      </c>
      <c r="B82" s="29" t="s">
        <v>153</v>
      </c>
      <c r="C82" s="29" t="s">
        <v>154</v>
      </c>
      <c r="D82" s="30" t="s">
        <v>150</v>
      </c>
      <c r="E82" s="31">
        <v>1</v>
      </c>
      <c r="F82" s="32"/>
      <c r="G82" s="33"/>
    </row>
    <row r="83" spans="1:7" ht="13.5" customHeight="1">
      <c r="A83" s="28">
        <v>62</v>
      </c>
      <c r="B83" s="29" t="s">
        <v>155</v>
      </c>
      <c r="C83" s="29" t="s">
        <v>156</v>
      </c>
      <c r="D83" s="30" t="s">
        <v>150</v>
      </c>
      <c r="E83" s="31">
        <v>1</v>
      </c>
      <c r="F83" s="32"/>
      <c r="G83" s="48"/>
    </row>
    <row r="84" spans="1:7" ht="30.75" customHeight="1">
      <c r="A84" s="53"/>
      <c r="B84" s="54"/>
      <c r="C84" s="55" t="s">
        <v>157</v>
      </c>
      <c r="D84" s="56"/>
      <c r="E84" s="57"/>
      <c r="F84" s="58"/>
      <c r="G84" s="59">
        <f>G76+G13</f>
        <v>0</v>
      </c>
    </row>
    <row r="85" spans="1:7" ht="12" customHeight="1">
      <c r="D85" s="44"/>
      <c r="G85" s="47"/>
    </row>
    <row r="86" spans="1:7">
      <c r="C86" s="61"/>
      <c r="D86" s="61"/>
      <c r="E86" s="62"/>
      <c r="F86" s="63"/>
      <c r="G86" s="63"/>
    </row>
    <row r="87" spans="1:7">
      <c r="C87" s="61" t="s">
        <v>170</v>
      </c>
      <c r="D87" s="61"/>
      <c r="E87" s="62"/>
      <c r="F87" s="63" t="s">
        <v>171</v>
      </c>
      <c r="G87" s="63"/>
    </row>
  </sheetData>
  <mergeCells count="2">
    <mergeCell ref="A1:G1"/>
    <mergeCell ref="A8:C8"/>
  </mergeCells>
  <pageMargins left="0.70866141732283472" right="0.70866141732283472" top="0.74803149606299213" bottom="0.74803149606299213" header="0.31496062992125984" footer="0.31496062992125984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vv</dc:title>
  <dc:creator>Čuperka Ivan</dc:creator>
  <cp:lastModifiedBy>Mládek Peter</cp:lastModifiedBy>
  <cp:lastPrinted>2024-06-13T07:59:48Z</cp:lastPrinted>
  <dcterms:created xsi:type="dcterms:W3CDTF">2015-06-05T18:19:34Z</dcterms:created>
  <dcterms:modified xsi:type="dcterms:W3CDTF">2024-07-16T10:30:22Z</dcterms:modified>
</cp:coreProperties>
</file>