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Z24080_Dodávky elektřiny 2025/"/>
    </mc:Choice>
  </mc:AlternateContent>
  <xr:revisionPtr revIDLastSave="5" documentId="8_{5D85AEA9-A9EA-49F9-9244-AE66FACF2DFD}" xr6:coauthVersionLast="47" xr6:coauthVersionMax="47" xr10:uidLastSave="{1C0A4669-6A62-46C7-8CFE-3EBD7AE763C3}"/>
  <bookViews>
    <workbookView xWindow="-120" yWindow="-120" windowWidth="29040" windowHeight="15720" xr2:uid="{41CF8E96-9EFE-48E0-8BC8-B83B192EF76D}"/>
  </bookViews>
  <sheets>
    <sheet name="Nízké napětí " sheetId="1" r:id="rId1"/>
  </sheets>
  <definedNames>
    <definedName name="_xlnm._FilterDatabase" localSheetId="0" hidden="1">'Nízké napětí '!$A$11:$O$32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1" l="1"/>
  <c r="K13" i="1"/>
  <c r="K14" i="1"/>
  <c r="K21" i="1"/>
  <c r="K22" i="1"/>
  <c r="K23" i="1"/>
  <c r="K24" i="1"/>
  <c r="K25" i="1"/>
  <c r="K26" i="1"/>
  <c r="K27" i="1"/>
  <c r="K28" i="1"/>
  <c r="K29" i="1"/>
  <c r="K30" i="1"/>
  <c r="K31" i="1"/>
  <c r="K16" i="1"/>
  <c r="K17" i="1"/>
  <c r="K18" i="1"/>
  <c r="K19" i="1"/>
  <c r="K15" i="1"/>
  <c r="K12" i="1"/>
  <c r="J32" i="1"/>
  <c r="I32" i="1"/>
  <c r="K32" i="1"/>
</calcChain>
</file>

<file path=xl/sharedStrings.xml><?xml version="1.0" encoding="utf-8"?>
<sst xmlns="http://schemas.openxmlformats.org/spreadsheetml/2006/main" count="202" uniqueCount="77">
  <si>
    <t>IČO: 28746503</t>
  </si>
  <si>
    <t>Fakturační adresa:</t>
  </si>
  <si>
    <t>Silnice LK a.s.</t>
  </si>
  <si>
    <t>Československé armády 4805/24</t>
  </si>
  <si>
    <t>466 05 Jablonec nad Nisou</t>
  </si>
  <si>
    <t>Poř. číslo</t>
    <phoneticPr fontId="1" type="noConversion"/>
  </si>
  <si>
    <t>Číslo odběrného místa</t>
    <phoneticPr fontId="1" type="noConversion"/>
  </si>
  <si>
    <t>Adresa odběrného místa - ulice čp,  město, PSČ</t>
  </si>
  <si>
    <t>EAN</t>
  </si>
  <si>
    <t>Distribuční sazba</t>
  </si>
  <si>
    <t>Třída TDD</t>
  </si>
  <si>
    <t>Počet fází</t>
  </si>
  <si>
    <t>Velikost jističe      [A]</t>
    <phoneticPr fontId="1" type="noConversion"/>
  </si>
  <si>
    <t>Roční odběr [MWh] - VT</t>
    <phoneticPr fontId="1" type="noConversion"/>
  </si>
  <si>
    <t>Roční odběr [MWh] - NT</t>
    <phoneticPr fontId="1" type="noConversion"/>
  </si>
  <si>
    <t>Roční odběr celkem [MWh]</t>
    <phoneticPr fontId="1" type="noConversion"/>
  </si>
  <si>
    <t>Typ měření</t>
    <phoneticPr fontId="1" type="noConversion"/>
  </si>
  <si>
    <t>Poznámka</t>
    <phoneticPr fontId="1" type="noConversion"/>
  </si>
  <si>
    <t>Zúčtovací období</t>
    <phoneticPr fontId="1" type="noConversion"/>
  </si>
  <si>
    <t>Frekvence záloh</t>
    <phoneticPr fontId="1" type="noConversion"/>
  </si>
  <si>
    <t xml:space="preserve">Poznámka: </t>
  </si>
  <si>
    <t>x</t>
  </si>
  <si>
    <t>České mládeže 1247/30, 460 06 Liberec 6</t>
  </si>
  <si>
    <t>859182400408395796</t>
  </si>
  <si>
    <t>C02D</t>
  </si>
  <si>
    <t>TDD1</t>
  </si>
  <si>
    <t>C</t>
  </si>
  <si>
    <t>samoodečty</t>
  </si>
  <si>
    <t>měsíc</t>
  </si>
  <si>
    <t>bez záloh</t>
    <phoneticPr fontId="1" type="noConversion"/>
  </si>
  <si>
    <t>Nová Ves nad Nisou, 468 27 Nová Ves nad Nisou</t>
  </si>
  <si>
    <t>859182400408395727</t>
  </si>
  <si>
    <t>Průmyslová 3001, 511 01 Turnov-Ohrazenice</t>
  </si>
  <si>
    <t>859182400700100494</t>
  </si>
  <si>
    <t>B</t>
  </si>
  <si>
    <t>Sosnová 97, 470 01 Česká Lípa 1 - za Autodromem</t>
  </si>
  <si>
    <t>859182400400379060</t>
  </si>
  <si>
    <t>C03D</t>
  </si>
  <si>
    <t>Desná III 260, 468 61 Desná III</t>
  </si>
  <si>
    <t>859182400402344479</t>
  </si>
  <si>
    <t>C02d</t>
  </si>
  <si>
    <t>Jestřebí 6, 471 61 Jestřebí - Popel-PILuTSdepo</t>
  </si>
  <si>
    <t>859182400405747567</t>
  </si>
  <si>
    <t>Přepeře 185 , 512 61 Přepeře - sklad</t>
  </si>
  <si>
    <t>859182400700017648</t>
  </si>
  <si>
    <t>Vysocká 226U, 513 01 Semily 1 - provozovna</t>
  </si>
  <si>
    <t>859182400700002002</t>
  </si>
  <si>
    <t>Vysocká 576, 513 01 Semily 1 - provozovna</t>
  </si>
  <si>
    <t>859182400700002361</t>
  </si>
  <si>
    <t>C25D</t>
  </si>
  <si>
    <t>TDD2</t>
  </si>
  <si>
    <t xml:space="preserve">U Letky 659, Liberec XI-Růžodol I, 460 01 </t>
  </si>
  <si>
    <t>859182400406528226</t>
  </si>
  <si>
    <t>C45D</t>
  </si>
  <si>
    <t>TDD3</t>
  </si>
  <si>
    <t>Česká Ves 69, 471 25 Jablonné v Podještědí - proti vodojemu</t>
  </si>
  <si>
    <t>859182400405749172</t>
  </si>
  <si>
    <t>Okrouhlá 1, 473 01 Okrouhlá</t>
  </si>
  <si>
    <t>859182400405720089</t>
  </si>
  <si>
    <t xml:space="preserve">Provodín 166, 471 67 Provodín </t>
  </si>
  <si>
    <t>859182400405757061</t>
  </si>
  <si>
    <t>C01D</t>
  </si>
  <si>
    <t xml:space="preserve">Dlouhá 3267, 464 01 Frýdlant </t>
  </si>
  <si>
    <t>859182400406817559</t>
  </si>
  <si>
    <t>Vysoké nad Jizerou, 512 11 Vysoké nad Jizerou - provozovna</t>
  </si>
  <si>
    <t>859182400700037622</t>
  </si>
  <si>
    <t>Semily 1 576, Semily - provozovna</t>
  </si>
  <si>
    <t>859182400700002354</t>
  </si>
  <si>
    <t>Dolní Štěpanice, Benecko, Jilemnice</t>
  </si>
  <si>
    <t>859182400700020853</t>
  </si>
  <si>
    <t>Nádražní 166, 468 02 Rychnov u Jablonce nad Nisou</t>
  </si>
  <si>
    <t>859182400402401288</t>
  </si>
  <si>
    <t>U Cihelny 80, 463 43 Český Dub</t>
  </si>
  <si>
    <t>859182400400632318</t>
  </si>
  <si>
    <t>Krkonošská 785, 514 01 Jilemnice-Hrabačov</t>
  </si>
  <si>
    <t>859182400700044057</t>
  </si>
  <si>
    <t>Příloha: č. 2 Seznam odběrných míst pro dodávky elektřiny v hladině NN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</si>
</sst>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0"/>
      <name val="Verdana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</font>
    <font>
      <sz val="10"/>
      <name val="Verdana"/>
      <family val="2"/>
      <charset val="238"/>
    </font>
    <font>
      <b/>
      <u/>
      <sz val="10"/>
      <name val="Arial"/>
      <family val="2"/>
      <charset val="238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4" fillId="0" borderId="0"/>
  </cellStyleXfs>
  <cellXfs count="56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left" wrapText="1"/>
    </xf>
    <xf numFmtId="49" fontId="2" fillId="2" borderId="0" xfId="0" applyNumberFormat="1" applyFont="1" applyFill="1"/>
    <xf numFmtId="4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49" fontId="2" fillId="2" borderId="0" xfId="0" applyNumberFormat="1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49" fontId="3" fillId="2" borderId="0" xfId="0" applyNumberFormat="1" applyFont="1" applyFill="1"/>
    <xf numFmtId="0" fontId="3" fillId="2" borderId="0" xfId="0" applyFont="1" applyFill="1"/>
    <xf numFmtId="0" fontId="3" fillId="2" borderId="0" xfId="0" applyFont="1" applyFill="1" applyAlignment="1">
      <alignment horizontal="left" wrapText="1"/>
    </xf>
    <xf numFmtId="49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right" vertical="center"/>
    </xf>
    <xf numFmtId="49" fontId="2" fillId="2" borderId="3" xfId="0" applyNumberFormat="1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" fontId="2" fillId="2" borderId="9" xfId="0" applyNumberFormat="1" applyFont="1" applyFill="1" applyBorder="1" applyAlignment="1">
      <alignment horizontal="center" vertical="center"/>
    </xf>
    <xf numFmtId="0" fontId="2" fillId="0" borderId="10" xfId="0" applyFont="1" applyBorder="1"/>
    <xf numFmtId="0" fontId="2" fillId="0" borderId="11" xfId="0" applyFont="1" applyBorder="1"/>
    <xf numFmtId="0" fontId="2" fillId="0" borderId="11" xfId="0" applyFont="1" applyBorder="1" applyAlignment="1">
      <alignment vertical="center"/>
    </xf>
    <xf numFmtId="0" fontId="2" fillId="2" borderId="11" xfId="0" applyFont="1" applyFill="1" applyBorder="1"/>
    <xf numFmtId="0" fontId="2" fillId="2" borderId="11" xfId="0" applyFont="1" applyFill="1" applyBorder="1" applyAlignment="1">
      <alignment vertical="center"/>
    </xf>
    <xf numFmtId="1" fontId="2" fillId="2" borderId="12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0" borderId="13" xfId="0" applyNumberFormat="1" applyFont="1" applyBorder="1" applyAlignment="1">
      <alignment horizontal="left" vertical="center" wrapText="1"/>
    </xf>
    <xf numFmtId="1" fontId="2" fillId="2" borderId="13" xfId="0" applyNumberFormat="1" applyFont="1" applyFill="1" applyBorder="1" applyAlignment="1">
      <alignment horizontal="center" vertical="center"/>
    </xf>
    <xf numFmtId="1" fontId="2" fillId="2" borderId="14" xfId="0" applyNumberFormat="1" applyFont="1" applyFill="1" applyBorder="1" applyAlignment="1">
      <alignment horizontal="center" vertical="center"/>
    </xf>
    <xf numFmtId="164" fontId="2" fillId="2" borderId="14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16" xfId="0" applyFont="1" applyBorder="1"/>
    <xf numFmtId="164" fontId="2" fillId="2" borderId="0" xfId="0" applyNumberFormat="1" applyFont="1" applyFill="1"/>
    <xf numFmtId="164" fontId="2" fillId="2" borderId="0" xfId="0" applyNumberFormat="1" applyFont="1" applyFill="1" applyAlignment="1">
      <alignment horizontal="center"/>
    </xf>
    <xf numFmtId="164" fontId="2" fillId="2" borderId="0" xfId="0" applyNumberFormat="1" applyFont="1" applyFill="1" applyAlignment="1">
      <alignment horizontal="right"/>
    </xf>
    <xf numFmtId="4" fontId="2" fillId="2" borderId="0" xfId="0" applyNumberFormat="1" applyFont="1" applyFill="1" applyAlignment="1">
      <alignment horizontal="center"/>
    </xf>
    <xf numFmtId="4" fontId="2" fillId="0" borderId="3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4" fontId="2" fillId="0" borderId="13" xfId="0" applyNumberFormat="1" applyFont="1" applyBorder="1" applyAlignment="1">
      <alignment horizontal="right" vertical="center"/>
    </xf>
    <xf numFmtId="0" fontId="3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49" fontId="7" fillId="2" borderId="0" xfId="0" applyNumberFormat="1" applyFont="1" applyFill="1" applyAlignment="1"/>
    <xf numFmtId="3" fontId="3" fillId="2" borderId="0" xfId="0" applyNumberFormat="1" applyFont="1" applyFill="1" applyAlignment="1">
      <alignment horizontal="right"/>
    </xf>
  </cellXfs>
  <cellStyles count="3">
    <cellStyle name="Normální" xfId="0" builtinId="0"/>
    <cellStyle name="Normální 2" xfId="1" xr:uid="{A7CD39AF-91B7-4B3E-AE28-6AABD1662AB8}"/>
    <cellStyle name="normální 5" xfId="2" xr:uid="{EDCB525D-F3EF-46B5-A609-7700BCF4C0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C1BF7-BAC6-47A7-B5D3-6F6C7C2D1B15}">
  <dimension ref="A1:T38"/>
  <sheetViews>
    <sheetView tabSelected="1" topLeftCell="A13" zoomScale="86" zoomScaleNormal="86" workbookViewId="0">
      <selection activeCell="K32" sqref="K32"/>
    </sheetView>
  </sheetViews>
  <sheetFormatPr defaultColWidth="11" defaultRowHeight="12.75" x14ac:dyDescent="0.2"/>
  <cols>
    <col min="1" max="1" width="5.125" style="1" customWidth="1"/>
    <col min="2" max="2" width="13.5" style="3" customWidth="1"/>
    <col min="3" max="3" width="48.75" style="2" customWidth="1"/>
    <col min="4" max="4" width="19.125" style="3" customWidth="1"/>
    <col min="5" max="6" width="9.625" style="1" customWidth="1"/>
    <col min="7" max="7" width="6.75" style="1" customWidth="1"/>
    <col min="8" max="8" width="6.125" style="1" customWidth="1"/>
    <col min="9" max="11" width="11" style="4" customWidth="1"/>
    <col min="12" max="12" width="11" style="4" hidden="1" customWidth="1"/>
    <col min="13" max="13" width="24.375" style="4" customWidth="1"/>
    <col min="14" max="15" width="11" style="4"/>
    <col min="16" max="16" width="15.625" style="6" customWidth="1"/>
    <col min="17" max="17" width="24.125" style="6" customWidth="1"/>
    <col min="18" max="18" width="9.75" style="6" customWidth="1"/>
    <col min="19" max="19" width="7.875" style="6" customWidth="1"/>
    <col min="20" max="20" width="16.75" style="6" bestFit="1" customWidth="1"/>
    <col min="21" max="21" width="25.125" style="1" customWidth="1"/>
    <col min="22" max="16384" width="11" style="1"/>
  </cols>
  <sheetData>
    <row r="1" spans="1:20" x14ac:dyDescent="0.2">
      <c r="N1" s="5"/>
      <c r="O1" s="6"/>
      <c r="S1" s="1"/>
      <c r="T1" s="1"/>
    </row>
    <row r="2" spans="1:20" ht="38.25" customHeight="1" x14ac:dyDescent="0.25">
      <c r="A2" s="5"/>
      <c r="B2" s="54" t="s">
        <v>76</v>
      </c>
      <c r="C2" s="54"/>
      <c r="G2" s="5"/>
      <c r="N2" s="5"/>
      <c r="O2" s="6"/>
      <c r="S2" s="1"/>
      <c r="T2" s="1"/>
    </row>
    <row r="3" spans="1:20" ht="12.75" customHeight="1" x14ac:dyDescent="0.2">
      <c r="A3" s="8"/>
      <c r="B3" s="7"/>
      <c r="C3" s="3"/>
      <c r="D3" s="10"/>
      <c r="E3" s="10"/>
      <c r="F3" s="10"/>
      <c r="G3" s="10"/>
      <c r="H3" s="10"/>
      <c r="N3" s="6"/>
      <c r="O3" s="6"/>
      <c r="R3" s="1"/>
      <c r="S3" s="1"/>
      <c r="T3" s="1"/>
    </row>
    <row r="4" spans="1:20" x14ac:dyDescent="0.2">
      <c r="A4" s="10"/>
      <c r="B4" s="11" t="s">
        <v>0</v>
      </c>
      <c r="C4" s="11"/>
      <c r="D4" s="9"/>
      <c r="E4" s="10"/>
      <c r="F4" s="10"/>
      <c r="G4" s="10"/>
      <c r="H4" s="10"/>
      <c r="N4" s="5"/>
      <c r="O4" s="6"/>
      <c r="S4" s="1"/>
      <c r="T4" s="1"/>
    </row>
    <row r="5" spans="1:20" x14ac:dyDescent="0.2">
      <c r="A5" s="10"/>
      <c r="B5" s="11"/>
      <c r="C5" s="11"/>
      <c r="D5" s="9"/>
      <c r="E5" s="10"/>
      <c r="F5" s="10"/>
      <c r="G5" s="10"/>
      <c r="H5" s="10"/>
      <c r="N5" s="5"/>
      <c r="O5" s="6"/>
      <c r="S5" s="1"/>
      <c r="T5" s="1"/>
    </row>
    <row r="6" spans="1:20" ht="12.75" customHeight="1" x14ac:dyDescent="0.2">
      <c r="A6" s="10"/>
      <c r="B6" s="53" t="s">
        <v>1</v>
      </c>
      <c r="C6" s="53"/>
      <c r="D6" s="9"/>
      <c r="E6" s="10"/>
      <c r="F6" s="10"/>
      <c r="G6" s="10"/>
      <c r="H6" s="10"/>
      <c r="N6" s="5"/>
      <c r="O6" s="6"/>
      <c r="S6" s="1"/>
      <c r="T6" s="1"/>
    </row>
    <row r="7" spans="1:20" x14ac:dyDescent="0.2">
      <c r="A7" s="10"/>
      <c r="B7" s="11" t="s">
        <v>2</v>
      </c>
      <c r="C7" s="11"/>
      <c r="D7" s="9"/>
      <c r="E7" s="10"/>
      <c r="F7" s="10"/>
      <c r="G7" s="10"/>
      <c r="H7" s="10"/>
      <c r="N7" s="5"/>
      <c r="O7" s="6"/>
      <c r="S7" s="1"/>
      <c r="T7" s="1"/>
    </row>
    <row r="8" spans="1:20" ht="15" customHeight="1" x14ac:dyDescent="0.2">
      <c r="A8" s="10"/>
      <c r="B8" s="52" t="s">
        <v>3</v>
      </c>
      <c r="C8" s="52"/>
      <c r="D8" s="9"/>
      <c r="E8" s="10"/>
      <c r="F8" s="10"/>
      <c r="G8" s="10"/>
      <c r="H8" s="10"/>
      <c r="N8" s="5"/>
      <c r="O8" s="6"/>
      <c r="S8" s="1"/>
      <c r="T8" s="1"/>
    </row>
    <row r="9" spans="1:20" ht="15" customHeight="1" x14ac:dyDescent="0.2">
      <c r="A9" s="10"/>
      <c r="B9" s="52" t="s">
        <v>4</v>
      </c>
      <c r="C9" s="52"/>
      <c r="D9" s="9"/>
      <c r="E9" s="10"/>
      <c r="F9" s="10"/>
      <c r="G9" s="10"/>
      <c r="H9" s="10"/>
      <c r="N9" s="5"/>
      <c r="O9" s="6"/>
      <c r="S9" s="1"/>
      <c r="T9" s="1"/>
    </row>
    <row r="10" spans="1:20" ht="13.5" customHeight="1" thickBot="1" x14ac:dyDescent="0.25">
      <c r="A10" s="10"/>
      <c r="C10" s="11"/>
      <c r="L10" s="6"/>
      <c r="M10" s="6"/>
      <c r="N10" s="6"/>
      <c r="O10" s="6"/>
      <c r="P10" s="1"/>
      <c r="Q10" s="1"/>
      <c r="R10" s="1"/>
      <c r="S10" s="1"/>
      <c r="T10" s="1"/>
    </row>
    <row r="11" spans="1:20" ht="80.099999999999994" customHeight="1" thickBot="1" x14ac:dyDescent="0.25">
      <c r="A11" s="22" t="s">
        <v>5</v>
      </c>
      <c r="B11" s="23" t="s">
        <v>6</v>
      </c>
      <c r="C11" s="23" t="s">
        <v>7</v>
      </c>
      <c r="D11" s="23" t="s">
        <v>8</v>
      </c>
      <c r="E11" s="23" t="s">
        <v>9</v>
      </c>
      <c r="F11" s="23" t="s">
        <v>10</v>
      </c>
      <c r="G11" s="23" t="s">
        <v>11</v>
      </c>
      <c r="H11" s="23" t="s">
        <v>12</v>
      </c>
      <c r="I11" s="24" t="s">
        <v>13</v>
      </c>
      <c r="J11" s="24" t="s">
        <v>14</v>
      </c>
      <c r="K11" s="24" t="s">
        <v>15</v>
      </c>
      <c r="L11" s="23" t="s">
        <v>16</v>
      </c>
      <c r="M11" s="23" t="s">
        <v>17</v>
      </c>
      <c r="N11" s="25" t="s">
        <v>18</v>
      </c>
      <c r="O11" s="26" t="s">
        <v>19</v>
      </c>
      <c r="P11" s="27" t="s">
        <v>20</v>
      </c>
      <c r="Q11" s="1"/>
      <c r="R11" s="1"/>
      <c r="S11" s="1"/>
      <c r="T11" s="1"/>
    </row>
    <row r="12" spans="1:20" ht="29.1" customHeight="1" x14ac:dyDescent="0.2">
      <c r="A12" s="30">
        <v>1</v>
      </c>
      <c r="B12" s="18" t="s">
        <v>21</v>
      </c>
      <c r="C12" s="28" t="s">
        <v>22</v>
      </c>
      <c r="D12" s="18" t="s">
        <v>23</v>
      </c>
      <c r="E12" s="19" t="s">
        <v>24</v>
      </c>
      <c r="F12" s="19" t="s">
        <v>25</v>
      </c>
      <c r="G12" s="19">
        <v>3</v>
      </c>
      <c r="H12" s="19">
        <v>160</v>
      </c>
      <c r="I12" s="49">
        <v>35.340000000000003</v>
      </c>
      <c r="J12" s="49">
        <v>0</v>
      </c>
      <c r="K12" s="17">
        <f t="shared" ref="K12:K19" si="0">I12</f>
        <v>35.340000000000003</v>
      </c>
      <c r="L12" s="20" t="s">
        <v>26</v>
      </c>
      <c r="M12" s="20" t="s">
        <v>27</v>
      </c>
      <c r="N12" s="20" t="s">
        <v>28</v>
      </c>
      <c r="O12" s="21" t="s">
        <v>29</v>
      </c>
      <c r="P12" s="31"/>
      <c r="Q12" s="1"/>
      <c r="R12" s="1"/>
      <c r="S12" s="1"/>
      <c r="T12" s="1"/>
    </row>
    <row r="13" spans="1:20" ht="29.1" customHeight="1" x14ac:dyDescent="0.2">
      <c r="A13" s="30">
        <v>2</v>
      </c>
      <c r="B13" s="12" t="s">
        <v>21</v>
      </c>
      <c r="C13" s="29" t="s">
        <v>30</v>
      </c>
      <c r="D13" s="12" t="s">
        <v>31</v>
      </c>
      <c r="E13" s="13" t="s">
        <v>24</v>
      </c>
      <c r="F13" s="19" t="s">
        <v>25</v>
      </c>
      <c r="G13" s="13">
        <v>3</v>
      </c>
      <c r="H13" s="13">
        <v>100</v>
      </c>
      <c r="I13" s="50">
        <v>13.34</v>
      </c>
      <c r="J13" s="50">
        <v>0</v>
      </c>
      <c r="K13" s="17">
        <f t="shared" si="0"/>
        <v>13.34</v>
      </c>
      <c r="L13" s="14" t="s">
        <v>26</v>
      </c>
      <c r="M13" s="14" t="s">
        <v>27</v>
      </c>
      <c r="N13" s="14" t="s">
        <v>28</v>
      </c>
      <c r="O13" s="16" t="s">
        <v>29</v>
      </c>
      <c r="P13" s="32"/>
      <c r="Q13" s="1"/>
      <c r="R13" s="1"/>
      <c r="S13" s="1"/>
      <c r="T13" s="1"/>
    </row>
    <row r="14" spans="1:20" ht="29.1" customHeight="1" x14ac:dyDescent="0.2">
      <c r="A14" s="30">
        <v>3</v>
      </c>
      <c r="B14" s="12" t="s">
        <v>21</v>
      </c>
      <c r="C14" s="29" t="s">
        <v>32</v>
      </c>
      <c r="D14" s="12" t="s">
        <v>33</v>
      </c>
      <c r="E14" s="13" t="s">
        <v>24</v>
      </c>
      <c r="F14" s="19" t="s">
        <v>25</v>
      </c>
      <c r="G14" s="13">
        <v>3</v>
      </c>
      <c r="H14" s="13">
        <v>100</v>
      </c>
      <c r="I14" s="50">
        <v>23.12</v>
      </c>
      <c r="J14" s="50">
        <v>0</v>
      </c>
      <c r="K14" s="17">
        <f t="shared" si="0"/>
        <v>23.12</v>
      </c>
      <c r="L14" s="14" t="s">
        <v>34</v>
      </c>
      <c r="M14" s="14" t="s">
        <v>27</v>
      </c>
      <c r="N14" s="14" t="s">
        <v>28</v>
      </c>
      <c r="O14" s="16" t="s">
        <v>29</v>
      </c>
      <c r="P14" s="32"/>
      <c r="Q14" s="1"/>
      <c r="R14" s="1"/>
      <c r="S14" s="1"/>
      <c r="T14" s="1"/>
    </row>
    <row r="15" spans="1:20" ht="29.1" customHeight="1" x14ac:dyDescent="0.2">
      <c r="A15" s="30">
        <v>4</v>
      </c>
      <c r="B15" s="12" t="s">
        <v>21</v>
      </c>
      <c r="C15" s="29" t="s">
        <v>35</v>
      </c>
      <c r="D15" s="12" t="s">
        <v>36</v>
      </c>
      <c r="E15" s="13" t="s">
        <v>37</v>
      </c>
      <c r="F15" s="19" t="s">
        <v>25</v>
      </c>
      <c r="G15" s="13">
        <v>3</v>
      </c>
      <c r="H15" s="13">
        <v>100</v>
      </c>
      <c r="I15" s="50">
        <v>33.31</v>
      </c>
      <c r="J15" s="50">
        <v>0</v>
      </c>
      <c r="K15" s="17">
        <f t="shared" si="0"/>
        <v>33.31</v>
      </c>
      <c r="L15" s="14" t="s">
        <v>26</v>
      </c>
      <c r="M15" s="14" t="s">
        <v>27</v>
      </c>
      <c r="N15" s="14" t="s">
        <v>28</v>
      </c>
      <c r="O15" s="16" t="s">
        <v>29</v>
      </c>
      <c r="P15" s="32"/>
      <c r="Q15" s="1"/>
      <c r="R15" s="1"/>
      <c r="S15" s="1"/>
      <c r="T15" s="1"/>
    </row>
    <row r="16" spans="1:20" ht="29.1" customHeight="1" x14ac:dyDescent="0.2">
      <c r="A16" s="30">
        <v>5</v>
      </c>
      <c r="B16" s="12" t="s">
        <v>21</v>
      </c>
      <c r="C16" s="29" t="s">
        <v>38</v>
      </c>
      <c r="D16" s="12" t="s">
        <v>39</v>
      </c>
      <c r="E16" s="13" t="s">
        <v>40</v>
      </c>
      <c r="F16" s="19" t="s">
        <v>25</v>
      </c>
      <c r="G16" s="13">
        <v>3</v>
      </c>
      <c r="H16" s="13">
        <v>20</v>
      </c>
      <c r="I16" s="50">
        <v>1.3100000000000001E-2</v>
      </c>
      <c r="J16" s="50">
        <v>0</v>
      </c>
      <c r="K16" s="17">
        <f t="shared" si="0"/>
        <v>1.3100000000000001E-2</v>
      </c>
      <c r="L16" s="14" t="s">
        <v>26</v>
      </c>
      <c r="M16" s="14" t="s">
        <v>27</v>
      </c>
      <c r="N16" s="14" t="s">
        <v>28</v>
      </c>
      <c r="O16" s="16" t="s">
        <v>29</v>
      </c>
      <c r="P16" s="32"/>
      <c r="Q16" s="1"/>
      <c r="R16" s="1"/>
      <c r="S16" s="1"/>
      <c r="T16" s="1"/>
    </row>
    <row r="17" spans="1:20" ht="29.1" customHeight="1" x14ac:dyDescent="0.2">
      <c r="A17" s="30">
        <v>6</v>
      </c>
      <c r="B17" s="12" t="s">
        <v>21</v>
      </c>
      <c r="C17" s="29" t="s">
        <v>41</v>
      </c>
      <c r="D17" s="12" t="s">
        <v>42</v>
      </c>
      <c r="E17" s="13" t="s">
        <v>40</v>
      </c>
      <c r="F17" s="19" t="s">
        <v>25</v>
      </c>
      <c r="G17" s="13">
        <v>3</v>
      </c>
      <c r="H17" s="13">
        <v>25</v>
      </c>
      <c r="I17" s="50">
        <v>0</v>
      </c>
      <c r="J17" s="50">
        <v>3.7028571428571427E-3</v>
      </c>
      <c r="K17" s="17">
        <f t="shared" si="0"/>
        <v>0</v>
      </c>
      <c r="L17" s="14" t="s">
        <v>26</v>
      </c>
      <c r="M17" s="14" t="s">
        <v>27</v>
      </c>
      <c r="N17" s="14" t="s">
        <v>28</v>
      </c>
      <c r="O17" s="16" t="s">
        <v>29</v>
      </c>
      <c r="P17" s="32"/>
      <c r="Q17" s="1"/>
      <c r="R17" s="1"/>
      <c r="S17" s="1"/>
      <c r="T17" s="1"/>
    </row>
    <row r="18" spans="1:20" s="15" customFormat="1" ht="29.1" customHeight="1" x14ac:dyDescent="0.2">
      <c r="A18" s="30">
        <v>7</v>
      </c>
      <c r="B18" s="12" t="s">
        <v>21</v>
      </c>
      <c r="C18" s="29" t="s">
        <v>43</v>
      </c>
      <c r="D18" s="12" t="s">
        <v>44</v>
      </c>
      <c r="E18" s="13" t="s">
        <v>40</v>
      </c>
      <c r="F18" s="19" t="s">
        <v>25</v>
      </c>
      <c r="G18" s="13">
        <v>3</v>
      </c>
      <c r="H18" s="13">
        <v>25</v>
      </c>
      <c r="I18" s="50">
        <v>8.5999999999999993E-2</v>
      </c>
      <c r="J18" s="50">
        <v>0</v>
      </c>
      <c r="K18" s="17">
        <f t="shared" si="0"/>
        <v>8.5999999999999993E-2</v>
      </c>
      <c r="L18" s="14" t="s">
        <v>26</v>
      </c>
      <c r="M18" s="14" t="s">
        <v>27</v>
      </c>
      <c r="N18" s="14" t="s">
        <v>28</v>
      </c>
      <c r="O18" s="16" t="s">
        <v>29</v>
      </c>
      <c r="P18" s="33"/>
    </row>
    <row r="19" spans="1:20" s="15" customFormat="1" ht="29.1" customHeight="1" x14ac:dyDescent="0.2">
      <c r="A19" s="30">
        <v>8</v>
      </c>
      <c r="B19" s="12" t="s">
        <v>21</v>
      </c>
      <c r="C19" s="29" t="s">
        <v>45</v>
      </c>
      <c r="D19" s="12" t="s">
        <v>46</v>
      </c>
      <c r="E19" s="13" t="s">
        <v>24</v>
      </c>
      <c r="F19" s="19" t="s">
        <v>25</v>
      </c>
      <c r="G19" s="13">
        <v>3</v>
      </c>
      <c r="H19" s="13">
        <v>25</v>
      </c>
      <c r="I19" s="50">
        <v>2E-3</v>
      </c>
      <c r="J19" s="50">
        <v>0</v>
      </c>
      <c r="K19" s="17">
        <f t="shared" si="0"/>
        <v>2E-3</v>
      </c>
      <c r="L19" s="14" t="s">
        <v>26</v>
      </c>
      <c r="M19" s="14" t="s">
        <v>27</v>
      </c>
      <c r="N19" s="14" t="s">
        <v>28</v>
      </c>
      <c r="O19" s="16" t="s">
        <v>29</v>
      </c>
      <c r="P19" s="33"/>
    </row>
    <row r="20" spans="1:20" s="15" customFormat="1" ht="29.1" customHeight="1" x14ac:dyDescent="0.2">
      <c r="A20" s="30">
        <v>9</v>
      </c>
      <c r="B20" s="12" t="s">
        <v>21</v>
      </c>
      <c r="C20" s="29" t="s">
        <v>47</v>
      </c>
      <c r="D20" s="12" t="s">
        <v>48</v>
      </c>
      <c r="E20" s="13" t="s">
        <v>49</v>
      </c>
      <c r="F20" s="19" t="s">
        <v>50</v>
      </c>
      <c r="G20" s="13">
        <v>3</v>
      </c>
      <c r="H20" s="13">
        <v>25</v>
      </c>
      <c r="I20" s="50">
        <v>7.4240000000000004</v>
      </c>
      <c r="J20" s="50">
        <v>3.8540000000000001</v>
      </c>
      <c r="K20" s="17">
        <f>I20+J20</f>
        <v>11.278</v>
      </c>
      <c r="L20" s="14" t="s">
        <v>26</v>
      </c>
      <c r="M20" s="14" t="s">
        <v>27</v>
      </c>
      <c r="N20" s="14" t="s">
        <v>28</v>
      </c>
      <c r="O20" s="16" t="s">
        <v>29</v>
      </c>
      <c r="P20" s="33"/>
    </row>
    <row r="21" spans="1:20" ht="29.1" customHeight="1" x14ac:dyDescent="0.2">
      <c r="A21" s="30">
        <v>10</v>
      </c>
      <c r="B21" s="12" t="s">
        <v>21</v>
      </c>
      <c r="C21" s="29" t="s">
        <v>51</v>
      </c>
      <c r="D21" s="12" t="s">
        <v>52</v>
      </c>
      <c r="E21" s="13" t="s">
        <v>53</v>
      </c>
      <c r="F21" s="19" t="s">
        <v>54</v>
      </c>
      <c r="G21" s="13">
        <v>3</v>
      </c>
      <c r="H21" s="13">
        <v>32</v>
      </c>
      <c r="I21" s="50">
        <v>1.708</v>
      </c>
      <c r="J21" s="50">
        <v>7.8680000000000003</v>
      </c>
      <c r="K21" s="17">
        <f t="shared" ref="K21:K31" si="1">I21+J21</f>
        <v>9.5760000000000005</v>
      </c>
      <c r="L21" s="14" t="s">
        <v>26</v>
      </c>
      <c r="M21" s="14" t="s">
        <v>27</v>
      </c>
      <c r="N21" s="14" t="s">
        <v>28</v>
      </c>
      <c r="O21" s="16" t="s">
        <v>29</v>
      </c>
      <c r="P21" s="32"/>
      <c r="Q21" s="1"/>
      <c r="R21" s="1"/>
      <c r="S21" s="1"/>
      <c r="T21" s="1"/>
    </row>
    <row r="22" spans="1:20" ht="29.1" customHeight="1" x14ac:dyDescent="0.2">
      <c r="A22" s="30">
        <v>11</v>
      </c>
      <c r="B22" s="12" t="s">
        <v>21</v>
      </c>
      <c r="C22" s="29" t="s">
        <v>55</v>
      </c>
      <c r="D22" s="12" t="s">
        <v>56</v>
      </c>
      <c r="E22" s="13" t="s">
        <v>49</v>
      </c>
      <c r="F22" s="19" t="s">
        <v>50</v>
      </c>
      <c r="G22" s="13">
        <v>3</v>
      </c>
      <c r="H22" s="13">
        <v>35</v>
      </c>
      <c r="I22" s="50">
        <v>0.121</v>
      </c>
      <c r="J22" s="50">
        <v>4.7E-2</v>
      </c>
      <c r="K22" s="17">
        <f t="shared" si="1"/>
        <v>0.16799999999999998</v>
      </c>
      <c r="L22" s="14" t="s">
        <v>26</v>
      </c>
      <c r="M22" s="14" t="s">
        <v>27</v>
      </c>
      <c r="N22" s="14" t="s">
        <v>28</v>
      </c>
      <c r="O22" s="16" t="s">
        <v>29</v>
      </c>
      <c r="P22" s="32"/>
      <c r="Q22" s="1"/>
      <c r="R22" s="1"/>
      <c r="S22" s="1"/>
      <c r="T22" s="1"/>
    </row>
    <row r="23" spans="1:20" ht="29.1" customHeight="1" x14ac:dyDescent="0.2">
      <c r="A23" s="30">
        <v>12</v>
      </c>
      <c r="B23" s="12" t="s">
        <v>21</v>
      </c>
      <c r="C23" s="29" t="s">
        <v>57</v>
      </c>
      <c r="D23" s="12" t="s">
        <v>58</v>
      </c>
      <c r="E23" s="13" t="s">
        <v>49</v>
      </c>
      <c r="F23" s="19" t="s">
        <v>50</v>
      </c>
      <c r="G23" s="13">
        <v>3</v>
      </c>
      <c r="H23" s="13">
        <v>40</v>
      </c>
      <c r="I23" s="50">
        <v>8.7919999999999998</v>
      </c>
      <c r="J23" s="50">
        <v>4.1779999999999999</v>
      </c>
      <c r="K23" s="17">
        <f t="shared" si="1"/>
        <v>12.969999999999999</v>
      </c>
      <c r="L23" s="14" t="s">
        <v>26</v>
      </c>
      <c r="M23" s="14" t="s">
        <v>27</v>
      </c>
      <c r="N23" s="14" t="s">
        <v>28</v>
      </c>
      <c r="O23" s="16" t="s">
        <v>29</v>
      </c>
      <c r="P23" s="32"/>
      <c r="Q23" s="1"/>
      <c r="R23" s="1"/>
      <c r="S23" s="1"/>
      <c r="T23" s="1"/>
    </row>
    <row r="24" spans="1:20" ht="29.1" customHeight="1" x14ac:dyDescent="0.2">
      <c r="A24" s="30">
        <v>13</v>
      </c>
      <c r="B24" s="12" t="s">
        <v>21</v>
      </c>
      <c r="C24" s="29" t="s">
        <v>59</v>
      </c>
      <c r="D24" s="12" t="s">
        <v>60</v>
      </c>
      <c r="E24" s="13" t="s">
        <v>61</v>
      </c>
      <c r="F24" s="19" t="s">
        <v>25</v>
      </c>
      <c r="G24" s="13">
        <v>3</v>
      </c>
      <c r="H24" s="13">
        <v>40</v>
      </c>
      <c r="I24" s="50">
        <v>1.24</v>
      </c>
      <c r="J24" s="50">
        <v>0</v>
      </c>
      <c r="K24" s="17">
        <f t="shared" si="1"/>
        <v>1.24</v>
      </c>
      <c r="L24" s="14" t="s">
        <v>26</v>
      </c>
      <c r="M24" s="14" t="s">
        <v>27</v>
      </c>
      <c r="N24" s="14" t="s">
        <v>28</v>
      </c>
      <c r="O24" s="16" t="s">
        <v>29</v>
      </c>
      <c r="P24" s="32"/>
      <c r="Q24" s="1"/>
      <c r="R24" s="1"/>
      <c r="S24" s="1"/>
      <c r="T24" s="1"/>
    </row>
    <row r="25" spans="1:20" ht="29.1" customHeight="1" x14ac:dyDescent="0.2">
      <c r="A25" s="30">
        <v>14</v>
      </c>
      <c r="B25" s="12" t="s">
        <v>21</v>
      </c>
      <c r="C25" s="29" t="s">
        <v>62</v>
      </c>
      <c r="D25" s="12" t="s">
        <v>63</v>
      </c>
      <c r="E25" s="13" t="s">
        <v>49</v>
      </c>
      <c r="F25" s="19" t="s">
        <v>50</v>
      </c>
      <c r="G25" s="13">
        <v>3</v>
      </c>
      <c r="H25" s="13">
        <v>50</v>
      </c>
      <c r="I25" s="50">
        <v>5.415</v>
      </c>
      <c r="J25" s="50">
        <v>3.911</v>
      </c>
      <c r="K25" s="17">
        <f t="shared" si="1"/>
        <v>9.3260000000000005</v>
      </c>
      <c r="L25" s="14" t="s">
        <v>26</v>
      </c>
      <c r="M25" s="14" t="s">
        <v>27</v>
      </c>
      <c r="N25" s="14" t="s">
        <v>28</v>
      </c>
      <c r="O25" s="16" t="s">
        <v>29</v>
      </c>
      <c r="P25" s="32"/>
      <c r="Q25" s="1"/>
      <c r="R25" s="1"/>
      <c r="S25" s="1"/>
      <c r="T25" s="1"/>
    </row>
    <row r="26" spans="1:20" ht="29.1" customHeight="1" x14ac:dyDescent="0.2">
      <c r="A26" s="30">
        <v>15</v>
      </c>
      <c r="B26" s="12" t="s">
        <v>21</v>
      </c>
      <c r="C26" s="29" t="s">
        <v>64</v>
      </c>
      <c r="D26" s="12" t="s">
        <v>65</v>
      </c>
      <c r="E26" s="13" t="s">
        <v>49</v>
      </c>
      <c r="F26" s="19" t="s">
        <v>50</v>
      </c>
      <c r="G26" s="13">
        <v>3</v>
      </c>
      <c r="H26" s="13">
        <v>50</v>
      </c>
      <c r="I26" s="50">
        <v>0.2</v>
      </c>
      <c r="J26" s="50">
        <v>9.0999999999999998E-2</v>
      </c>
      <c r="K26" s="17">
        <f t="shared" si="1"/>
        <v>0.29100000000000004</v>
      </c>
      <c r="L26" s="14" t="s">
        <v>26</v>
      </c>
      <c r="M26" s="14" t="s">
        <v>27</v>
      </c>
      <c r="N26" s="14" t="s">
        <v>28</v>
      </c>
      <c r="O26" s="16" t="s">
        <v>29</v>
      </c>
      <c r="P26" s="32"/>
      <c r="Q26" s="1"/>
      <c r="R26" s="1"/>
      <c r="S26" s="1"/>
      <c r="T26" s="1"/>
    </row>
    <row r="27" spans="1:20" ht="29.1" customHeight="1" x14ac:dyDescent="0.2">
      <c r="A27" s="30">
        <v>16</v>
      </c>
      <c r="B27" s="12" t="s">
        <v>21</v>
      </c>
      <c r="C27" s="29" t="s">
        <v>66</v>
      </c>
      <c r="D27" s="12" t="s">
        <v>67</v>
      </c>
      <c r="E27" s="13" t="s">
        <v>24</v>
      </c>
      <c r="F27" s="19" t="s">
        <v>25</v>
      </c>
      <c r="G27" s="13">
        <v>3</v>
      </c>
      <c r="H27" s="13">
        <v>60</v>
      </c>
      <c r="I27" s="50">
        <v>2.9039999999999999</v>
      </c>
      <c r="J27" s="50">
        <v>0</v>
      </c>
      <c r="K27" s="17">
        <f t="shared" si="1"/>
        <v>2.9039999999999999</v>
      </c>
      <c r="L27" s="14" t="s">
        <v>26</v>
      </c>
      <c r="M27" s="14" t="s">
        <v>27</v>
      </c>
      <c r="N27" s="14" t="s">
        <v>28</v>
      </c>
      <c r="O27" s="16" t="s">
        <v>29</v>
      </c>
      <c r="P27" s="34"/>
      <c r="Q27" s="1"/>
      <c r="R27" s="1"/>
      <c r="S27" s="1"/>
      <c r="T27" s="1"/>
    </row>
    <row r="28" spans="1:20" s="15" customFormat="1" ht="29.1" customHeight="1" x14ac:dyDescent="0.2">
      <c r="A28" s="30">
        <v>17</v>
      </c>
      <c r="B28" s="12" t="s">
        <v>21</v>
      </c>
      <c r="C28" s="29" t="s">
        <v>68</v>
      </c>
      <c r="D28" s="12" t="s">
        <v>69</v>
      </c>
      <c r="E28" s="13" t="s">
        <v>61</v>
      </c>
      <c r="F28" s="19" t="s">
        <v>25</v>
      </c>
      <c r="G28" s="13">
        <v>3</v>
      </c>
      <c r="H28" s="13">
        <v>75</v>
      </c>
      <c r="I28" s="50">
        <v>0</v>
      </c>
      <c r="J28" s="50">
        <v>3.0857142857142854E-3</v>
      </c>
      <c r="K28" s="17">
        <f t="shared" si="1"/>
        <v>3.0857142857142854E-3</v>
      </c>
      <c r="L28" s="14" t="s">
        <v>26</v>
      </c>
      <c r="M28" s="14" t="s">
        <v>27</v>
      </c>
      <c r="N28" s="14" t="s">
        <v>28</v>
      </c>
      <c r="O28" s="16" t="s">
        <v>29</v>
      </c>
      <c r="P28" s="35"/>
    </row>
    <row r="29" spans="1:20" s="15" customFormat="1" ht="29.1" customHeight="1" x14ac:dyDescent="0.2">
      <c r="A29" s="30">
        <v>18</v>
      </c>
      <c r="B29" s="12" t="s">
        <v>21</v>
      </c>
      <c r="C29" s="29" t="s">
        <v>70</v>
      </c>
      <c r="D29" s="12" t="s">
        <v>71</v>
      </c>
      <c r="E29" s="13" t="s">
        <v>24</v>
      </c>
      <c r="F29" s="19" t="s">
        <v>25</v>
      </c>
      <c r="G29" s="13">
        <v>3</v>
      </c>
      <c r="H29" s="13">
        <v>80</v>
      </c>
      <c r="I29" s="50">
        <v>20.695</v>
      </c>
      <c r="J29" s="50">
        <v>0</v>
      </c>
      <c r="K29" s="17">
        <f t="shared" si="1"/>
        <v>20.695</v>
      </c>
      <c r="L29" s="14" t="s">
        <v>26</v>
      </c>
      <c r="M29" s="14" t="s">
        <v>27</v>
      </c>
      <c r="N29" s="14" t="s">
        <v>28</v>
      </c>
      <c r="O29" s="16" t="s">
        <v>29</v>
      </c>
      <c r="P29" s="35"/>
    </row>
    <row r="30" spans="1:20" s="15" customFormat="1" ht="29.1" customHeight="1" x14ac:dyDescent="0.2">
      <c r="A30" s="30">
        <v>19</v>
      </c>
      <c r="B30" s="12" t="s">
        <v>21</v>
      </c>
      <c r="C30" s="29" t="s">
        <v>72</v>
      </c>
      <c r="D30" s="12" t="s">
        <v>73</v>
      </c>
      <c r="E30" s="13" t="s">
        <v>49</v>
      </c>
      <c r="F30" s="19" t="s">
        <v>50</v>
      </c>
      <c r="G30" s="13">
        <v>3</v>
      </c>
      <c r="H30" s="13">
        <v>80</v>
      </c>
      <c r="I30" s="50">
        <v>10.031000000000001</v>
      </c>
      <c r="J30" s="50">
        <v>6.4359999999999999</v>
      </c>
      <c r="K30" s="17">
        <f t="shared" si="1"/>
        <v>16.466999999999999</v>
      </c>
      <c r="L30" s="14" t="s">
        <v>26</v>
      </c>
      <c r="M30" s="14" t="s">
        <v>27</v>
      </c>
      <c r="N30" s="14" t="s">
        <v>28</v>
      </c>
      <c r="O30" s="16" t="s">
        <v>29</v>
      </c>
      <c r="P30" s="35"/>
    </row>
    <row r="31" spans="1:20" ht="29.1" customHeight="1" thickBot="1" x14ac:dyDescent="0.25">
      <c r="A31" s="36">
        <v>20</v>
      </c>
      <c r="B31" s="37" t="s">
        <v>21</v>
      </c>
      <c r="C31" s="38" t="s">
        <v>74</v>
      </c>
      <c r="D31" s="37" t="s">
        <v>75</v>
      </c>
      <c r="E31" s="39" t="s">
        <v>49</v>
      </c>
      <c r="F31" s="40" t="s">
        <v>50</v>
      </c>
      <c r="G31" s="39">
        <v>3</v>
      </c>
      <c r="H31" s="39">
        <v>80</v>
      </c>
      <c r="I31" s="51">
        <v>17.54</v>
      </c>
      <c r="J31" s="51">
        <v>10.246</v>
      </c>
      <c r="K31" s="41">
        <f t="shared" si="1"/>
        <v>27.786000000000001</v>
      </c>
      <c r="L31" s="42" t="s">
        <v>26</v>
      </c>
      <c r="M31" s="42" t="s">
        <v>27</v>
      </c>
      <c r="N31" s="42" t="s">
        <v>28</v>
      </c>
      <c r="O31" s="43" t="s">
        <v>29</v>
      </c>
      <c r="P31" s="44"/>
      <c r="Q31" s="45"/>
      <c r="R31" s="1"/>
      <c r="S31" s="1"/>
      <c r="T31" s="1"/>
    </row>
    <row r="32" spans="1:20" x14ac:dyDescent="0.2">
      <c r="I32" s="4">
        <f>SUM(I12:I31)</f>
        <v>181.28109999999998</v>
      </c>
      <c r="J32" s="4">
        <f>SUM(J12:J31)</f>
        <v>36.637788571428572</v>
      </c>
      <c r="K32" s="55">
        <f>SUM(K12:K31)</f>
        <v>217.91518571428571</v>
      </c>
      <c r="Q32" s="47"/>
    </row>
    <row r="33" spans="17:18" x14ac:dyDescent="0.2">
      <c r="Q33" s="47"/>
      <c r="R33" s="46"/>
    </row>
    <row r="34" spans="17:18" x14ac:dyDescent="0.2">
      <c r="Q34" s="4"/>
    </row>
    <row r="35" spans="17:18" x14ac:dyDescent="0.2">
      <c r="Q35" s="4"/>
      <c r="R35" s="48"/>
    </row>
    <row r="36" spans="17:18" x14ac:dyDescent="0.2">
      <c r="Q36" s="4"/>
    </row>
    <row r="37" spans="17:18" x14ac:dyDescent="0.2">
      <c r="Q37" s="4"/>
    </row>
    <row r="38" spans="17:18" x14ac:dyDescent="0.2">
      <c r="Q38" s="46"/>
    </row>
  </sheetData>
  <autoFilter ref="A11:O32" xr:uid="{25ECE80F-C3F4-4747-AB5D-D4C5BFEFCCCB}"/>
  <mergeCells count="3">
    <mergeCell ref="B8:C8"/>
    <mergeCell ref="B9:C9"/>
    <mergeCell ref="B6:C6"/>
  </mergeCells>
  <pageMargins left="0.39370078740157483" right="0.39370078740157483" top="0" bottom="0.59055118110236227" header="0.51181102362204722" footer="0.51181102362204722"/>
  <pageSetup paperSize="9" scale="55" orientation="landscape" horizontalDpi="4294967292" verticalDpi="4294967292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F50AA788BEBE44AE7F8454F3A8774B" ma:contentTypeVersion="32" ma:contentTypeDescription="Vytvoří nový dokument" ma:contentTypeScope="" ma:versionID="d1dded7ca54be100d7619ff8449d4401">
  <xsd:schema xmlns:xsd="http://www.w3.org/2001/XMLSchema" xmlns:xs="http://www.w3.org/2001/XMLSchema" xmlns:p="http://schemas.microsoft.com/office/2006/metadata/properties" xmlns:ns2="8b673dc0-8509-40e9-b30f-da1c7f909cf0" xmlns:ns3="306b9aeb-5409-4100-b912-23ae4822dfda" targetNamespace="http://schemas.microsoft.com/office/2006/metadata/properties" ma:root="true" ma:fieldsID="b7c46039ff2bbd36811bd55cba7d871c" ns2:_="" ns3:_="">
    <xsd:import namespace="8b673dc0-8509-40e9-b30f-da1c7f909cf0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Nazev_dokumentu" minOccurs="0"/>
                <xsd:element ref="ns2:ID_zakazky" minOccurs="0"/>
                <xsd:element ref="ns2:MediaServiceMetadata" minOccurs="0"/>
                <xsd:element ref="ns2:MediaServiceFastMetadata" minOccurs="0"/>
                <xsd:element ref="ns2:Hotovo" minOccurs="0"/>
                <xsd:element ref="ns2:typ_dokumentu" minOccurs="0"/>
                <xsd:element ref="ns2:Log_schvalovani" minOccurs="0"/>
                <xsd:element ref="ns2:Stav_schvalovani" minOccurs="0"/>
                <xsd:element ref="ns2:Schvalovatele" minOccurs="0"/>
                <xsd:element ref="ns2:Schvaleno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Nepodleha_schvalovani" minOccurs="0"/>
                <xsd:element ref="ns2:Schvaleno_vsemi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73dc0-8509-40e9-b30f-da1c7f909cf0" elementFormDefault="qualified">
    <xsd:import namespace="http://schemas.microsoft.com/office/2006/documentManagement/types"/>
    <xsd:import namespace="http://schemas.microsoft.com/office/infopath/2007/PartnerControls"/>
    <xsd:element name="Nazev_dokumentu" ma:index="8" nillable="true" ma:displayName="Nazev_dokumentu" ma:format="Dropdown" ma:internalName="Nazev_dokumentu">
      <xsd:simpleType>
        <xsd:restriction base="dms:Text">
          <xsd:maxLength value="255"/>
        </xsd:restriction>
      </xsd:simpleType>
    </xsd:element>
    <xsd:element name="ID_zakazky" ma:index="9" nillable="true" ma:displayName="ID_zakazky" ma:format="Dropdown" ma:list="78296c0f-90f4-42c5-9f68-3d1a3c840b93" ma:internalName="ID_zakazky" ma:readOnly="false" ma:showField="ID_zakazka">
      <xsd:simpleType>
        <xsd:restriction base="dms:Lookup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Hotovo" ma:index="12" nillable="true" ma:displayName="Hotovo" ma:default="0" ma:format="Dropdown" ma:internalName="Hotovo">
      <xsd:simpleType>
        <xsd:restriction base="dms:Boolean"/>
      </xsd:simpleType>
    </xsd:element>
    <xsd:element name="typ_dokumentu" ma:index="13" nillable="true" ma:displayName="typ_dokumentu" ma:format="Dropdown" ma:internalName="typ_dokumentu">
      <xsd:simpleType>
        <xsd:restriction base="dms:Text">
          <xsd:maxLength value="255"/>
        </xsd:restriction>
      </xsd:simpleType>
    </xsd:element>
    <xsd:element name="Log_schvalovani" ma:index="14" nillable="true" ma:displayName="Log_schvalovani" ma:internalName="Log_schvalovani">
      <xsd:simpleType>
        <xsd:restriction base="dms:Note">
          <xsd:maxLength value="255"/>
        </xsd:restriction>
      </xsd:simpleType>
    </xsd:element>
    <xsd:element name="Stav_schvalovani" ma:index="15" nillable="true" ma:displayName="Stav_schvalovani" ma:format="Dropdown" ma:internalName="Stav_schvalovani">
      <xsd:simpleType>
        <xsd:restriction base="dms:Choice">
          <xsd:enumeration value="čeká na schválení administrátorem"/>
          <xsd:enumeration value="schváleno administrátorem"/>
          <xsd:enumeration value="zamítnuto administrátorem"/>
          <xsd:enumeration value="čeká na schválení představenstvem"/>
          <xsd:enumeration value="schváleno představenstvem"/>
          <xsd:enumeration value="zamítnuto představenstvem"/>
          <xsd:enumeration value="nepodléhá schvalování"/>
          <xsd:enumeration value="storno"/>
        </xsd:restriction>
      </xsd:simpleType>
    </xsd:element>
    <xsd:element name="Schvalovatele" ma:index="16" nillable="true" ma:displayName="Schvalovatele" ma:internalName="Schvalovatele">
      <xsd:simpleType>
        <xsd:restriction base="dms:Text">
          <xsd:maxLength value="255"/>
        </xsd:restriction>
      </xsd:simpleType>
    </xsd:element>
    <xsd:element name="Schvaleno" ma:index="17" nillable="true" ma:displayName="Schvaleno" ma:internalName="Schvaleno">
      <xsd:simpleType>
        <xsd:restriction base="dms:Text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Nepodleha_schvalovani" ma:index="23" nillable="true" ma:displayName="Nepodleha_schvalovani" ma:default="0" ma:format="Dropdown" ma:internalName="Nepodleha_schvalovani">
      <xsd:simpleType>
        <xsd:restriction base="dms:Boolean"/>
      </xsd:simpleType>
    </xsd:element>
    <xsd:element name="Schvaleno_vsemi" ma:index="24" nillable="true" ma:displayName="Schvaleno_vsemi" ma:default="0" ma:internalName="Schvaleno_vsemi">
      <xsd:simpleType>
        <xsd:restriction base="dms:Boolean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6f88195-da12-4945-96c9-3cc4b7d59c9b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>
  <LongProp xmlns="" name="Log_schvalovani"><![CDATA[Helena Heinzlová (24. 7. 2024 15:08) - dokument odeslán ke schválení administrátorovi
Monika Poslová (24. 7. 2024 18:37) - schváleno administrátorem
Monika Poslová (24. 7. 2024 18:37) - odesláno ke schválení představenstvu - Zdeněk Sameš, Silnice LK a.s., Petr Správka, Silnice LK a.s.
Zdeněk Sameš (30. 7. 2024 10:02) - schváleno představenstvem
Petr Správka (30. 7. 2024 11:04) - schváleno představenstvem]]></LongProp>
</LongProperties>
</file>

<file path=customXml/itemProps1.xml><?xml version="1.0" encoding="utf-8"?>
<ds:datastoreItem xmlns:ds="http://schemas.openxmlformats.org/officeDocument/2006/customXml" ds:itemID="{8C680F0C-1519-4722-8E40-2E65C492B3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904854-A113-4CEB-B6F3-0440CE6912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673dc0-8509-40e9-b30f-da1c7f909cf0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5BBBA1-2024-4B95-AB50-3A97304CF63F}">
  <ds:schemaRefs>
    <ds:schemaRef ds:uri="http://schemas.microsoft.com/office/2006/metadata/longProperties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Nízké napětí </vt:lpstr>
    </vt:vector>
  </TitlesOfParts>
  <Manager/>
  <Company>Krajský úřad Libereckého kraje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Maly Petr</dc:creator>
  <cp:keywords/>
  <dc:description/>
  <cp:lastModifiedBy>Monika Poslová, Silnice LK a.s.</cp:lastModifiedBy>
  <cp:revision/>
  <dcterms:created xsi:type="dcterms:W3CDTF">2017-01-18T07:03:50Z</dcterms:created>
  <dcterms:modified xsi:type="dcterms:W3CDTF">2024-08-13T13:12:21Z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ExtendedDescription">
    <vt:lpwstr/>
  </property>
  <property fmtid="{D5CDD505-2E9C-101B-9397-08002B2CF9AE}" pid="3" name="typ_dokumentu">
    <vt:lpwstr>1. Technická specifikace zakázky</vt:lpwstr>
  </property>
  <property fmtid="{D5CDD505-2E9C-101B-9397-08002B2CF9AE}" pid="4" name="Schvalovatele">
    <vt:lpwstr>zdenek.sames@silnicelk.cz,petr.spravka@silnicelk.cz</vt:lpwstr>
  </property>
  <property fmtid="{D5CDD505-2E9C-101B-9397-08002B2CF9AE}" pid="5" name="Schvaleno">
    <vt:lpwstr>zdenek.sames@silnicelk.cz,petr.spravka@silnicelk.cz</vt:lpwstr>
  </property>
  <property fmtid="{D5CDD505-2E9C-101B-9397-08002B2CF9AE}" pid="6" name="ID_zakazky">
    <vt:lpwstr>173</vt:lpwstr>
  </property>
  <property fmtid="{D5CDD505-2E9C-101B-9397-08002B2CF9AE}" pid="7" name="Log_schvalovani">
    <vt:lpwstr>Helena Heinzlová (24. 7. 2024 15:08) - dokument odeslán ke schválení administrátorovi
Monika Poslová (24. 7. 2024 18:37) - schváleno administrátorem
Monika Poslová (24. 7. 2024 18:37) - odesláno ke schválení představenstvu - Zdeněk Sameš, Silnice LK a.s.,</vt:lpwstr>
  </property>
  <property fmtid="{D5CDD505-2E9C-101B-9397-08002B2CF9AE}" pid="8" name="Stav_schvalovani">
    <vt:lpwstr>schváleno představenstvem</vt:lpwstr>
  </property>
  <property fmtid="{D5CDD505-2E9C-101B-9397-08002B2CF9AE}" pid="9" name="Hotovo">
    <vt:lpwstr>1</vt:lpwstr>
  </property>
</Properties>
</file>