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374_2023 OPLACHOVÉ A PERFÚZNE ROZTOKY\02. Príprava\06. Prieskum trhu (PT)\"/>
    </mc:Choice>
  </mc:AlternateContent>
  <xr:revisionPtr revIDLastSave="0" documentId="13_ncr:1_{FFA76C73-1E5C-4257-8794-146BBABDBD1B}" xr6:coauthVersionLast="36" xr6:coauthVersionMax="36" xr10:uidLastSave="{00000000-0000-0000-0000-000000000000}"/>
  <bookViews>
    <workbookView xWindow="2895" yWindow="2895" windowWidth="21600" windowHeight="12645" activeTab="11" xr2:uid="{D9FBA823-08CF-403B-920A-EA52901D636C}"/>
  </bookViews>
  <sheets>
    <sheet name="Príloha č. 1 - časť 1" sheetId="1" r:id="rId1"/>
    <sheet name="Príloha č. 1 - časť 2" sheetId="2" r:id="rId2"/>
    <sheet name="Príloha č. 1 - časť 3" sheetId="3" r:id="rId3"/>
    <sheet name="Príloha č. 1 - časť 4" sheetId="4" r:id="rId4"/>
    <sheet name=" Príloha č. 2 - časť č. 1" sheetId="5" r:id="rId5"/>
    <sheet name=" Príloha č. 2 - časť č. 2" sheetId="6" r:id="rId6"/>
    <sheet name=" Príloha č. 2 - časť č. 3" sheetId="7" r:id="rId7"/>
    <sheet name=" Príloha č. 2 - časť č. 4" sheetId="8" r:id="rId8"/>
    <sheet name=" Príloha č. 3 - časť č. 1" sheetId="9" r:id="rId9"/>
    <sheet name=" Príloha č. 3 - časť č. 2" sheetId="10" r:id="rId10"/>
    <sheet name=" Príloha č. 3 - časť č. 3" sheetId="11" r:id="rId11"/>
    <sheet name=" Príloha č. 3 - časť č. 4" sheetId="12" r:id="rId12"/>
  </sheets>
  <externalReferences>
    <externalReference r:id="rId13"/>
  </externalReferences>
  <definedNames>
    <definedName name="_xlnm.Print_Area" localSheetId="4">' Príloha č. 2 - časť č. 1'!$B$1:$L$24</definedName>
    <definedName name="_xlnm.Print_Area" localSheetId="5">' Príloha č. 2 - časť č. 2'!$B$1:$L$24</definedName>
    <definedName name="_xlnm.Print_Area" localSheetId="6">' Príloha č. 2 - časť č. 3'!$B$1:$L$24</definedName>
    <definedName name="_xlnm.Print_Area" localSheetId="7">' Príloha č. 2 - časť č. 4'!$B$1:$L$24</definedName>
    <definedName name="_xlnm.Print_Area" localSheetId="8">' Príloha č. 3 - časť č. 1'!$B$1:$T$30</definedName>
    <definedName name="_xlnm.Print_Area" localSheetId="9">' Príloha č. 3 - časť č. 2'!$B$1:$T$30</definedName>
    <definedName name="_xlnm.Print_Area" localSheetId="10">' Príloha č. 3 - časť č. 3'!$B$1:$T$30</definedName>
    <definedName name="_xlnm.Print_Area" localSheetId="11">' Príloha č. 3 - časť č. 4'!$B$1:$T$30</definedName>
    <definedName name="_xlnm.Print_Area" localSheetId="0">'Príloha č. 1 - časť 1'!$B$1:$D$35</definedName>
    <definedName name="_xlnm.Print_Area" localSheetId="1">'Príloha č. 1 - časť 2'!$B$1:$D$35</definedName>
    <definedName name="_xlnm.Print_Area" localSheetId="2">'Príloha č. 1 - časť 3'!$B$1:$D$34</definedName>
    <definedName name="_xlnm.Print_Area" localSheetId="3">'Príloha č. 1 - časť 4'!$B$1:$D$35</definedName>
  </definedNames>
  <calcPr calcId="191029" iterateDelta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8" l="1"/>
  <c r="K8" i="8"/>
  <c r="L8" i="8"/>
  <c r="L9" i="8"/>
  <c r="J9" i="8"/>
  <c r="H8" i="8"/>
  <c r="I8" i="8"/>
  <c r="J8" i="7"/>
  <c r="K8" i="7"/>
  <c r="L8" i="7"/>
  <c r="L9" i="7"/>
  <c r="J9" i="7"/>
  <c r="H8" i="7"/>
  <c r="I8" i="7"/>
  <c r="J8" i="6"/>
  <c r="K8" i="6"/>
  <c r="L8" i="6"/>
  <c r="L9" i="6"/>
  <c r="J9" i="6"/>
  <c r="H8" i="6"/>
  <c r="I8" i="6"/>
  <c r="J8" i="5"/>
  <c r="K8" i="5"/>
  <c r="L8" i="5"/>
  <c r="L9" i="5"/>
  <c r="J9" i="5"/>
  <c r="H8" i="5"/>
  <c r="I8" i="5"/>
  <c r="C31" i="4"/>
  <c r="C30" i="4"/>
  <c r="D27" i="4"/>
  <c r="D26" i="4"/>
  <c r="D25" i="4"/>
  <c r="D24" i="4"/>
</calcChain>
</file>

<file path=xl/sharedStrings.xml><?xml version="1.0" encoding="utf-8"?>
<sst xmlns="http://schemas.openxmlformats.org/spreadsheetml/2006/main" count="578" uniqueCount="116">
  <si>
    <t>Názov predmetu zákazky:</t>
  </si>
  <si>
    <t>Špecifikácia predmetu zákazky</t>
  </si>
  <si>
    <t>Časť č. 1 - Oplachové a perfúzne roztoky skupiny 1</t>
  </si>
  <si>
    <t>1.</t>
  </si>
  <si>
    <t>názov účinnej látky:</t>
  </si>
  <si>
    <t>chlorid sodný</t>
  </si>
  <si>
    <t>2.</t>
  </si>
  <si>
    <t>merná jednotka:</t>
  </si>
  <si>
    <t>1 ks</t>
  </si>
  <si>
    <t>3.</t>
  </si>
  <si>
    <t>veľkosť mernej jednotky:</t>
  </si>
  <si>
    <t>500 ml</t>
  </si>
  <si>
    <t>4.</t>
  </si>
  <si>
    <t>množstvo účinnej látky v mernej jednotke:</t>
  </si>
  <si>
    <t>4,5 g</t>
  </si>
  <si>
    <t>5.</t>
  </si>
  <si>
    <t>množstvo účinnej látky v 1 000 ml:</t>
  </si>
  <si>
    <t>9,0 g</t>
  </si>
  <si>
    <t>6.</t>
  </si>
  <si>
    <t>lieková forma:</t>
  </si>
  <si>
    <t>roztok</t>
  </si>
  <si>
    <t>7.</t>
  </si>
  <si>
    <t>obal:</t>
  </si>
  <si>
    <t>plastová fľaša so šrubovacím uzáverom</t>
  </si>
  <si>
    <t>8.</t>
  </si>
  <si>
    <t>spôsob podávania:</t>
  </si>
  <si>
    <t>sterilný roztok na výplach</t>
  </si>
  <si>
    <t>9.</t>
  </si>
  <si>
    <t>účel použitia:</t>
  </si>
  <si>
    <t>na výplach a čistenie počas chirurgických zákrokov, na výplach rán a popálenín, na zvlhčovanie tamponád a obväzovanie rán, na premývanie a čistenie balónikových katétrov, na výplach a čistenie pri starostlivosti o stomiu, na výplach a čistenie nástrojov a zariadení, na operačný a pooperačný výplach (endoskopické zákroky bez vysokofrekvenčného prúdu, po TUR zákrokoch), ako náplň do zvlhčovačov vzduchu</t>
  </si>
  <si>
    <t>10.</t>
  </si>
  <si>
    <t>vonkajší obal ponúkaných produktov musí obsahovať údaje podľa § 61 ods. 1 zákona č. 362/2011 Z.z. o liekoch a zdravotníckych pomôckach a o zmene a doplnení niektorých zákonov v znení neskorších predpisov</t>
  </si>
  <si>
    <t>áno</t>
  </si>
  <si>
    <t xml:space="preserve">Položky predmetu zákazky pre časť č. 1: </t>
  </si>
  <si>
    <t>Roztok 0,9% NaCl určený na výplach, sterilný, bez obsahu endotoxínov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</si>
  <si>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</si>
  <si>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</si>
  <si>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</si>
  <si>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</si>
  <si>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</si>
  <si>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V:</t>
  </si>
  <si>
    <t>Dňa:</t>
  </si>
  <si>
    <t>Poznámka:</t>
  </si>
  <si>
    <t>- povinné údaje vyplní uchádzač</t>
  </si>
  <si>
    <t xml:space="preserve">Časť č. 2 - Oplachové a perfúzne roztoky skupiny 2 </t>
  </si>
  <si>
    <t>1 000 ml</t>
  </si>
  <si>
    <t>polypropylénová fľaša</t>
  </si>
  <si>
    <t>roztok na irigáciu</t>
  </si>
  <si>
    <t>pred operáciou, v priebehu operácie alebo po operácii na: 
na vymývanie rán, oplachovanie alebo ošetrenie rán, na oplachovanie materiálu</t>
  </si>
  <si>
    <t xml:space="preserve">Položky predmetu zákazky pre časť č. 2: </t>
  </si>
  <si>
    <t>Irigačný roztok 0,9% NaCl bez prítomnosti bakteriálnych endotoxínov</t>
  </si>
  <si>
    <t>Časť č. 3 - Oplachové a perfúzne roztoky skupiny 3</t>
  </si>
  <si>
    <t>voda na injekcie</t>
  </si>
  <si>
    <t>pred operáciou, v priebehu operácie, po operácii na: 
- vymývanie rán, 
- oplachovanie alebo ošetrenie rán,
- oplachovanie materiálu</t>
  </si>
  <si>
    <t xml:space="preserve">Položky predmetu zákazky pre časť č. 3: </t>
  </si>
  <si>
    <t xml:space="preserve">Irigačný roztok Sterilná voda bez prítomnosti bakteriálnych endotoxínov </t>
  </si>
  <si>
    <t>Časť č. 4 - Oplachové a perfúzne roztoky skupiny 4</t>
  </si>
  <si>
    <t>chlorid sódny</t>
  </si>
  <si>
    <t>jednotlivo sterilne balená plastová fľaša vhodná na priame oplachovanie operačného poľa</t>
  </si>
  <si>
    <t>na výplach a čistenie počas chirurgických zákrokov, na výplach rán a popálenín, na zvlhčovanie tamponád a obväzovanie rán, na premývanie a čistenie balónikových katétrov, na výplach a čistenie pri starostlivosti o stomiu, na  výplach a čistenie nástrojov a zariadení, na operačný a pooperačný výplach (endoskopické zákroky bez vysokofrekvenčného prúdu, po TUR zákrokoch, ako náplň do zvlhčovačov vzduchu</t>
  </si>
  <si>
    <t xml:space="preserve">Položky predmetu zákazky pre časť č. 4: </t>
  </si>
  <si>
    <t>Položka č. 1 - Roztok 0,9% NaCl určený na výplach, sterilný, bez obsahu endotoxínov:</t>
  </si>
  <si>
    <t xml:space="preserve">
Požadované minimálne technické vlastnosti, parametre a hodnoty predmetu zákazky
</t>
  </si>
  <si>
    <t>Oplachové a pefúzne roztoky</t>
  </si>
  <si>
    <t>Položka č. 1 - Irigačný roztok 0,9% NaCl bez prítomnosti bakteriálnych endotoxínov:</t>
  </si>
  <si>
    <t>Oplachové a perfúzne roztoky</t>
  </si>
  <si>
    <t>Položka č. 1 - Irigačný roztok Sterilná voda bez prítomnosti bakteriálnych endotoxínov :</t>
  </si>
  <si>
    <r>
      <rPr>
        <sz val="9"/>
        <color theme="1"/>
        <rFont val="Arial"/>
        <family val="2"/>
        <charset val="238"/>
      </rPr>
      <t xml:space="preserve">pečiatka a podpis uchádzača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meno a priezvisko (titul) oprávnenej osoby</t>
    </r>
  </si>
  <si>
    <t>pečiatka a podpis uchádzača 
meno a priezvisko (titul) oprávnenej osoby</t>
  </si>
  <si>
    <t>KALKULÁCIA CENY A NÁVRH NA PLNENIE KRITÉRIA NA VYHODNOTENIE PONÚK</t>
  </si>
  <si>
    <t xml:space="preserve">Časť č. 1 - Oplachové a perfúzne roztoky skupiny 1 </t>
  </si>
  <si>
    <t>Por. č.</t>
  </si>
  <si>
    <t>Názov položky</t>
  </si>
  <si>
    <t>Mer. 
jed.
(MJ)</t>
  </si>
  <si>
    <t>Jednotková cena za MJ v EUR</t>
  </si>
  <si>
    <t>Celková cena za predpokladané množstvo MJ v EUR</t>
  </si>
  <si>
    <t>bez DPH</t>
  </si>
  <si>
    <t xml:space="preserve">sadzba DPH v % </t>
  </si>
  <si>
    <t xml:space="preserve">DPH v EUR </t>
  </si>
  <si>
    <t>s DPH</t>
  </si>
  <si>
    <t>11.</t>
  </si>
  <si>
    <t>ks</t>
  </si>
  <si>
    <t>SPOLU za časť č. 1 predmetu zákazky:</t>
  </si>
  <si>
    <t>Časť č. 2 - Oplachové a perfúzne roztoky skupiny 2</t>
  </si>
  <si>
    <t>Sortiment ponúkaného tovaru</t>
  </si>
  <si>
    <t>Položka č. 1 - Roztok 0,9% NaCl určený na výplach, sterilný, bez obsahu endotoxínov ( 500 ml)</t>
  </si>
  <si>
    <t>Katalógové číslo</t>
  </si>
  <si>
    <t>ŠUKL</t>
  </si>
  <si>
    <t>ATC skupina číslo</t>
  </si>
  <si>
    <t>Držiteľ rozhodnutia o registrácii</t>
  </si>
  <si>
    <t>Názov účinnej látky</t>
  </si>
  <si>
    <t>Lieková forma</t>
  </si>
  <si>
    <t xml:space="preserve">Cesta podania </t>
  </si>
  <si>
    <t>Množstvo účinnej látky</t>
  </si>
  <si>
    <t>Merná jednotka
(MJ)</t>
  </si>
  <si>
    <r>
      <t xml:space="preserve">Počet MJ v MJB
</t>
    </r>
    <r>
      <rPr>
        <sz val="8"/>
        <color theme="1"/>
        <rFont val="Arial"/>
        <family val="2"/>
        <charset val="238"/>
      </rPr>
      <t>(veľkosť balenia)</t>
    </r>
  </si>
  <si>
    <t>Jednotková cena za MJB v EUR</t>
  </si>
  <si>
    <t>sadzba DPH v %</t>
  </si>
  <si>
    <t>12.</t>
  </si>
  <si>
    <t>13.</t>
  </si>
  <si>
    <t>14.</t>
  </si>
  <si>
    <t>15.</t>
  </si>
  <si>
    <t>16.</t>
  </si>
  <si>
    <t>17.</t>
  </si>
  <si>
    <t>18.</t>
  </si>
  <si>
    <t>Položka č. 1 - Irigačný roztok 0,9% NaCl bez prítomnosti bakteriálnych endotoxínov (1 000 ml)</t>
  </si>
  <si>
    <t>Položka č. 1 - Irigačný roztok Sterilná voda bez prítomnosti bakteriálnych endotoxínov (1 000 ml)</t>
  </si>
  <si>
    <t>Položka č. 1 - Roztok 0,9% NaCl určený na výplach, sterilný, bez obsahu endotoxínov (500 ml)</t>
  </si>
  <si>
    <t>Roztok 0,9% NaCl určený na výplach, sterilný, bez obsahu endotoxínov (500 ml)</t>
  </si>
  <si>
    <t>Irigačný roztok 0,9% NaCl bez prítomnosti bakteriálnych endotoxínov (1 000 ml)</t>
  </si>
  <si>
    <t>Irigačný roztok Sterilná voda bez prítomnosti bakteriálnych endotoxínov (1 000 ml)</t>
  </si>
  <si>
    <t>Roztok 0,9% NaCl určený na výplach, sterilný, bez obsahu endotoxínov 500 ml)</t>
  </si>
  <si>
    <r>
      <t xml:space="preserve">Predpokladané množstvo MJ </t>
    </r>
    <r>
      <rPr>
        <sz val="8"/>
        <color theme="1"/>
        <rFont val="Arial"/>
        <family val="2"/>
        <charset val="238"/>
      </rPr>
      <t>počas trvania zmluvy 
(48 mesiacov)</t>
    </r>
  </si>
  <si>
    <t>Obchodný názov ponúkaného produktu</t>
  </si>
  <si>
    <t>19.</t>
  </si>
  <si>
    <t>Predpokladané množstvo MJ počas trvania zmluvy 
(48 mesiacov)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</si>
</sst>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indexed="64"/>
      </top>
      <bottom/>
      <diagonal/>
    </border>
    <border>
      <left style="medium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 style="dotted">
        <color indexed="64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auto="1"/>
      </bottom>
      <diagonal/>
    </border>
    <border>
      <left/>
      <right style="medium">
        <color theme="8" tint="0.39994506668294322"/>
      </right>
      <top style="medium">
        <color indexed="64"/>
      </top>
      <bottom/>
      <diagonal/>
    </border>
    <border>
      <left style="medium">
        <color theme="8" tint="0.39994506668294322"/>
      </left>
      <right style="medium">
        <color theme="8" tint="0.39994506668294322"/>
      </right>
      <top style="medium">
        <color indexed="64"/>
      </top>
      <bottom style="medium">
        <color theme="8" tint="0.3999450666829432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FF0000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medium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rgb="FFFF0000"/>
      </bottom>
      <diagonal/>
    </border>
    <border>
      <left style="medium">
        <color auto="1"/>
      </left>
      <right style="medium">
        <color auto="1"/>
      </right>
      <top style="thin">
        <color rgb="FFFF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246">
    <xf numFmtId="0" fontId="0" fillId="0" borderId="0" xfId="0"/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15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49" fontId="6" fillId="0" borderId="0" xfId="0" applyNumberFormat="1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NumberFormat="1" applyFont="1" applyFill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16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3" borderId="17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protection locked="0"/>
    </xf>
    <xf numFmtId="0" fontId="1" fillId="0" borderId="2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6" fillId="0" borderId="15" xfId="0" applyNumberFormat="1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top"/>
    </xf>
    <xf numFmtId="49" fontId="6" fillId="0" borderId="15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3" borderId="17" xfId="0" applyFont="1" applyFill="1" applyBorder="1" applyAlignment="1" applyProtection="1">
      <alignment horizontal="center" wrapText="1"/>
      <protection locked="0"/>
    </xf>
    <xf numFmtId="49" fontId="1" fillId="0" borderId="34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8" fillId="0" borderId="16" xfId="0" applyFont="1" applyBorder="1" applyAlignment="1" applyProtection="1">
      <alignment horizontal="center" vertical="top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 applyProtection="1">
      <alignment vertical="top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0" fontId="9" fillId="0" borderId="47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top" wrapText="1"/>
      <protection locked="0"/>
    </xf>
    <xf numFmtId="0" fontId="9" fillId="0" borderId="52" xfId="0" applyFont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3" fontId="9" fillId="0" borderId="52" xfId="0" applyNumberFormat="1" applyFont="1" applyBorder="1" applyAlignment="1" applyProtection="1">
      <alignment horizontal="center" vertical="center" wrapText="1"/>
      <protection locked="0"/>
    </xf>
    <xf numFmtId="0" fontId="9" fillId="3" borderId="53" xfId="0" applyFont="1" applyFill="1" applyBorder="1" applyAlignment="1" applyProtection="1">
      <alignment horizontal="center" vertical="center" wrapText="1"/>
      <protection locked="0"/>
    </xf>
    <xf numFmtId="0" fontId="9" fillId="3" borderId="54" xfId="0" applyFont="1" applyFill="1" applyBorder="1" applyAlignment="1" applyProtection="1">
      <alignment horizontal="center" vertical="center" wrapText="1"/>
      <protection locked="0"/>
    </xf>
    <xf numFmtId="0" fontId="9" fillId="3" borderId="55" xfId="0" applyFont="1" applyFill="1" applyBorder="1" applyAlignment="1" applyProtection="1">
      <alignment horizontal="center" vertical="center" wrapText="1"/>
      <protection locked="0"/>
    </xf>
    <xf numFmtId="0" fontId="9" fillId="3" borderId="56" xfId="0" applyFont="1" applyFill="1" applyBorder="1" applyAlignment="1" applyProtection="1">
      <alignment horizontal="center" vertical="center" wrapText="1"/>
      <protection locked="0"/>
    </xf>
    <xf numFmtId="0" fontId="9" fillId="3" borderId="57" xfId="0" applyFont="1" applyFill="1" applyBorder="1" applyAlignment="1" applyProtection="1">
      <alignment horizontal="center" vertical="center" wrapText="1"/>
      <protection locked="0"/>
    </xf>
    <xf numFmtId="0" fontId="9" fillId="3" borderId="58" xfId="0" applyFont="1" applyFill="1" applyBorder="1" applyAlignment="1" applyProtection="1">
      <alignment horizontal="center" vertical="center" wrapText="1"/>
      <protection locked="0"/>
    </xf>
    <xf numFmtId="0" fontId="9" fillId="3" borderId="59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6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4" fontId="1" fillId="0" borderId="61" xfId="0" applyNumberFormat="1" applyFont="1" applyBorder="1" applyAlignment="1" applyProtection="1">
      <alignment horizontal="right" vertical="center" wrapText="1"/>
      <protection locked="0"/>
    </xf>
    <xf numFmtId="9" fontId="1" fillId="0" borderId="62" xfId="0" applyNumberFormat="1" applyFont="1" applyBorder="1" applyAlignment="1" applyProtection="1">
      <alignment horizontal="center" vertical="center" wrapText="1"/>
      <protection locked="0"/>
    </xf>
    <xf numFmtId="4" fontId="1" fillId="0" borderId="63" xfId="0" applyNumberFormat="1" applyFont="1" applyBorder="1" applyAlignment="1" applyProtection="1">
      <alignment horizontal="right" vertical="center" wrapText="1"/>
      <protection locked="0"/>
    </xf>
    <xf numFmtId="4" fontId="1" fillId="0" borderId="64" xfId="0" applyNumberFormat="1" applyFont="1" applyBorder="1" applyAlignment="1" applyProtection="1">
      <alignment horizontal="right" vertical="center" wrapText="1"/>
      <protection locked="0"/>
    </xf>
    <xf numFmtId="4" fontId="1" fillId="0" borderId="65" xfId="0" applyNumberFormat="1" applyFont="1" applyBorder="1" applyAlignment="1" applyProtection="1">
      <alignment horizontal="right" vertical="center" wrapText="1"/>
      <protection locked="0"/>
    </xf>
    <xf numFmtId="4" fontId="1" fillId="0" borderId="62" xfId="0" applyNumberFormat="1" applyFont="1" applyBorder="1" applyAlignment="1" applyProtection="1">
      <alignment horizontal="right" vertical="center" wrapText="1"/>
      <protection locked="0"/>
    </xf>
    <xf numFmtId="4" fontId="1" fillId="0" borderId="66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vertical="center"/>
      <protection locked="0"/>
    </xf>
    <xf numFmtId="1" fontId="1" fillId="0" borderId="27" xfId="0" applyNumberFormat="1" applyFont="1" applyBorder="1" applyAlignment="1" applyProtection="1">
      <alignment horizontal="center" vertical="center"/>
      <protection locked="0"/>
    </xf>
    <xf numFmtId="4" fontId="2" fillId="0" borderId="68" xfId="0" applyNumberFormat="1" applyFont="1" applyBorder="1" applyAlignment="1" applyProtection="1">
      <alignment vertical="center"/>
      <protection locked="0"/>
    </xf>
    <xf numFmtId="4" fontId="2" fillId="4" borderId="69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3" fontId="6" fillId="0" borderId="0" xfId="0" applyNumberFormat="1" applyFont="1" applyBorder="1" applyAlignment="1" applyProtection="1">
      <alignment horizontal="center" wrapText="1"/>
      <protection locked="0"/>
    </xf>
    <xf numFmtId="164" fontId="12" fillId="0" borderId="0" xfId="0" applyNumberFormat="1" applyFont="1" applyAlignment="1" applyProtection="1">
      <alignment wrapText="1"/>
      <protection hidden="1"/>
    </xf>
    <xf numFmtId="164" fontId="1" fillId="0" borderId="0" xfId="0" applyNumberFormat="1" applyFont="1" applyBorder="1" applyAlignment="1" applyProtection="1">
      <alignment horizontal="right"/>
      <protection locked="0"/>
    </xf>
    <xf numFmtId="164" fontId="2" fillId="4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protection locked="0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 applyProtection="1">
      <alignment horizontal="center" wrapText="1"/>
      <protection locked="0"/>
    </xf>
    <xf numFmtId="3" fontId="9" fillId="0" borderId="0" xfId="0" applyNumberFormat="1" applyFont="1" applyAlignment="1" applyProtection="1">
      <alignment horizontal="center"/>
      <protection locked="0"/>
    </xf>
    <xf numFmtId="3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5" fillId="0" borderId="0" xfId="1" applyNumberFormat="1" applyFont="1" applyBorder="1" applyAlignment="1">
      <alignment horizontal="left" wrapText="1"/>
    </xf>
    <xf numFmtId="49" fontId="6" fillId="0" borderId="0" xfId="1" applyNumberFormat="1" applyFont="1" applyAlignment="1" applyProtection="1">
      <alignment horizontal="left" wrapText="1"/>
      <protection locked="0"/>
    </xf>
    <xf numFmtId="0" fontId="9" fillId="3" borderId="80" xfId="0" applyFont="1" applyFill="1" applyBorder="1" applyAlignment="1" applyProtection="1">
      <alignment horizontal="center" vertical="top" wrapText="1"/>
      <protection locked="0"/>
    </xf>
    <xf numFmtId="0" fontId="9" fillId="3" borderId="81" xfId="0" applyFont="1" applyFill="1" applyBorder="1" applyAlignment="1" applyProtection="1">
      <alignment horizontal="center" vertical="top" wrapText="1"/>
      <protection locked="0"/>
    </xf>
    <xf numFmtId="0" fontId="9" fillId="3" borderId="82" xfId="0" applyFont="1" applyFill="1" applyBorder="1" applyAlignment="1" applyProtection="1">
      <alignment horizontal="center" vertical="top" wrapText="1"/>
      <protection locked="0"/>
    </xf>
    <xf numFmtId="0" fontId="9" fillId="3" borderId="83" xfId="0" applyFont="1" applyFill="1" applyBorder="1" applyAlignment="1" applyProtection="1">
      <alignment horizontal="center" vertical="top" wrapText="1"/>
      <protection locked="0"/>
    </xf>
    <xf numFmtId="0" fontId="9" fillId="3" borderId="84" xfId="0" applyFont="1" applyFill="1" applyBorder="1" applyAlignment="1" applyProtection="1">
      <alignment horizontal="center" vertical="top" wrapText="1"/>
      <protection locked="0"/>
    </xf>
    <xf numFmtId="0" fontId="9" fillId="3" borderId="85" xfId="0" applyFont="1" applyFill="1" applyBorder="1" applyAlignment="1" applyProtection="1">
      <alignment horizontal="center" vertical="top" wrapText="1"/>
      <protection locked="0"/>
    </xf>
    <xf numFmtId="0" fontId="9" fillId="3" borderId="86" xfId="0" applyFont="1" applyFill="1" applyBorder="1" applyAlignment="1" applyProtection="1">
      <alignment horizontal="center" vertical="top" wrapText="1"/>
      <protection locked="0"/>
    </xf>
    <xf numFmtId="0" fontId="9" fillId="3" borderId="87" xfId="0" applyFont="1" applyFill="1" applyBorder="1" applyAlignment="1" applyProtection="1">
      <alignment horizontal="center" vertical="center" wrapText="1"/>
      <protection locked="0"/>
    </xf>
    <xf numFmtId="0" fontId="9" fillId="3" borderId="88" xfId="0" applyFont="1" applyFill="1" applyBorder="1" applyAlignment="1" applyProtection="1">
      <alignment horizontal="center" vertical="center" wrapText="1"/>
      <protection locked="0"/>
    </xf>
    <xf numFmtId="0" fontId="9" fillId="3" borderId="82" xfId="0" applyFont="1" applyFill="1" applyBorder="1" applyAlignment="1" applyProtection="1">
      <alignment horizontal="center" vertical="center" wrapText="1"/>
      <protection locked="0"/>
    </xf>
    <xf numFmtId="0" fontId="9" fillId="3" borderId="89" xfId="0" applyFont="1" applyFill="1" applyBorder="1" applyAlignment="1" applyProtection="1">
      <alignment horizontal="center" vertical="center" wrapText="1"/>
      <protection locked="0"/>
    </xf>
    <xf numFmtId="0" fontId="9" fillId="3" borderId="90" xfId="0" applyFont="1" applyFill="1" applyBorder="1" applyAlignment="1" applyProtection="1">
      <alignment horizontal="center" vertical="center" wrapText="1"/>
      <protection locked="0"/>
    </xf>
    <xf numFmtId="0" fontId="9" fillId="3" borderId="91" xfId="0" applyFont="1" applyFill="1" applyBorder="1" applyAlignment="1" applyProtection="1">
      <alignment horizontal="center" vertical="center" wrapText="1"/>
      <protection locked="0"/>
    </xf>
    <xf numFmtId="49" fontId="1" fillId="0" borderId="92" xfId="0" applyNumberFormat="1" applyFont="1" applyBorder="1" applyAlignment="1" applyProtection="1">
      <alignment horizontal="center" vertical="center" wrapText="1"/>
      <protection locked="0"/>
    </xf>
    <xf numFmtId="49" fontId="1" fillId="0" borderId="93" xfId="0" applyNumberFormat="1" applyFont="1" applyBorder="1" applyAlignment="1" applyProtection="1">
      <alignment vertical="center" wrapText="1"/>
      <protection locked="0"/>
    </xf>
    <xf numFmtId="49" fontId="1" fillId="0" borderId="94" xfId="0" applyNumberFormat="1" applyFont="1" applyBorder="1" applyAlignment="1" applyProtection="1">
      <alignment vertical="center" wrapText="1"/>
      <protection locked="0"/>
    </xf>
    <xf numFmtId="49" fontId="1" fillId="0" borderId="95" xfId="0" applyNumberFormat="1" applyFont="1" applyBorder="1" applyAlignment="1" applyProtection="1">
      <alignment horizontal="center" vertical="center" wrapText="1"/>
      <protection locked="0"/>
    </xf>
    <xf numFmtId="49" fontId="1" fillId="0" borderId="96" xfId="0" applyNumberFormat="1" applyFont="1" applyBorder="1" applyAlignment="1" applyProtection="1">
      <alignment horizontal="center" vertical="center" wrapText="1"/>
      <protection locked="0"/>
    </xf>
    <xf numFmtId="49" fontId="1" fillId="0" borderId="97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94" xfId="0" applyNumberFormat="1" applyFont="1" applyBorder="1" applyAlignment="1" applyProtection="1">
      <alignment horizontal="center" vertical="center" wrapText="1"/>
      <protection locked="0"/>
    </xf>
    <xf numFmtId="4" fontId="1" fillId="0" borderId="93" xfId="0" applyNumberFormat="1" applyFont="1" applyBorder="1" applyAlignment="1" applyProtection="1">
      <alignment horizontal="right" vertical="center" wrapText="1"/>
      <protection locked="0"/>
    </xf>
    <xf numFmtId="9" fontId="1" fillId="0" borderId="98" xfId="0" applyNumberFormat="1" applyFont="1" applyBorder="1" applyAlignment="1" applyProtection="1">
      <alignment horizontal="center" vertical="center" wrapText="1"/>
      <protection locked="0"/>
    </xf>
    <xf numFmtId="4" fontId="1" fillId="0" borderId="99" xfId="0" applyNumberFormat="1" applyFont="1" applyBorder="1" applyAlignment="1" applyProtection="1">
      <alignment horizontal="right" vertical="center" wrapText="1"/>
      <protection locked="0"/>
    </xf>
    <xf numFmtId="49" fontId="1" fillId="0" borderId="100" xfId="0" applyNumberFormat="1" applyFont="1" applyBorder="1" applyAlignment="1" applyProtection="1">
      <alignment horizontal="center" vertical="center" wrapText="1"/>
      <protection locked="0"/>
    </xf>
    <xf numFmtId="49" fontId="1" fillId="0" borderId="101" xfId="0" applyNumberFormat="1" applyFont="1" applyBorder="1" applyAlignment="1" applyProtection="1">
      <alignment vertical="center" wrapText="1"/>
      <protection locked="0"/>
    </xf>
    <xf numFmtId="49" fontId="1" fillId="0" borderId="102" xfId="0" applyNumberFormat="1" applyFont="1" applyBorder="1" applyAlignment="1" applyProtection="1">
      <alignment vertical="center" wrapText="1"/>
      <protection locked="0"/>
    </xf>
    <xf numFmtId="49" fontId="1" fillId="0" borderId="103" xfId="0" applyNumberFormat="1" applyFont="1" applyBorder="1" applyAlignment="1" applyProtection="1">
      <alignment horizontal="center" vertical="center" wrapText="1"/>
      <protection locked="0"/>
    </xf>
    <xf numFmtId="49" fontId="1" fillId="0" borderId="104" xfId="0" applyNumberFormat="1" applyFont="1" applyBorder="1" applyAlignment="1" applyProtection="1">
      <alignment horizontal="center" vertical="center" wrapText="1"/>
      <protection locked="0"/>
    </xf>
    <xf numFmtId="49" fontId="1" fillId="0" borderId="105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102" xfId="0" applyNumberFormat="1" applyFont="1" applyBorder="1" applyAlignment="1" applyProtection="1">
      <alignment horizontal="center" vertical="center" wrapText="1"/>
      <protection locked="0"/>
    </xf>
    <xf numFmtId="4" fontId="1" fillId="0" borderId="101" xfId="0" applyNumberFormat="1" applyFont="1" applyBorder="1" applyAlignment="1" applyProtection="1">
      <alignment horizontal="right" vertical="center" wrapText="1"/>
      <protection locked="0"/>
    </xf>
    <xf numFmtId="9" fontId="1" fillId="0" borderId="106" xfId="0" applyNumberFormat="1" applyFont="1" applyBorder="1" applyAlignment="1" applyProtection="1">
      <alignment horizontal="center" vertical="center" wrapText="1"/>
      <protection locked="0"/>
    </xf>
    <xf numFmtId="4" fontId="1" fillId="0" borderId="107" xfId="0" applyNumberFormat="1" applyFont="1" applyBorder="1" applyAlignment="1" applyProtection="1">
      <alignment horizontal="right" vertical="center" wrapText="1"/>
      <protection locked="0"/>
    </xf>
    <xf numFmtId="49" fontId="1" fillId="0" borderId="108" xfId="0" applyNumberFormat="1" applyFont="1" applyBorder="1" applyAlignment="1" applyProtection="1">
      <alignment horizontal="center" vertical="center" wrapText="1"/>
      <protection locked="0"/>
    </xf>
    <xf numFmtId="49" fontId="1" fillId="0" borderId="109" xfId="0" applyNumberFormat="1" applyFont="1" applyBorder="1" applyAlignment="1" applyProtection="1">
      <alignment vertical="center" wrapText="1"/>
      <protection locked="0"/>
    </xf>
    <xf numFmtId="49" fontId="1" fillId="0" borderId="110" xfId="0" applyNumberFormat="1" applyFont="1" applyBorder="1" applyAlignment="1" applyProtection="1">
      <alignment vertical="center" wrapText="1"/>
      <protection locked="0"/>
    </xf>
    <xf numFmtId="49" fontId="1" fillId="0" borderId="111" xfId="0" applyNumberFormat="1" applyFont="1" applyBorder="1" applyAlignment="1" applyProtection="1">
      <alignment horizontal="center" vertical="center" wrapText="1"/>
      <protection locked="0"/>
    </xf>
    <xf numFmtId="49" fontId="1" fillId="0" borderId="112" xfId="0" applyNumberFormat="1" applyFont="1" applyBorder="1" applyAlignment="1" applyProtection="1">
      <alignment horizontal="center" vertical="center" wrapText="1"/>
      <protection locked="0"/>
    </xf>
    <xf numFmtId="49" fontId="1" fillId="0" borderId="113" xfId="0" applyNumberFormat="1" applyFont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49" fontId="1" fillId="0" borderId="110" xfId="0" applyNumberFormat="1" applyFont="1" applyBorder="1" applyAlignment="1" applyProtection="1">
      <alignment horizontal="center" vertical="center" wrapText="1"/>
      <protection locked="0"/>
    </xf>
    <xf numFmtId="4" fontId="1" fillId="0" borderId="109" xfId="0" applyNumberFormat="1" applyFont="1" applyBorder="1" applyAlignment="1" applyProtection="1">
      <alignment horizontal="right" vertical="center" wrapText="1"/>
      <protection locked="0"/>
    </xf>
    <xf numFmtId="9" fontId="1" fillId="0" borderId="114" xfId="0" applyNumberFormat="1" applyFont="1" applyBorder="1" applyAlignment="1" applyProtection="1">
      <alignment horizontal="center" vertical="center" wrapText="1"/>
      <protection locked="0"/>
    </xf>
    <xf numFmtId="4" fontId="1" fillId="0" borderId="115" xfId="0" applyNumberFormat="1" applyFont="1" applyBorder="1" applyAlignment="1" applyProtection="1">
      <alignment horizontal="right" vertical="center" wrapText="1"/>
      <protection locked="0"/>
    </xf>
    <xf numFmtId="165" fontId="1" fillId="0" borderId="0" xfId="0" applyNumberFormat="1" applyFont="1" applyBorder="1" applyAlignment="1" applyProtection="1">
      <alignment horizontal="right" vertical="center" wrapText="1"/>
      <protection locked="0"/>
    </xf>
    <xf numFmtId="9" fontId="1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119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6" fillId="0" borderId="15" xfId="0" applyNumberFormat="1" applyFont="1" applyFill="1" applyBorder="1" applyAlignment="1">
      <alignment horizontal="left" vertical="center" wrapText="1"/>
    </xf>
    <xf numFmtId="49" fontId="5" fillId="3" borderId="15" xfId="0" applyNumberFormat="1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27" xfId="0" applyNumberFormat="1" applyFont="1" applyFill="1" applyBorder="1" applyAlignment="1">
      <alignment horizontal="left" vertical="center" wrapText="1"/>
    </xf>
    <xf numFmtId="49" fontId="2" fillId="2" borderId="117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8" xfId="0" applyNumberFormat="1" applyFont="1" applyBorder="1" applyAlignment="1">
      <alignment horizontal="left" vertical="center" wrapText="1"/>
    </xf>
    <xf numFmtId="49" fontId="5" fillId="0" borderId="118" xfId="0" applyNumberFormat="1" applyFont="1" applyBorder="1" applyAlignment="1">
      <alignment horizontal="left" vertical="center" wrapText="1"/>
    </xf>
    <xf numFmtId="49" fontId="2" fillId="2" borderId="30" xfId="0" applyNumberFormat="1" applyFont="1" applyFill="1" applyBorder="1" applyAlignment="1">
      <alignment horizontal="left" vertical="center" wrapText="1"/>
    </xf>
    <xf numFmtId="49" fontId="2" fillId="2" borderId="31" xfId="0" applyNumberFormat="1" applyFont="1" applyFill="1" applyBorder="1" applyAlignment="1">
      <alignment horizontal="left" vertical="center" wrapText="1"/>
    </xf>
    <xf numFmtId="49" fontId="2" fillId="2" borderId="32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3" borderId="12" xfId="0" applyNumberFormat="1" applyFont="1" applyFill="1" applyBorder="1" applyAlignment="1">
      <alignment horizontal="left" vertical="center" wrapText="1"/>
    </xf>
    <xf numFmtId="49" fontId="5" fillId="3" borderId="13" xfId="0" applyNumberFormat="1" applyFont="1" applyFill="1" applyBorder="1" applyAlignment="1">
      <alignment horizontal="left" vertical="center" wrapText="1"/>
    </xf>
    <xf numFmtId="49" fontId="5" fillId="3" borderId="14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0" fontId="2" fillId="0" borderId="30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49" fontId="5" fillId="0" borderId="1" xfId="1" applyNumberFormat="1" applyFont="1" applyBorder="1" applyAlignment="1">
      <alignment horizontal="left" vertical="center" wrapText="1"/>
    </xf>
    <xf numFmtId="0" fontId="11" fillId="0" borderId="37" xfId="0" applyFont="1" applyBorder="1" applyAlignment="1" applyProtection="1">
      <alignment horizontal="center" vertical="top" wrapText="1"/>
      <protection locked="0"/>
    </xf>
    <xf numFmtId="0" fontId="11" fillId="0" borderId="43" xfId="0" applyFont="1" applyBorder="1" applyAlignment="1" applyProtection="1">
      <alignment horizontal="center" vertical="top" wrapText="1"/>
      <protection locked="0"/>
    </xf>
    <xf numFmtId="0" fontId="11" fillId="0" borderId="38" xfId="0" applyFont="1" applyBorder="1" applyAlignment="1" applyProtection="1">
      <alignment horizontal="left" vertical="top" wrapText="1"/>
      <protection locked="0"/>
    </xf>
    <xf numFmtId="0" fontId="11" fillId="0" borderId="44" xfId="0" applyFont="1" applyBorder="1" applyAlignment="1" applyProtection="1">
      <alignment horizontal="left" vertical="top" wrapText="1"/>
      <protection locked="0"/>
    </xf>
    <xf numFmtId="0" fontId="11" fillId="0" borderId="39" xfId="0" applyFont="1" applyBorder="1" applyAlignment="1" applyProtection="1">
      <alignment horizontal="center" vertical="top" wrapText="1"/>
      <protection locked="0"/>
    </xf>
    <xf numFmtId="0" fontId="11" fillId="0" borderId="45" xfId="0" applyFont="1" applyBorder="1" applyAlignment="1" applyProtection="1">
      <alignment horizontal="center" vertical="top" wrapText="1"/>
      <protection locked="0"/>
    </xf>
    <xf numFmtId="3" fontId="11" fillId="0" borderId="39" xfId="0" applyNumberFormat="1" applyFont="1" applyBorder="1" applyAlignment="1" applyProtection="1">
      <alignment horizontal="center" vertical="top" wrapText="1"/>
      <protection locked="0"/>
    </xf>
    <xf numFmtId="3" fontId="11" fillId="0" borderId="45" xfId="0" applyNumberFormat="1" applyFont="1" applyBorder="1" applyAlignment="1" applyProtection="1">
      <alignment horizontal="center" vertical="top" wrapText="1"/>
      <protection locked="0"/>
    </xf>
    <xf numFmtId="3" fontId="11" fillId="0" borderId="40" xfId="0" applyNumberFormat="1" applyFont="1" applyBorder="1" applyAlignment="1" applyProtection="1">
      <alignment horizontal="center" vertical="top" wrapText="1"/>
      <protection locked="0"/>
    </xf>
    <xf numFmtId="3" fontId="11" fillId="0" borderId="33" xfId="0" applyNumberFormat="1" applyFont="1" applyBorder="1" applyAlignment="1" applyProtection="1">
      <alignment horizontal="center" vertical="top" wrapText="1"/>
      <protection locked="0"/>
    </xf>
    <xf numFmtId="0" fontId="11" fillId="0" borderId="41" xfId="0" applyFont="1" applyBorder="1" applyAlignment="1" applyProtection="1">
      <alignment horizontal="center" vertical="top" wrapText="1"/>
      <protection locked="0"/>
    </xf>
    <xf numFmtId="0" fontId="11" fillId="0" borderId="33" xfId="0" applyFont="1" applyBorder="1" applyAlignment="1" applyProtection="1">
      <alignment horizontal="center" vertical="top" wrapText="1"/>
      <protection locked="0"/>
    </xf>
    <xf numFmtId="0" fontId="11" fillId="0" borderId="42" xfId="0" applyFont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0" fontId="2" fillId="0" borderId="67" xfId="0" applyFont="1" applyBorder="1" applyAlignment="1" applyProtection="1">
      <alignment horizontal="right" vertical="center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 applyProtection="1">
      <alignment horizontal="center" vertical="top" wrapText="1"/>
      <protection locked="0"/>
    </xf>
    <xf numFmtId="49" fontId="5" fillId="0" borderId="1" xfId="1" applyNumberFormat="1" applyFont="1" applyBorder="1" applyAlignment="1">
      <alignment horizontal="left" vertical="top" wrapText="1"/>
    </xf>
    <xf numFmtId="0" fontId="11" fillId="0" borderId="120" xfId="0" applyFont="1" applyBorder="1" applyAlignment="1" applyProtection="1">
      <alignment horizontal="center" vertical="top" wrapText="1"/>
      <protection locked="0"/>
    </xf>
    <xf numFmtId="0" fontId="11" fillId="0" borderId="121" xfId="0" applyFont="1" applyBorder="1" applyAlignment="1" applyProtection="1">
      <alignment horizontal="center" vertical="top" wrapText="1"/>
      <protection locked="0"/>
    </xf>
    <xf numFmtId="3" fontId="1" fillId="0" borderId="122" xfId="0" applyNumberFormat="1" applyFont="1" applyBorder="1" applyAlignment="1" applyProtection="1">
      <alignment horizontal="center" vertical="center" wrapText="1"/>
      <protection locked="0"/>
    </xf>
    <xf numFmtId="0" fontId="1" fillId="0" borderId="123" xfId="0" applyFont="1" applyBorder="1" applyAlignment="1" applyProtection="1">
      <alignment horizontal="center" vertical="center" wrapText="1"/>
      <protection locked="0"/>
    </xf>
    <xf numFmtId="0" fontId="1" fillId="0" borderId="124" xfId="0" applyFont="1" applyBorder="1" applyAlignment="1" applyProtection="1">
      <alignment horizontal="center" vertical="center" wrapText="1"/>
      <protection locked="0"/>
    </xf>
    <xf numFmtId="0" fontId="11" fillId="0" borderId="72" xfId="0" applyFont="1" applyBorder="1" applyAlignment="1" applyProtection="1">
      <alignment horizontal="center" vertical="top" wrapText="1"/>
      <protection locked="0"/>
    </xf>
    <xf numFmtId="0" fontId="11" fillId="0" borderId="77" xfId="0" applyFont="1" applyBorder="1" applyAlignment="1" applyProtection="1">
      <alignment horizontal="center" vertical="top" wrapText="1"/>
      <protection locked="0"/>
    </xf>
    <xf numFmtId="0" fontId="11" fillId="0" borderId="73" xfId="0" applyFont="1" applyBorder="1" applyAlignment="1" applyProtection="1">
      <alignment horizontal="center" vertical="top" wrapText="1"/>
      <protection locked="0"/>
    </xf>
    <xf numFmtId="0" fontId="11" fillId="0" borderId="78" xfId="0" applyFont="1" applyBorder="1" applyAlignment="1" applyProtection="1">
      <alignment horizontal="center" vertical="top" wrapText="1"/>
      <protection locked="0"/>
    </xf>
    <xf numFmtId="0" fontId="11" fillId="0" borderId="74" xfId="0" applyFont="1" applyBorder="1" applyAlignment="1" applyProtection="1">
      <alignment horizontal="center" vertical="top" wrapText="1"/>
      <protection locked="0"/>
    </xf>
    <xf numFmtId="0" fontId="11" fillId="0" borderId="6" xfId="0" applyFont="1" applyBorder="1" applyAlignment="1" applyProtection="1">
      <alignment horizontal="center" vertical="top" wrapText="1"/>
      <protection locked="0"/>
    </xf>
    <xf numFmtId="0" fontId="11" fillId="0" borderId="79" xfId="0" applyFont="1" applyBorder="1" applyAlignment="1" applyProtection="1">
      <alignment horizontal="center" vertical="top" wrapText="1"/>
      <protection locked="0"/>
    </xf>
    <xf numFmtId="3" fontId="11" fillId="0" borderId="19" xfId="0" applyNumberFormat="1" applyFont="1" applyBorder="1" applyAlignment="1" applyProtection="1">
      <alignment horizontal="center" vertical="top" wrapText="1"/>
      <protection locked="0"/>
    </xf>
    <xf numFmtId="0" fontId="11" fillId="0" borderId="27" xfId="0" applyFont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11" fillId="0" borderId="70" xfId="0" applyFont="1" applyBorder="1" applyAlignment="1" applyProtection="1">
      <alignment horizontal="center" vertical="top" wrapText="1"/>
      <protection locked="0"/>
    </xf>
    <xf numFmtId="0" fontId="11" fillId="0" borderId="75" xfId="0" applyFont="1" applyBorder="1" applyAlignment="1" applyProtection="1">
      <alignment horizontal="center" vertical="top" wrapText="1"/>
      <protection locked="0"/>
    </xf>
    <xf numFmtId="0" fontId="11" fillId="0" borderId="71" xfId="0" applyFont="1" applyBorder="1" applyAlignment="1" applyProtection="1">
      <alignment horizontal="center" vertical="top" wrapText="1"/>
      <protection locked="0"/>
    </xf>
    <xf numFmtId="0" fontId="11" fillId="0" borderId="76" xfId="0" applyFont="1" applyBorder="1" applyAlignment="1" applyProtection="1">
      <alignment horizontal="center" vertical="top" wrapText="1"/>
      <protection locked="0"/>
    </xf>
    <xf numFmtId="0" fontId="9" fillId="0" borderId="116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5" fillId="0" borderId="0" xfId="1" applyNumberFormat="1" applyFont="1" applyBorder="1" applyAlignment="1">
      <alignment horizontal="left" vertical="center" wrapText="1"/>
    </xf>
    <xf numFmtId="49" fontId="6" fillId="0" borderId="0" xfId="1" applyNumberFormat="1" applyFont="1" applyAlignment="1" applyProtection="1">
      <alignment horizontal="left" wrapText="1"/>
      <protection locked="0"/>
    </xf>
  </cellXfs>
  <cellStyles count="2">
    <cellStyle name="Normálna" xfId="0" builtinId="0"/>
    <cellStyle name="normálne 2 2" xfId="1" xr:uid="{D3B990B0-0729-4044-BE41-DC265A749A82}"/>
  </cellStyles>
  <dxfs count="40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4/02.%20Oddelenie%20VO/01.%20Prebiehaj&#250;ce%20z&#225;kazky/01.%20Magda/374_2023%20OPLACHOV&#201;%20A%20PERF&#218;ZNE%20ROZTOKY/2022_OPLACHOV&#201;%20A%20PERF&#218;ZNE%20ROZTOKY/08.%20SP%20+%20pr&#237;lohy/Prilohy_k_sutaznym_podkladom_1_a&#382;_8%20&#8211;%20k&#243;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4 - časť 2"/>
      <sheetName val="Príloha č. 4 - časť 3"/>
      <sheetName val="Príloha č. 4 - časť 4"/>
      <sheetName val="Príloha č. 4 - časť 5"/>
      <sheetName val=" Príloha č. 5 - časť č. 1"/>
      <sheetName val=" Príloha č. 5 - časť č. 2"/>
      <sheetName val=" Príloha č. 5 - časť č. 3"/>
      <sheetName val=" Príloha č. 5 - časť č. 4"/>
      <sheetName val=" Príloha č. 5 - časť č. 5"/>
      <sheetName val=" Príloha č. 6 - časť č. 1"/>
      <sheetName val=" Príloha č. 6 - časť č. 2"/>
      <sheetName val=" Príloha č. 6 - časť č. 3"/>
      <sheetName val="Príloha č. 6 - časť č. 4"/>
      <sheetName val="Príloha č. 6 - časť č. 5"/>
      <sheetName val="Príloha č. 7"/>
      <sheetName val="Príloha č. 8"/>
    </sheetNames>
    <sheetDataSet>
      <sheetData sheetId="0">
        <row r="6">
          <cell r="C6"/>
        </row>
        <row r="7">
          <cell r="C7"/>
        </row>
        <row r="8">
          <cell r="C8"/>
          <cell r="D8"/>
        </row>
        <row r="9">
          <cell r="C9"/>
          <cell r="D9"/>
        </row>
        <row r="23">
          <cell r="B23"/>
        </row>
        <row r="24">
          <cell r="B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9FED-A7A0-40F3-8368-1ABFB8FCC89F}">
  <sheetPr>
    <tabColor rgb="FFD3B5E9"/>
    <pageSetUpPr fitToPage="1"/>
  </sheetPr>
  <dimension ref="B1:K35"/>
  <sheetViews>
    <sheetView showGridLines="0" zoomScale="90" zoomScaleNormal="90" workbookViewId="0">
      <selection activeCell="I17" sqref="I17"/>
    </sheetView>
  </sheetViews>
  <sheetFormatPr defaultRowHeight="12.75" x14ac:dyDescent="0.2"/>
  <cols>
    <col min="1" max="1" width="2.7109375" style="2" customWidth="1"/>
    <col min="2" max="2" width="8.7109375" style="2" customWidth="1"/>
    <col min="3" max="3" width="64.5703125" style="2" customWidth="1"/>
    <col min="4" max="4" width="45.7109375" style="2" customWidth="1"/>
    <col min="5" max="6" width="12.7109375" style="1" customWidth="1"/>
    <col min="7" max="7" width="15.7109375" style="1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6384" width="9.140625" style="2"/>
  </cols>
  <sheetData>
    <row r="1" spans="2:11" ht="15" customHeight="1" x14ac:dyDescent="0.2">
      <c r="B1" s="174" t="s">
        <v>0</v>
      </c>
      <c r="C1" s="174"/>
      <c r="D1" s="174"/>
    </row>
    <row r="2" spans="2:11" ht="30" customHeight="1" x14ac:dyDescent="0.2">
      <c r="B2" s="175" t="s">
        <v>63</v>
      </c>
      <c r="C2" s="175"/>
      <c r="D2" s="175"/>
      <c r="E2" s="3"/>
      <c r="F2" s="3"/>
      <c r="G2" s="3"/>
      <c r="H2" s="3"/>
      <c r="I2" s="3"/>
      <c r="J2" s="3"/>
      <c r="K2" s="3"/>
    </row>
    <row r="3" spans="2:11" s="5" customFormat="1" ht="30" customHeight="1" x14ac:dyDescent="0.25">
      <c r="B3" s="176" t="s">
        <v>1</v>
      </c>
      <c r="C3" s="176"/>
      <c r="D3" s="176"/>
      <c r="E3" s="4"/>
      <c r="F3" s="4"/>
      <c r="G3" s="4"/>
      <c r="H3" s="4"/>
      <c r="I3" s="4"/>
      <c r="J3" s="4"/>
      <c r="K3" s="4"/>
    </row>
    <row r="4" spans="2:11" s="5" customFormat="1" ht="11.25" customHeight="1" x14ac:dyDescent="0.25">
      <c r="B4" s="6"/>
      <c r="C4" s="6"/>
      <c r="D4" s="6"/>
      <c r="E4" s="4"/>
      <c r="F4" s="4"/>
      <c r="G4" s="4"/>
      <c r="H4" s="4"/>
      <c r="I4" s="4"/>
      <c r="J4" s="4"/>
      <c r="K4" s="4"/>
    </row>
    <row r="5" spans="2:11" s="5" customFormat="1" ht="24.95" customHeight="1" thickBot="1" x14ac:dyDescent="0.3">
      <c r="B5" s="177" t="s">
        <v>2</v>
      </c>
      <c r="C5" s="177"/>
      <c r="D5" s="177"/>
      <c r="E5" s="4"/>
      <c r="F5" s="4"/>
      <c r="G5" s="4"/>
      <c r="H5" s="4"/>
      <c r="I5" s="4"/>
      <c r="J5" s="4"/>
      <c r="K5" s="4"/>
    </row>
    <row r="6" spans="2:11" s="45" customFormat="1" ht="30" customHeight="1" thickBot="1" x14ac:dyDescent="0.3">
      <c r="B6" s="179" t="s">
        <v>62</v>
      </c>
      <c r="C6" s="180"/>
      <c r="D6" s="181"/>
    </row>
    <row r="7" spans="2:11" s="8" customFormat="1" ht="24.95" customHeight="1" x14ac:dyDescent="0.25">
      <c r="B7" s="182" t="s">
        <v>61</v>
      </c>
      <c r="C7" s="183"/>
      <c r="D7" s="184"/>
    </row>
    <row r="8" spans="2:11" s="8" customFormat="1" ht="20.100000000000001" customHeight="1" x14ac:dyDescent="0.25">
      <c r="B8" s="46" t="s">
        <v>3</v>
      </c>
      <c r="C8" s="9" t="s">
        <v>4</v>
      </c>
      <c r="D8" s="168" t="s">
        <v>5</v>
      </c>
    </row>
    <row r="9" spans="2:11" s="8" customFormat="1" ht="20.100000000000001" customHeight="1" x14ac:dyDescent="0.25">
      <c r="B9" s="47" t="s">
        <v>6</v>
      </c>
      <c r="C9" s="11" t="s">
        <v>7</v>
      </c>
      <c r="D9" s="55" t="s">
        <v>8</v>
      </c>
    </row>
    <row r="10" spans="2:11" s="8" customFormat="1" ht="20.100000000000001" customHeight="1" x14ac:dyDescent="0.25">
      <c r="B10" s="47" t="s">
        <v>9</v>
      </c>
      <c r="C10" s="11" t="s">
        <v>10</v>
      </c>
      <c r="D10" s="55" t="s">
        <v>11</v>
      </c>
    </row>
    <row r="11" spans="2:11" s="8" customFormat="1" ht="20.100000000000001" customHeight="1" x14ac:dyDescent="0.25">
      <c r="B11" s="47" t="s">
        <v>12</v>
      </c>
      <c r="C11" s="11" t="s">
        <v>13</v>
      </c>
      <c r="D11" s="55" t="s">
        <v>14</v>
      </c>
    </row>
    <row r="12" spans="2:11" s="8" customFormat="1" ht="20.100000000000001" customHeight="1" x14ac:dyDescent="0.25">
      <c r="B12" s="47" t="s">
        <v>15</v>
      </c>
      <c r="C12" s="11" t="s">
        <v>16</v>
      </c>
      <c r="D12" s="55" t="s">
        <v>17</v>
      </c>
    </row>
    <row r="13" spans="2:11" s="8" customFormat="1" ht="20.100000000000001" customHeight="1" x14ac:dyDescent="0.25">
      <c r="B13" s="47" t="s">
        <v>18</v>
      </c>
      <c r="C13" s="11" t="s">
        <v>19</v>
      </c>
      <c r="D13" s="55" t="s">
        <v>20</v>
      </c>
    </row>
    <row r="14" spans="2:11" s="8" customFormat="1" ht="24.95" customHeight="1" x14ac:dyDescent="0.25">
      <c r="B14" s="47" t="s">
        <v>21</v>
      </c>
      <c r="C14" s="11" t="s">
        <v>22</v>
      </c>
      <c r="D14" s="55" t="s">
        <v>23</v>
      </c>
    </row>
    <row r="15" spans="2:11" s="8" customFormat="1" ht="20.100000000000001" customHeight="1" x14ac:dyDescent="0.25">
      <c r="B15" s="47" t="s">
        <v>24</v>
      </c>
      <c r="C15" s="11" t="s">
        <v>25</v>
      </c>
      <c r="D15" s="55" t="s">
        <v>26</v>
      </c>
    </row>
    <row r="16" spans="2:11" s="8" customFormat="1" ht="129.94999999999999" customHeight="1" x14ac:dyDescent="0.25">
      <c r="B16" s="47" t="s">
        <v>27</v>
      </c>
      <c r="C16" s="12" t="s">
        <v>28</v>
      </c>
      <c r="D16" s="55" t="s">
        <v>29</v>
      </c>
    </row>
    <row r="17" spans="2:10" s="8" customFormat="1" ht="54" customHeight="1" thickBot="1" x14ac:dyDescent="0.3">
      <c r="B17" s="48" t="s">
        <v>30</v>
      </c>
      <c r="C17" s="13" t="s">
        <v>31</v>
      </c>
      <c r="D17" s="57" t="s">
        <v>32</v>
      </c>
    </row>
    <row r="18" spans="2:10" s="8" customFormat="1" ht="12" customHeight="1" x14ac:dyDescent="0.25">
      <c r="B18" s="14"/>
      <c r="C18" s="15"/>
      <c r="D18" s="16"/>
    </row>
    <row r="19" spans="2:10" s="17" customFormat="1" ht="24.95" customHeight="1" x14ac:dyDescent="0.25">
      <c r="B19" s="172" t="s">
        <v>33</v>
      </c>
      <c r="C19" s="172"/>
      <c r="D19" s="172"/>
    </row>
    <row r="20" spans="2:10" s="19" customFormat="1" ht="20.100000000000001" customHeight="1" x14ac:dyDescent="0.25">
      <c r="B20" s="43" t="s">
        <v>3</v>
      </c>
      <c r="C20" s="171" t="s">
        <v>34</v>
      </c>
      <c r="D20" s="171"/>
    </row>
    <row r="21" spans="2:10" s="8" customFormat="1" ht="25.5" customHeight="1" x14ac:dyDescent="0.25">
      <c r="B21" s="14"/>
      <c r="C21" s="20"/>
      <c r="D21" s="16"/>
    </row>
    <row r="22" spans="2:10" s="22" customFormat="1" ht="20.100000000000001" customHeight="1" x14ac:dyDescent="0.25">
      <c r="B22" s="178" t="s">
        <v>35</v>
      </c>
      <c r="C22" s="178"/>
      <c r="D22" s="178"/>
      <c r="E22" s="21"/>
      <c r="F22" s="21"/>
      <c r="G22" s="21"/>
      <c r="H22" s="21"/>
      <c r="I22" s="21"/>
      <c r="J22" s="21"/>
    </row>
    <row r="23" spans="2:10" s="22" customFormat="1" ht="20.100000000000001" customHeight="1" x14ac:dyDescent="0.25">
      <c r="B23" s="23"/>
      <c r="C23" s="23"/>
      <c r="D23" s="23"/>
      <c r="E23" s="21"/>
      <c r="F23" s="21"/>
      <c r="G23" s="21"/>
      <c r="H23" s="21"/>
      <c r="I23" s="21"/>
      <c r="J23" s="21"/>
    </row>
    <row r="24" spans="2:10" s="24" customFormat="1" ht="30" customHeight="1" x14ac:dyDescent="0.25">
      <c r="B24" s="173" t="s">
        <v>36</v>
      </c>
      <c r="C24" s="173"/>
      <c r="D24" s="41"/>
      <c r="G24" s="25"/>
    </row>
    <row r="25" spans="2:10" s="24" customFormat="1" ht="15" customHeight="1" x14ac:dyDescent="0.25">
      <c r="B25" s="170" t="s">
        <v>37</v>
      </c>
      <c r="C25" s="170"/>
      <c r="D25" s="44"/>
    </row>
    <row r="26" spans="2:10" s="24" customFormat="1" ht="15" customHeight="1" x14ac:dyDescent="0.25">
      <c r="B26" s="170" t="s">
        <v>38</v>
      </c>
      <c r="C26" s="170"/>
      <c r="D26" s="44"/>
    </row>
    <row r="27" spans="2:10" s="24" customFormat="1" ht="15" customHeight="1" x14ac:dyDescent="0.25">
      <c r="B27" s="170" t="s">
        <v>39</v>
      </c>
      <c r="C27" s="170"/>
      <c r="D27" s="44"/>
    </row>
    <row r="30" spans="2:10" ht="15" customHeight="1" x14ac:dyDescent="0.2">
      <c r="B30" s="2" t="s">
        <v>40</v>
      </c>
      <c r="C30" s="26"/>
      <c r="D30" s="1"/>
      <c r="E30" s="2"/>
      <c r="F30" s="2"/>
      <c r="G30" s="2"/>
    </row>
    <row r="31" spans="2:10" ht="15" customHeight="1" x14ac:dyDescent="0.2">
      <c r="B31" s="2" t="s">
        <v>41</v>
      </c>
      <c r="C31" s="27"/>
      <c r="D31" s="1"/>
      <c r="E31" s="2"/>
      <c r="F31" s="2"/>
      <c r="G31" s="2"/>
    </row>
    <row r="32" spans="2:10" ht="39.950000000000003" customHeight="1" x14ac:dyDescent="0.2"/>
    <row r="33" spans="2:8" ht="45" customHeight="1" x14ac:dyDescent="0.2">
      <c r="D33" s="61" t="s">
        <v>68</v>
      </c>
      <c r="E33" s="29"/>
      <c r="F33" s="29"/>
      <c r="G33" s="29"/>
    </row>
    <row r="34" spans="2:8" s="31" customFormat="1" x14ac:dyDescent="0.2">
      <c r="B34" s="169" t="s">
        <v>42</v>
      </c>
      <c r="C34" s="169"/>
      <c r="D34" s="30"/>
      <c r="E34" s="1"/>
      <c r="F34" s="1"/>
      <c r="G34" s="1"/>
    </row>
    <row r="35" spans="2:8" s="34" customFormat="1" ht="12" customHeight="1" x14ac:dyDescent="0.2">
      <c r="B35" s="32"/>
      <c r="C35" s="33" t="s">
        <v>43</v>
      </c>
      <c r="D35" s="33"/>
      <c r="E35" s="1"/>
      <c r="F35" s="1"/>
      <c r="G35" s="1"/>
      <c r="H35" s="29"/>
    </row>
  </sheetData>
  <mergeCells count="14">
    <mergeCell ref="B19:D19"/>
    <mergeCell ref="B24:C24"/>
    <mergeCell ref="B1:D1"/>
    <mergeCell ref="B2:D2"/>
    <mergeCell ref="B3:D3"/>
    <mergeCell ref="B5:D5"/>
    <mergeCell ref="B22:D22"/>
    <mergeCell ref="B6:D6"/>
    <mergeCell ref="B7:D7"/>
    <mergeCell ref="B34:C34"/>
    <mergeCell ref="B25:C25"/>
    <mergeCell ref="B26:C26"/>
    <mergeCell ref="B27:C27"/>
    <mergeCell ref="C20:D20"/>
  </mergeCells>
  <conditionalFormatting sqref="C30:C31">
    <cfRule type="containsBlanks" dxfId="39" priority="3">
      <formula>LEN(TRIM(C30))=0</formula>
    </cfRule>
  </conditionalFormatting>
  <conditionalFormatting sqref="D25:D27">
    <cfRule type="containsBlanks" dxfId="38" priority="2">
      <formula>LEN(TRIM(D25))=0</formula>
    </cfRule>
  </conditionalFormatting>
  <conditionalFormatting sqref="D24">
    <cfRule type="containsBlanks" dxfId="37" priority="1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9" fitToHeight="0" orientation="portrait" r:id="rId1"/>
  <headerFooter>
    <oddHeader>&amp;L&amp;"Arial,Tučné"&amp;10Príloha č. 1 PT&amp;"Arial,Normálne"
Špecifikácia predmetu zákazky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C4E3-92DE-4890-9B46-A909102583EE}">
  <sheetPr>
    <tabColor rgb="FFFFFF00"/>
    <pageSetUpPr fitToPage="1"/>
  </sheetPr>
  <dimension ref="B1:AC30"/>
  <sheetViews>
    <sheetView showGridLines="0" topLeftCell="A5" zoomScale="80" zoomScaleNormal="80" workbookViewId="0">
      <selection activeCell="T43" sqref="T43"/>
    </sheetView>
  </sheetViews>
  <sheetFormatPr defaultRowHeight="12.75" x14ac:dyDescent="0.2"/>
  <cols>
    <col min="1" max="1" width="2.7109375" style="2" customWidth="1"/>
    <col min="2" max="2" width="5.5703125" style="2" customWidth="1"/>
    <col min="3" max="3" width="13.7109375" style="2" customWidth="1"/>
    <col min="4" max="4" width="10.7109375" style="2" customWidth="1"/>
    <col min="5" max="5" width="10.7109375" style="1" customWidth="1"/>
    <col min="6" max="7" width="25.7109375" style="1" customWidth="1"/>
    <col min="8" max="9" width="15.7109375" style="1" customWidth="1"/>
    <col min="10" max="10" width="12.7109375" style="2" customWidth="1"/>
    <col min="11" max="11" width="11.140625" style="2" customWidth="1"/>
    <col min="12" max="13" width="8.7109375" style="2" customWidth="1"/>
    <col min="14" max="14" width="15.7109375" style="2" customWidth="1"/>
    <col min="15" max="15" width="10.7109375" style="2" customWidth="1"/>
    <col min="16" max="17" width="15.7109375" style="2" customWidth="1"/>
    <col min="18" max="18" width="10.7109375" style="2" customWidth="1"/>
    <col min="19" max="19" width="15.7109375" style="2" customWidth="1"/>
    <col min="20" max="20" width="20.28515625" style="2" customWidth="1"/>
    <col min="21" max="16384" width="9.140625" style="2"/>
  </cols>
  <sheetData>
    <row r="1" spans="2:29" ht="30" customHeight="1" x14ac:dyDescent="0.2">
      <c r="B1" s="174" t="s">
        <v>0</v>
      </c>
      <c r="C1" s="174"/>
      <c r="D1" s="174"/>
    </row>
    <row r="2" spans="2:29" ht="37.5" customHeight="1" x14ac:dyDescent="0.2">
      <c r="B2" s="175" t="s">
        <v>65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62"/>
      <c r="R2" s="62"/>
      <c r="S2" s="62"/>
    </row>
    <row r="3" spans="2:29" ht="15" customHeight="1" x14ac:dyDescent="0.2">
      <c r="B3" s="242"/>
      <c r="C3" s="242"/>
      <c r="D3" s="1"/>
    </row>
    <row r="4" spans="2:29" s="5" customFormat="1" ht="30" customHeight="1" x14ac:dyDescent="0.25">
      <c r="B4" s="243" t="s">
        <v>84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112"/>
      <c r="R4" s="112"/>
      <c r="S4" s="112"/>
    </row>
    <row r="5" spans="2:29" s="64" customFormat="1" ht="24.75" customHeight="1" x14ac:dyDescent="0.2">
      <c r="B5" s="244" t="s">
        <v>83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113"/>
      <c r="R5" s="113"/>
      <c r="S5" s="113"/>
      <c r="W5" s="65"/>
      <c r="X5" s="65"/>
      <c r="AC5" s="65"/>
    </row>
    <row r="6" spans="2:29" s="24" customFormat="1" ht="24.95" customHeight="1" x14ac:dyDescent="0.2">
      <c r="B6" s="245" t="s">
        <v>105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114"/>
      <c r="R6" s="114"/>
      <c r="S6" s="114"/>
      <c r="T6" s="2"/>
    </row>
    <row r="7" spans="2:29" s="24" customFormat="1" ht="5.0999999999999996" customHeight="1" thickBot="1" x14ac:dyDescent="0.25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</row>
    <row r="8" spans="2:29" s="66" customFormat="1" ht="15" customHeight="1" x14ac:dyDescent="0.25">
      <c r="B8" s="200" t="s">
        <v>71</v>
      </c>
      <c r="C8" s="234" t="s">
        <v>86</v>
      </c>
      <c r="D8" s="204" t="s">
        <v>87</v>
      </c>
      <c r="E8" s="236" t="s">
        <v>88</v>
      </c>
      <c r="F8" s="236" t="s">
        <v>113</v>
      </c>
      <c r="G8" s="238" t="s">
        <v>89</v>
      </c>
      <c r="H8" s="226" t="s">
        <v>90</v>
      </c>
      <c r="I8" s="228" t="s">
        <v>91</v>
      </c>
      <c r="J8" s="230" t="s">
        <v>92</v>
      </c>
      <c r="K8" s="204" t="s">
        <v>93</v>
      </c>
      <c r="L8" s="204" t="s">
        <v>94</v>
      </c>
      <c r="M8" s="204" t="s">
        <v>95</v>
      </c>
      <c r="N8" s="209" t="s">
        <v>74</v>
      </c>
      <c r="O8" s="209"/>
      <c r="P8" s="233"/>
      <c r="Q8" s="209" t="s">
        <v>96</v>
      </c>
      <c r="R8" s="209"/>
      <c r="S8" s="233"/>
      <c r="T8" s="221" t="s">
        <v>115</v>
      </c>
    </row>
    <row r="9" spans="2:29" s="66" customFormat="1" ht="65.099999999999994" customHeight="1" x14ac:dyDescent="0.25">
      <c r="B9" s="201"/>
      <c r="C9" s="235"/>
      <c r="D9" s="205"/>
      <c r="E9" s="237"/>
      <c r="F9" s="237"/>
      <c r="G9" s="239"/>
      <c r="H9" s="227"/>
      <c r="I9" s="229"/>
      <c r="J9" s="231"/>
      <c r="K9" s="232"/>
      <c r="L9" s="232"/>
      <c r="M9" s="232"/>
      <c r="N9" s="67" t="s">
        <v>76</v>
      </c>
      <c r="O9" s="68" t="s">
        <v>97</v>
      </c>
      <c r="P9" s="71" t="s">
        <v>79</v>
      </c>
      <c r="Q9" s="67" t="s">
        <v>76</v>
      </c>
      <c r="R9" s="68" t="s">
        <v>97</v>
      </c>
      <c r="S9" s="71" t="s">
        <v>79</v>
      </c>
      <c r="T9" s="222"/>
    </row>
    <row r="10" spans="2:29" s="83" customFormat="1" ht="12" customHeight="1" x14ac:dyDescent="0.25">
      <c r="B10" s="115" t="s">
        <v>3</v>
      </c>
      <c r="C10" s="116" t="s">
        <v>6</v>
      </c>
      <c r="D10" s="117" t="s">
        <v>9</v>
      </c>
      <c r="E10" s="118" t="s">
        <v>12</v>
      </c>
      <c r="F10" s="118" t="s">
        <v>15</v>
      </c>
      <c r="G10" s="119" t="s">
        <v>18</v>
      </c>
      <c r="H10" s="120" t="s">
        <v>21</v>
      </c>
      <c r="I10" s="121" t="s">
        <v>24</v>
      </c>
      <c r="J10" s="122" t="s">
        <v>27</v>
      </c>
      <c r="K10" s="123" t="s">
        <v>30</v>
      </c>
      <c r="L10" s="124" t="s">
        <v>80</v>
      </c>
      <c r="M10" s="124" t="s">
        <v>98</v>
      </c>
      <c r="N10" s="125" t="s">
        <v>99</v>
      </c>
      <c r="O10" s="126" t="s">
        <v>100</v>
      </c>
      <c r="P10" s="127" t="s">
        <v>101</v>
      </c>
      <c r="Q10" s="125" t="s">
        <v>102</v>
      </c>
      <c r="R10" s="126" t="s">
        <v>103</v>
      </c>
      <c r="S10" s="127" t="s">
        <v>104</v>
      </c>
      <c r="T10" s="127" t="s">
        <v>114</v>
      </c>
    </row>
    <row r="11" spans="2:29" s="94" customFormat="1" ht="20.100000000000001" customHeight="1" x14ac:dyDescent="0.25">
      <c r="B11" s="128"/>
      <c r="C11" s="129"/>
      <c r="D11" s="130"/>
      <c r="E11" s="131"/>
      <c r="F11" s="131"/>
      <c r="G11" s="132"/>
      <c r="H11" s="133"/>
      <c r="I11" s="134"/>
      <c r="J11" s="135"/>
      <c r="K11" s="135"/>
      <c r="L11" s="136"/>
      <c r="M11" s="136"/>
      <c r="N11" s="137"/>
      <c r="O11" s="138"/>
      <c r="P11" s="139"/>
      <c r="Q11" s="137"/>
      <c r="R11" s="138"/>
      <c r="S11" s="139"/>
      <c r="T11" s="223">
        <v>2840</v>
      </c>
    </row>
    <row r="12" spans="2:29" s="94" customFormat="1" ht="20.100000000000001" customHeight="1" x14ac:dyDescent="0.25">
      <c r="B12" s="128"/>
      <c r="C12" s="129"/>
      <c r="D12" s="130"/>
      <c r="E12" s="131"/>
      <c r="F12" s="131"/>
      <c r="G12" s="132"/>
      <c r="H12" s="133"/>
      <c r="I12" s="134"/>
      <c r="J12" s="135"/>
      <c r="K12" s="135"/>
      <c r="L12" s="136"/>
      <c r="M12" s="136"/>
      <c r="N12" s="137"/>
      <c r="O12" s="138"/>
      <c r="P12" s="139"/>
      <c r="Q12" s="137"/>
      <c r="R12" s="138"/>
      <c r="S12" s="139"/>
      <c r="T12" s="224"/>
    </row>
    <row r="13" spans="2:29" s="94" customFormat="1" ht="20.100000000000001" customHeight="1" x14ac:dyDescent="0.25">
      <c r="B13" s="128"/>
      <c r="C13" s="129"/>
      <c r="D13" s="130"/>
      <c r="E13" s="131"/>
      <c r="F13" s="131"/>
      <c r="G13" s="132"/>
      <c r="H13" s="133"/>
      <c r="I13" s="134"/>
      <c r="J13" s="135"/>
      <c r="K13" s="135"/>
      <c r="L13" s="136"/>
      <c r="M13" s="136"/>
      <c r="N13" s="137"/>
      <c r="O13" s="138"/>
      <c r="P13" s="139"/>
      <c r="Q13" s="137"/>
      <c r="R13" s="138"/>
      <c r="S13" s="139"/>
      <c r="T13" s="224"/>
    </row>
    <row r="14" spans="2:29" s="94" customFormat="1" ht="20.100000000000001" customHeight="1" x14ac:dyDescent="0.25">
      <c r="B14" s="140"/>
      <c r="C14" s="141"/>
      <c r="D14" s="142"/>
      <c r="E14" s="143"/>
      <c r="F14" s="143"/>
      <c r="G14" s="144"/>
      <c r="H14" s="145"/>
      <c r="I14" s="146"/>
      <c r="J14" s="147"/>
      <c r="K14" s="147"/>
      <c r="L14" s="148"/>
      <c r="M14" s="148"/>
      <c r="N14" s="149"/>
      <c r="O14" s="150"/>
      <c r="P14" s="151"/>
      <c r="Q14" s="149"/>
      <c r="R14" s="150"/>
      <c r="S14" s="151"/>
      <c r="T14" s="224"/>
    </row>
    <row r="15" spans="2:29" s="94" customFormat="1" ht="20.100000000000001" customHeight="1" thickBot="1" x14ac:dyDescent="0.3">
      <c r="B15" s="152"/>
      <c r="C15" s="153"/>
      <c r="D15" s="154"/>
      <c r="E15" s="155"/>
      <c r="F15" s="155"/>
      <c r="G15" s="156"/>
      <c r="H15" s="157"/>
      <c r="I15" s="158"/>
      <c r="J15" s="159"/>
      <c r="K15" s="159"/>
      <c r="L15" s="160"/>
      <c r="M15" s="160"/>
      <c r="N15" s="161"/>
      <c r="O15" s="162"/>
      <c r="P15" s="163"/>
      <c r="Q15" s="161"/>
      <c r="R15" s="162"/>
      <c r="S15" s="163"/>
      <c r="T15" s="225"/>
    </row>
    <row r="16" spans="2:29" s="94" customFormat="1" ht="24.95" customHeight="1" x14ac:dyDescent="0.25">
      <c r="B16" s="178" t="s">
        <v>35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64"/>
      <c r="Q16" s="164"/>
      <c r="R16" s="165"/>
      <c r="S16" s="164"/>
    </row>
    <row r="17" spans="2:16" s="22" customFormat="1" ht="20.100000000000001" customHeight="1" x14ac:dyDescent="0.25"/>
    <row r="18" spans="2:16" s="107" customFormat="1" ht="11.25" customHeight="1" x14ac:dyDescent="0.2">
      <c r="B18" s="100"/>
      <c r="C18" s="101"/>
      <c r="D18" s="102"/>
      <c r="E18" s="103"/>
      <c r="F18" s="104"/>
      <c r="G18" s="104"/>
      <c r="H18" s="105"/>
      <c r="I18" s="105"/>
      <c r="J18" s="104"/>
      <c r="K18" s="104"/>
      <c r="L18" s="106"/>
    </row>
    <row r="19" spans="2:16" s="24" customFormat="1" ht="15.75" customHeight="1" x14ac:dyDescent="0.25">
      <c r="B19" s="173" t="s">
        <v>36</v>
      </c>
      <c r="C19" s="173"/>
      <c r="D19" s="215"/>
      <c r="E19" s="215"/>
      <c r="F19" s="215"/>
      <c r="G19" s="215"/>
      <c r="H19" s="215"/>
    </row>
    <row r="20" spans="2:16" s="24" customFormat="1" ht="15.75" customHeight="1" x14ac:dyDescent="0.25">
      <c r="B20" s="170" t="s">
        <v>37</v>
      </c>
      <c r="C20" s="170"/>
      <c r="D20" s="216"/>
      <c r="E20" s="216"/>
      <c r="F20" s="216"/>
      <c r="G20" s="216"/>
      <c r="H20" s="216"/>
    </row>
    <row r="21" spans="2:16" s="24" customFormat="1" ht="15.75" customHeight="1" x14ac:dyDescent="0.25">
      <c r="B21" s="170" t="s">
        <v>38</v>
      </c>
      <c r="C21" s="170"/>
      <c r="D21" s="217"/>
      <c r="E21" s="217"/>
      <c r="F21" s="217"/>
      <c r="G21" s="217"/>
      <c r="H21" s="217"/>
    </row>
    <row r="22" spans="2:16" s="24" customFormat="1" ht="15.75" customHeight="1" x14ac:dyDescent="0.25">
      <c r="B22" s="170" t="s">
        <v>39</v>
      </c>
      <c r="C22" s="170"/>
      <c r="D22" s="217"/>
      <c r="E22" s="217"/>
      <c r="F22" s="217"/>
      <c r="G22" s="217"/>
      <c r="H22" s="217"/>
    </row>
    <row r="23" spans="2:16" x14ac:dyDescent="0.2">
      <c r="E23" s="2"/>
      <c r="F23" s="2"/>
      <c r="G23" s="2"/>
      <c r="H23" s="2"/>
      <c r="I23" s="2"/>
    </row>
    <row r="24" spans="2:16" x14ac:dyDescent="0.2">
      <c r="E24" s="2"/>
      <c r="F24" s="2"/>
      <c r="G24" s="2"/>
      <c r="H24" s="2"/>
      <c r="I24" s="2"/>
    </row>
    <row r="25" spans="2:16" ht="15.75" customHeight="1" x14ac:dyDescent="0.2">
      <c r="B25" s="2" t="s">
        <v>40</v>
      </c>
      <c r="C25" s="108"/>
      <c r="E25" s="2"/>
      <c r="F25" s="2"/>
      <c r="G25" s="2"/>
      <c r="H25" s="2"/>
      <c r="I25" s="2"/>
    </row>
    <row r="26" spans="2:16" ht="15.75" customHeight="1" x14ac:dyDescent="0.2">
      <c r="B26" s="2" t="s">
        <v>41</v>
      </c>
      <c r="C26" s="27"/>
      <c r="E26" s="2"/>
      <c r="F26" s="2"/>
      <c r="G26" s="2"/>
      <c r="H26" s="2"/>
      <c r="I26" s="2"/>
    </row>
    <row r="27" spans="2:16" ht="12.75" customHeight="1" x14ac:dyDescent="0.2">
      <c r="E27" s="2"/>
      <c r="F27" s="2"/>
      <c r="G27" s="2"/>
      <c r="H27" s="2"/>
      <c r="I27" s="2"/>
      <c r="P27" s="109"/>
    </row>
    <row r="28" spans="2:16" ht="30" customHeight="1" x14ac:dyDescent="0.2">
      <c r="E28" s="2"/>
      <c r="F28" s="2"/>
      <c r="G28" s="2"/>
      <c r="H28" s="2"/>
      <c r="I28" s="2"/>
      <c r="N28" s="218" t="s">
        <v>68</v>
      </c>
      <c r="O28" s="219"/>
      <c r="P28" s="219"/>
    </row>
    <row r="29" spans="2:16" s="31" customFormat="1" ht="11.25" x14ac:dyDescent="0.2">
      <c r="B29" s="169" t="s">
        <v>42</v>
      </c>
      <c r="C29" s="169"/>
    </row>
    <row r="30" spans="2:16" s="34" customFormat="1" ht="12" customHeight="1" x14ac:dyDescent="0.2">
      <c r="B30" s="32"/>
      <c r="C30" s="240" t="s">
        <v>43</v>
      </c>
      <c r="D30" s="241"/>
      <c r="E30" s="110"/>
    </row>
  </sheetData>
  <mergeCells count="34">
    <mergeCell ref="C30:D30"/>
    <mergeCell ref="B21:C21"/>
    <mergeCell ref="D21:H21"/>
    <mergeCell ref="B22:C22"/>
    <mergeCell ref="D22:H22"/>
    <mergeCell ref="N28:P28"/>
    <mergeCell ref="B29:C29"/>
    <mergeCell ref="N8:P8"/>
    <mergeCell ref="Q8:S8"/>
    <mergeCell ref="B16:O16"/>
    <mergeCell ref="B19:C19"/>
    <mergeCell ref="D19:H19"/>
    <mergeCell ref="B20:C20"/>
    <mergeCell ref="D20:H20"/>
    <mergeCell ref="H8:H9"/>
    <mergeCell ref="I8:I9"/>
    <mergeCell ref="J8:J9"/>
    <mergeCell ref="K8:K9"/>
    <mergeCell ref="L8:L9"/>
    <mergeCell ref="M8:M9"/>
    <mergeCell ref="B8:B9"/>
    <mergeCell ref="B6:P6"/>
    <mergeCell ref="T8:T9"/>
    <mergeCell ref="T11:T15"/>
    <mergeCell ref="B1:D1"/>
    <mergeCell ref="B2:P2"/>
    <mergeCell ref="B3:C3"/>
    <mergeCell ref="B4:P4"/>
    <mergeCell ref="B5:P5"/>
    <mergeCell ref="C8:C9"/>
    <mergeCell ref="D8:D9"/>
    <mergeCell ref="E8:E9"/>
    <mergeCell ref="F8:F9"/>
    <mergeCell ref="G8:G9"/>
  </mergeCells>
  <conditionalFormatting sqref="J18:K18">
    <cfRule type="cellIs" dxfId="8" priority="3" operator="greaterThan">
      <formula>2560820</formula>
    </cfRule>
  </conditionalFormatting>
  <conditionalFormatting sqref="F18:G18">
    <cfRule type="cellIs" dxfId="7" priority="2" operator="greaterThan">
      <formula>2560820</formula>
    </cfRule>
  </conditionalFormatting>
  <pageMargins left="0.59055118110236227" right="0.39370078740157483" top="0.98425196850393704" bottom="0.39370078740157483" header="0.31496062992125984" footer="0.31496062992125984"/>
  <pageSetup paperSize="9" scale="50" fitToHeight="0" orientation="landscape" r:id="rId1"/>
  <headerFooter>
    <oddHeader>&amp;L&amp;"Arial,Tučné"&amp;10Príloha č. 3 PT&amp;"Arial,Normálne"
Sortiment ponúkaného tovaru</oddHeader>
    <oddFooter>Strana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B7393D66-A7AA-4EA7-A41B-D783C7252106}">
            <xm:f>LEN(TRIM(' Príloha č. 2 - časť č. 4'!C18))=0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m:sqref>C25:C26 D19:H22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A3CC-140A-415E-A357-205772DCCFB6}">
  <sheetPr>
    <tabColor rgb="FFFFFF00"/>
    <pageSetUpPr fitToPage="1"/>
  </sheetPr>
  <dimension ref="B1:AC30"/>
  <sheetViews>
    <sheetView showGridLines="0" zoomScale="80" zoomScaleNormal="80" workbookViewId="0">
      <selection activeCell="K30" sqref="K30"/>
    </sheetView>
  </sheetViews>
  <sheetFormatPr defaultRowHeight="12.75" x14ac:dyDescent="0.2"/>
  <cols>
    <col min="1" max="1" width="2.7109375" style="2" customWidth="1"/>
    <col min="2" max="2" width="5.5703125" style="2" customWidth="1"/>
    <col min="3" max="3" width="13.7109375" style="2" customWidth="1"/>
    <col min="4" max="4" width="10.7109375" style="2" customWidth="1"/>
    <col min="5" max="5" width="10.7109375" style="1" customWidth="1"/>
    <col min="6" max="7" width="25.7109375" style="1" customWidth="1"/>
    <col min="8" max="9" width="15.7109375" style="1" customWidth="1"/>
    <col min="10" max="10" width="12.7109375" style="2" customWidth="1"/>
    <col min="11" max="11" width="11.140625" style="2" customWidth="1"/>
    <col min="12" max="13" width="8.7109375" style="2" customWidth="1"/>
    <col min="14" max="14" width="15.7109375" style="2" customWidth="1"/>
    <col min="15" max="15" width="10.7109375" style="2" customWidth="1"/>
    <col min="16" max="17" width="15.7109375" style="2" customWidth="1"/>
    <col min="18" max="18" width="10.7109375" style="2" customWidth="1"/>
    <col min="19" max="19" width="15.7109375" style="2" customWidth="1"/>
    <col min="20" max="20" width="20.28515625" style="2" customWidth="1"/>
    <col min="21" max="16384" width="9.140625" style="2"/>
  </cols>
  <sheetData>
    <row r="1" spans="2:29" ht="30" customHeight="1" x14ac:dyDescent="0.2">
      <c r="B1" s="174" t="s">
        <v>0</v>
      </c>
      <c r="C1" s="174"/>
      <c r="D1" s="174"/>
    </row>
    <row r="2" spans="2:29" ht="37.5" customHeight="1" x14ac:dyDescent="0.2">
      <c r="B2" s="175" t="s">
        <v>65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62"/>
      <c r="R2" s="62"/>
      <c r="S2" s="62"/>
    </row>
    <row r="3" spans="2:29" ht="15" customHeight="1" x14ac:dyDescent="0.2">
      <c r="B3" s="242"/>
      <c r="C3" s="242"/>
      <c r="D3" s="1"/>
    </row>
    <row r="4" spans="2:29" s="5" customFormat="1" ht="30" customHeight="1" x14ac:dyDescent="0.25">
      <c r="B4" s="243" t="s">
        <v>84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112"/>
      <c r="R4" s="112"/>
      <c r="S4" s="112"/>
    </row>
    <row r="5" spans="2:29" s="64" customFormat="1" ht="24.75" customHeight="1" x14ac:dyDescent="0.2">
      <c r="B5" s="244" t="s">
        <v>51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113"/>
      <c r="R5" s="113"/>
      <c r="S5" s="113"/>
      <c r="W5" s="65"/>
      <c r="X5" s="65"/>
      <c r="AC5" s="65"/>
    </row>
    <row r="6" spans="2:29" s="24" customFormat="1" ht="24.95" customHeight="1" x14ac:dyDescent="0.2">
      <c r="B6" s="245" t="s">
        <v>106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114"/>
      <c r="R6" s="114"/>
      <c r="S6" s="114"/>
      <c r="T6" s="2"/>
    </row>
    <row r="7" spans="2:29" s="24" customFormat="1" ht="5.0999999999999996" customHeight="1" thickBot="1" x14ac:dyDescent="0.25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</row>
    <row r="8" spans="2:29" s="66" customFormat="1" ht="15" customHeight="1" x14ac:dyDescent="0.25">
      <c r="B8" s="200" t="s">
        <v>71</v>
      </c>
      <c r="C8" s="234" t="s">
        <v>86</v>
      </c>
      <c r="D8" s="204" t="s">
        <v>87</v>
      </c>
      <c r="E8" s="236" t="s">
        <v>88</v>
      </c>
      <c r="F8" s="236" t="s">
        <v>113</v>
      </c>
      <c r="G8" s="238" t="s">
        <v>89</v>
      </c>
      <c r="H8" s="226" t="s">
        <v>90</v>
      </c>
      <c r="I8" s="228" t="s">
        <v>91</v>
      </c>
      <c r="J8" s="230" t="s">
        <v>92</v>
      </c>
      <c r="K8" s="204" t="s">
        <v>93</v>
      </c>
      <c r="L8" s="204" t="s">
        <v>94</v>
      </c>
      <c r="M8" s="204" t="s">
        <v>95</v>
      </c>
      <c r="N8" s="209" t="s">
        <v>74</v>
      </c>
      <c r="O8" s="209"/>
      <c r="P8" s="233"/>
      <c r="Q8" s="209" t="s">
        <v>96</v>
      </c>
      <c r="R8" s="209"/>
      <c r="S8" s="233"/>
      <c r="T8" s="221" t="s">
        <v>115</v>
      </c>
    </row>
    <row r="9" spans="2:29" s="66" customFormat="1" ht="65.099999999999994" customHeight="1" x14ac:dyDescent="0.25">
      <c r="B9" s="201"/>
      <c r="C9" s="235"/>
      <c r="D9" s="205"/>
      <c r="E9" s="237"/>
      <c r="F9" s="237"/>
      <c r="G9" s="239"/>
      <c r="H9" s="227"/>
      <c r="I9" s="229"/>
      <c r="J9" s="231"/>
      <c r="K9" s="232"/>
      <c r="L9" s="232"/>
      <c r="M9" s="232"/>
      <c r="N9" s="67" t="s">
        <v>76</v>
      </c>
      <c r="O9" s="68" t="s">
        <v>97</v>
      </c>
      <c r="P9" s="71" t="s">
        <v>79</v>
      </c>
      <c r="Q9" s="67" t="s">
        <v>76</v>
      </c>
      <c r="R9" s="68" t="s">
        <v>97</v>
      </c>
      <c r="S9" s="71" t="s">
        <v>79</v>
      </c>
      <c r="T9" s="222"/>
    </row>
    <row r="10" spans="2:29" s="83" customFormat="1" ht="12" customHeight="1" x14ac:dyDescent="0.25">
      <c r="B10" s="115" t="s">
        <v>3</v>
      </c>
      <c r="C10" s="116" t="s">
        <v>6</v>
      </c>
      <c r="D10" s="117" t="s">
        <v>9</v>
      </c>
      <c r="E10" s="118" t="s">
        <v>12</v>
      </c>
      <c r="F10" s="118" t="s">
        <v>15</v>
      </c>
      <c r="G10" s="119" t="s">
        <v>18</v>
      </c>
      <c r="H10" s="120" t="s">
        <v>21</v>
      </c>
      <c r="I10" s="121" t="s">
        <v>24</v>
      </c>
      <c r="J10" s="122" t="s">
        <v>27</v>
      </c>
      <c r="K10" s="123" t="s">
        <v>30</v>
      </c>
      <c r="L10" s="124" t="s">
        <v>80</v>
      </c>
      <c r="M10" s="124" t="s">
        <v>98</v>
      </c>
      <c r="N10" s="125" t="s">
        <v>99</v>
      </c>
      <c r="O10" s="126" t="s">
        <v>100</v>
      </c>
      <c r="P10" s="127" t="s">
        <v>101</v>
      </c>
      <c r="Q10" s="125" t="s">
        <v>102</v>
      </c>
      <c r="R10" s="126" t="s">
        <v>103</v>
      </c>
      <c r="S10" s="127" t="s">
        <v>104</v>
      </c>
      <c r="T10" s="127" t="s">
        <v>114</v>
      </c>
    </row>
    <row r="11" spans="2:29" s="94" customFormat="1" ht="20.100000000000001" customHeight="1" x14ac:dyDescent="0.25">
      <c r="B11" s="128"/>
      <c r="C11" s="129"/>
      <c r="D11" s="130"/>
      <c r="E11" s="131"/>
      <c r="F11" s="131"/>
      <c r="G11" s="132"/>
      <c r="H11" s="133"/>
      <c r="I11" s="134"/>
      <c r="J11" s="135"/>
      <c r="K11" s="135"/>
      <c r="L11" s="136"/>
      <c r="M11" s="136"/>
      <c r="N11" s="137"/>
      <c r="O11" s="138"/>
      <c r="P11" s="139"/>
      <c r="Q11" s="137"/>
      <c r="R11" s="138"/>
      <c r="S11" s="139"/>
      <c r="T11" s="223">
        <v>13600</v>
      </c>
    </row>
    <row r="12" spans="2:29" s="94" customFormat="1" ht="20.100000000000001" customHeight="1" x14ac:dyDescent="0.25">
      <c r="B12" s="128"/>
      <c r="C12" s="129"/>
      <c r="D12" s="130"/>
      <c r="E12" s="131"/>
      <c r="F12" s="131"/>
      <c r="G12" s="132"/>
      <c r="H12" s="133"/>
      <c r="I12" s="134"/>
      <c r="J12" s="135"/>
      <c r="K12" s="135"/>
      <c r="L12" s="136"/>
      <c r="M12" s="136"/>
      <c r="N12" s="137"/>
      <c r="O12" s="138"/>
      <c r="P12" s="139"/>
      <c r="Q12" s="137"/>
      <c r="R12" s="138"/>
      <c r="S12" s="139"/>
      <c r="T12" s="224"/>
    </row>
    <row r="13" spans="2:29" s="94" customFormat="1" ht="20.100000000000001" customHeight="1" x14ac:dyDescent="0.25">
      <c r="B13" s="128"/>
      <c r="C13" s="129"/>
      <c r="D13" s="130"/>
      <c r="E13" s="131"/>
      <c r="F13" s="131"/>
      <c r="G13" s="132"/>
      <c r="H13" s="133"/>
      <c r="I13" s="134"/>
      <c r="J13" s="135"/>
      <c r="K13" s="135"/>
      <c r="L13" s="136"/>
      <c r="M13" s="136"/>
      <c r="N13" s="137"/>
      <c r="O13" s="138"/>
      <c r="P13" s="139"/>
      <c r="Q13" s="137"/>
      <c r="R13" s="138"/>
      <c r="S13" s="139"/>
      <c r="T13" s="224"/>
    </row>
    <row r="14" spans="2:29" s="94" customFormat="1" ht="20.100000000000001" customHeight="1" x14ac:dyDescent="0.25">
      <c r="B14" s="140"/>
      <c r="C14" s="141"/>
      <c r="D14" s="142"/>
      <c r="E14" s="143"/>
      <c r="F14" s="143"/>
      <c r="G14" s="144"/>
      <c r="H14" s="145"/>
      <c r="I14" s="146"/>
      <c r="J14" s="147"/>
      <c r="K14" s="147"/>
      <c r="L14" s="148"/>
      <c r="M14" s="148"/>
      <c r="N14" s="149"/>
      <c r="O14" s="150"/>
      <c r="P14" s="151"/>
      <c r="Q14" s="149"/>
      <c r="R14" s="150"/>
      <c r="S14" s="151"/>
      <c r="T14" s="224"/>
    </row>
    <row r="15" spans="2:29" s="94" customFormat="1" ht="20.100000000000001" customHeight="1" thickBot="1" x14ac:dyDescent="0.3">
      <c r="B15" s="152"/>
      <c r="C15" s="153"/>
      <c r="D15" s="154"/>
      <c r="E15" s="155"/>
      <c r="F15" s="155"/>
      <c r="G15" s="156"/>
      <c r="H15" s="157"/>
      <c r="I15" s="158"/>
      <c r="J15" s="159"/>
      <c r="K15" s="159"/>
      <c r="L15" s="160"/>
      <c r="M15" s="160"/>
      <c r="N15" s="161"/>
      <c r="O15" s="162"/>
      <c r="P15" s="163"/>
      <c r="Q15" s="161"/>
      <c r="R15" s="162"/>
      <c r="S15" s="163"/>
      <c r="T15" s="225"/>
    </row>
    <row r="16" spans="2:29" s="94" customFormat="1" ht="24.95" customHeight="1" x14ac:dyDescent="0.25">
      <c r="B16" s="178" t="s">
        <v>35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64"/>
      <c r="Q16" s="164"/>
      <c r="R16" s="165"/>
      <c r="S16" s="164"/>
    </row>
    <row r="17" spans="2:16" s="22" customFormat="1" ht="20.100000000000001" customHeight="1" x14ac:dyDescent="0.25"/>
    <row r="18" spans="2:16" s="107" customFormat="1" ht="11.25" customHeight="1" x14ac:dyDescent="0.2">
      <c r="B18" s="100"/>
      <c r="C18" s="101"/>
      <c r="D18" s="102"/>
      <c r="E18" s="103"/>
      <c r="F18" s="104"/>
      <c r="G18" s="104"/>
      <c r="H18" s="105"/>
      <c r="I18" s="105"/>
      <c r="J18" s="104"/>
      <c r="K18" s="104"/>
      <c r="L18" s="106"/>
    </row>
    <row r="19" spans="2:16" s="24" customFormat="1" ht="15.75" customHeight="1" x14ac:dyDescent="0.25">
      <c r="B19" s="173" t="s">
        <v>36</v>
      </c>
      <c r="C19" s="173"/>
      <c r="D19" s="215"/>
      <c r="E19" s="215"/>
      <c r="F19" s="215"/>
      <c r="G19" s="215"/>
      <c r="H19" s="215"/>
    </row>
    <row r="20" spans="2:16" s="24" customFormat="1" ht="15.75" customHeight="1" x14ac:dyDescent="0.25">
      <c r="B20" s="170" t="s">
        <v>37</v>
      </c>
      <c r="C20" s="170"/>
      <c r="D20" s="216"/>
      <c r="E20" s="216"/>
      <c r="F20" s="216"/>
      <c r="G20" s="216"/>
      <c r="H20" s="216"/>
    </row>
    <row r="21" spans="2:16" s="24" customFormat="1" ht="15.75" customHeight="1" x14ac:dyDescent="0.25">
      <c r="B21" s="170" t="s">
        <v>38</v>
      </c>
      <c r="C21" s="170"/>
      <c r="D21" s="217"/>
      <c r="E21" s="217"/>
      <c r="F21" s="217"/>
      <c r="G21" s="217"/>
      <c r="H21" s="217"/>
    </row>
    <row r="22" spans="2:16" s="24" customFormat="1" ht="15.75" customHeight="1" x14ac:dyDescent="0.25">
      <c r="B22" s="170" t="s">
        <v>39</v>
      </c>
      <c r="C22" s="170"/>
      <c r="D22" s="217"/>
      <c r="E22" s="217"/>
      <c r="F22" s="217"/>
      <c r="G22" s="217"/>
      <c r="H22" s="217"/>
    </row>
    <row r="23" spans="2:16" x14ac:dyDescent="0.2">
      <c r="E23" s="2"/>
      <c r="F23" s="2"/>
      <c r="G23" s="2"/>
      <c r="H23" s="2"/>
      <c r="I23" s="2"/>
    </row>
    <row r="24" spans="2:16" x14ac:dyDescent="0.2">
      <c r="E24" s="2"/>
      <c r="F24" s="2"/>
      <c r="G24" s="2"/>
      <c r="H24" s="2"/>
      <c r="I24" s="2"/>
    </row>
    <row r="25" spans="2:16" ht="15.75" customHeight="1" x14ac:dyDescent="0.2">
      <c r="B25" s="2" t="s">
        <v>40</v>
      </c>
      <c r="C25" s="108"/>
      <c r="E25" s="2"/>
      <c r="F25" s="2"/>
      <c r="G25" s="2"/>
      <c r="H25" s="2"/>
      <c r="I25" s="2"/>
    </row>
    <row r="26" spans="2:16" ht="15.75" customHeight="1" x14ac:dyDescent="0.2">
      <c r="B26" s="2" t="s">
        <v>41</v>
      </c>
      <c r="C26" s="27"/>
      <c r="E26" s="2"/>
      <c r="F26" s="2"/>
      <c r="G26" s="2"/>
      <c r="H26" s="2"/>
      <c r="I26" s="2"/>
    </row>
    <row r="27" spans="2:16" ht="12.75" customHeight="1" x14ac:dyDescent="0.2">
      <c r="E27" s="2"/>
      <c r="F27" s="2"/>
      <c r="G27" s="2"/>
      <c r="H27" s="2"/>
      <c r="I27" s="2"/>
      <c r="P27" s="109"/>
    </row>
    <row r="28" spans="2:16" ht="30" customHeight="1" x14ac:dyDescent="0.2">
      <c r="E28" s="2"/>
      <c r="F28" s="2"/>
      <c r="G28" s="2"/>
      <c r="H28" s="2"/>
      <c r="I28" s="2"/>
      <c r="N28" s="218" t="s">
        <v>68</v>
      </c>
      <c r="O28" s="219"/>
      <c r="P28" s="219"/>
    </row>
    <row r="29" spans="2:16" s="31" customFormat="1" ht="11.25" x14ac:dyDescent="0.2">
      <c r="B29" s="169" t="s">
        <v>42</v>
      </c>
      <c r="C29" s="169"/>
    </row>
    <row r="30" spans="2:16" s="34" customFormat="1" ht="12" customHeight="1" x14ac:dyDescent="0.2">
      <c r="B30" s="32"/>
      <c r="C30" s="240" t="s">
        <v>43</v>
      </c>
      <c r="D30" s="241"/>
      <c r="E30" s="110"/>
    </row>
  </sheetData>
  <mergeCells count="34">
    <mergeCell ref="C30:D30"/>
    <mergeCell ref="B21:C21"/>
    <mergeCell ref="D21:H21"/>
    <mergeCell ref="B22:C22"/>
    <mergeCell ref="D22:H22"/>
    <mergeCell ref="N28:P28"/>
    <mergeCell ref="B29:C29"/>
    <mergeCell ref="N8:P8"/>
    <mergeCell ref="Q8:S8"/>
    <mergeCell ref="B16:O16"/>
    <mergeCell ref="B19:C19"/>
    <mergeCell ref="D19:H19"/>
    <mergeCell ref="B20:C20"/>
    <mergeCell ref="D20:H20"/>
    <mergeCell ref="H8:H9"/>
    <mergeCell ref="I8:I9"/>
    <mergeCell ref="J8:J9"/>
    <mergeCell ref="K8:K9"/>
    <mergeCell ref="L8:L9"/>
    <mergeCell ref="M8:M9"/>
    <mergeCell ref="B8:B9"/>
    <mergeCell ref="B6:P6"/>
    <mergeCell ref="T8:T9"/>
    <mergeCell ref="T11:T15"/>
    <mergeCell ref="B1:D1"/>
    <mergeCell ref="B2:P2"/>
    <mergeCell ref="B3:C3"/>
    <mergeCell ref="B4:P4"/>
    <mergeCell ref="B5:P5"/>
    <mergeCell ref="C8:C9"/>
    <mergeCell ref="D8:D9"/>
    <mergeCell ref="E8:E9"/>
    <mergeCell ref="F8:F9"/>
    <mergeCell ref="G8:G9"/>
  </mergeCells>
  <conditionalFormatting sqref="J18:K18">
    <cfRule type="cellIs" dxfId="5" priority="3" operator="greaterThan">
      <formula>2560820</formula>
    </cfRule>
  </conditionalFormatting>
  <conditionalFormatting sqref="F18:G18">
    <cfRule type="cellIs" dxfId="4" priority="2" operator="greaterThan">
      <formula>2560820</formula>
    </cfRule>
  </conditionalFormatting>
  <pageMargins left="0.59055118110236227" right="0.39370078740157483" top="0.98425196850393704" bottom="0.39370078740157483" header="0.31496062992125984" footer="0.31496062992125984"/>
  <pageSetup paperSize="9" scale="50" fitToHeight="0" orientation="landscape" r:id="rId1"/>
  <headerFooter>
    <oddHeader>&amp;L&amp;"Arial,Tučné"&amp;10Príloha č. 3 PT&amp;"Arial,Normálne"
Sortiment ponúkaného tovaru</oddHeader>
    <oddFooter>Strana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D4A15AAF-420B-4F51-975B-DDBF1B668379}">
            <xm:f>LEN(TRIM(' Príloha č. 2 - časť č. 4'!C18))=0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m:sqref>C25:C26 D19:H22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081A-E0DE-486A-89B9-A86B4DF47706}">
  <sheetPr>
    <tabColor rgb="FFFFFF00"/>
    <pageSetUpPr fitToPage="1"/>
  </sheetPr>
  <dimension ref="B1:AC30"/>
  <sheetViews>
    <sheetView showGridLines="0" tabSelected="1" zoomScale="80" zoomScaleNormal="80" workbookViewId="0">
      <selection activeCell="F8" sqref="F8:F9"/>
    </sheetView>
  </sheetViews>
  <sheetFormatPr defaultRowHeight="12.75" x14ac:dyDescent="0.2"/>
  <cols>
    <col min="1" max="1" width="2.7109375" style="2" customWidth="1"/>
    <col min="2" max="2" width="5.5703125" style="2" customWidth="1"/>
    <col min="3" max="3" width="13.7109375" style="2" customWidth="1"/>
    <col min="4" max="4" width="10.7109375" style="2" customWidth="1"/>
    <col min="5" max="5" width="10.7109375" style="1" customWidth="1"/>
    <col min="6" max="7" width="25.7109375" style="1" customWidth="1"/>
    <col min="8" max="9" width="15.7109375" style="1" customWidth="1"/>
    <col min="10" max="10" width="12.7109375" style="2" customWidth="1"/>
    <col min="11" max="11" width="11.140625" style="2" customWidth="1"/>
    <col min="12" max="13" width="8.7109375" style="2" customWidth="1"/>
    <col min="14" max="14" width="15.7109375" style="2" customWidth="1"/>
    <col min="15" max="15" width="10.7109375" style="2" customWidth="1"/>
    <col min="16" max="17" width="15.7109375" style="2" customWidth="1"/>
    <col min="18" max="18" width="10.7109375" style="2" customWidth="1"/>
    <col min="19" max="19" width="15.7109375" style="2" customWidth="1"/>
    <col min="20" max="20" width="20.28515625" style="2" customWidth="1"/>
    <col min="21" max="16384" width="9.140625" style="2"/>
  </cols>
  <sheetData>
    <row r="1" spans="2:29" ht="30" customHeight="1" x14ac:dyDescent="0.2">
      <c r="B1" s="174" t="s">
        <v>0</v>
      </c>
      <c r="C1" s="174"/>
      <c r="D1" s="174"/>
    </row>
    <row r="2" spans="2:29" ht="37.5" customHeight="1" x14ac:dyDescent="0.2">
      <c r="B2" s="175" t="s">
        <v>65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62"/>
      <c r="R2" s="62"/>
      <c r="S2" s="62"/>
    </row>
    <row r="3" spans="2:29" ht="15" customHeight="1" x14ac:dyDescent="0.2">
      <c r="B3" s="242"/>
      <c r="C3" s="242"/>
      <c r="D3" s="1"/>
    </row>
    <row r="4" spans="2:29" s="5" customFormat="1" ht="30" customHeight="1" x14ac:dyDescent="0.25">
      <c r="B4" s="243" t="s">
        <v>84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112"/>
      <c r="R4" s="112"/>
      <c r="S4" s="112"/>
    </row>
    <row r="5" spans="2:29" s="64" customFormat="1" ht="24.75" customHeight="1" x14ac:dyDescent="0.2">
      <c r="B5" s="244" t="s">
        <v>56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113"/>
      <c r="R5" s="113"/>
      <c r="S5" s="113"/>
      <c r="W5" s="65"/>
      <c r="X5" s="65"/>
      <c r="AC5" s="65"/>
    </row>
    <row r="6" spans="2:29" s="24" customFormat="1" ht="24.95" customHeight="1" x14ac:dyDescent="0.2">
      <c r="B6" s="245" t="s">
        <v>107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114"/>
      <c r="R6" s="114"/>
      <c r="S6" s="114"/>
      <c r="T6" s="2"/>
    </row>
    <row r="7" spans="2:29" s="24" customFormat="1" ht="5.0999999999999996" customHeight="1" thickBot="1" x14ac:dyDescent="0.25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</row>
    <row r="8" spans="2:29" s="66" customFormat="1" ht="15" customHeight="1" x14ac:dyDescent="0.25">
      <c r="B8" s="200" t="s">
        <v>71</v>
      </c>
      <c r="C8" s="234" t="s">
        <v>86</v>
      </c>
      <c r="D8" s="204" t="s">
        <v>87</v>
      </c>
      <c r="E8" s="236" t="s">
        <v>88</v>
      </c>
      <c r="F8" s="236" t="s">
        <v>113</v>
      </c>
      <c r="G8" s="238" t="s">
        <v>89</v>
      </c>
      <c r="H8" s="226" t="s">
        <v>90</v>
      </c>
      <c r="I8" s="228" t="s">
        <v>91</v>
      </c>
      <c r="J8" s="230" t="s">
        <v>92</v>
      </c>
      <c r="K8" s="204" t="s">
        <v>93</v>
      </c>
      <c r="L8" s="204" t="s">
        <v>94</v>
      </c>
      <c r="M8" s="204" t="s">
        <v>95</v>
      </c>
      <c r="N8" s="209" t="s">
        <v>74</v>
      </c>
      <c r="O8" s="209"/>
      <c r="P8" s="233"/>
      <c r="Q8" s="209" t="s">
        <v>96</v>
      </c>
      <c r="R8" s="209"/>
      <c r="S8" s="233"/>
      <c r="T8" s="221" t="s">
        <v>115</v>
      </c>
    </row>
    <row r="9" spans="2:29" s="66" customFormat="1" ht="65.099999999999994" customHeight="1" x14ac:dyDescent="0.25">
      <c r="B9" s="201"/>
      <c r="C9" s="235"/>
      <c r="D9" s="205"/>
      <c r="E9" s="237"/>
      <c r="F9" s="237"/>
      <c r="G9" s="239"/>
      <c r="H9" s="227"/>
      <c r="I9" s="229"/>
      <c r="J9" s="231"/>
      <c r="K9" s="232"/>
      <c r="L9" s="232"/>
      <c r="M9" s="232"/>
      <c r="N9" s="67" t="s">
        <v>76</v>
      </c>
      <c r="O9" s="68" t="s">
        <v>97</v>
      </c>
      <c r="P9" s="71" t="s">
        <v>79</v>
      </c>
      <c r="Q9" s="67" t="s">
        <v>76</v>
      </c>
      <c r="R9" s="68" t="s">
        <v>97</v>
      </c>
      <c r="S9" s="71" t="s">
        <v>79</v>
      </c>
      <c r="T9" s="222"/>
    </row>
    <row r="10" spans="2:29" s="83" customFormat="1" ht="12" customHeight="1" x14ac:dyDescent="0.25">
      <c r="B10" s="115" t="s">
        <v>3</v>
      </c>
      <c r="C10" s="116" t="s">
        <v>6</v>
      </c>
      <c r="D10" s="117" t="s">
        <v>9</v>
      </c>
      <c r="E10" s="118" t="s">
        <v>12</v>
      </c>
      <c r="F10" s="118" t="s">
        <v>15</v>
      </c>
      <c r="G10" s="119" t="s">
        <v>18</v>
      </c>
      <c r="H10" s="120" t="s">
        <v>21</v>
      </c>
      <c r="I10" s="121" t="s">
        <v>24</v>
      </c>
      <c r="J10" s="122" t="s">
        <v>27</v>
      </c>
      <c r="K10" s="123" t="s">
        <v>30</v>
      </c>
      <c r="L10" s="124" t="s">
        <v>80</v>
      </c>
      <c r="M10" s="124" t="s">
        <v>98</v>
      </c>
      <c r="N10" s="125" t="s">
        <v>99</v>
      </c>
      <c r="O10" s="126" t="s">
        <v>100</v>
      </c>
      <c r="P10" s="127" t="s">
        <v>101</v>
      </c>
      <c r="Q10" s="125" t="s">
        <v>102</v>
      </c>
      <c r="R10" s="126" t="s">
        <v>103</v>
      </c>
      <c r="S10" s="127" t="s">
        <v>104</v>
      </c>
      <c r="T10" s="127" t="s">
        <v>114</v>
      </c>
    </row>
    <row r="11" spans="2:29" s="94" customFormat="1" ht="20.100000000000001" customHeight="1" x14ac:dyDescent="0.25">
      <c r="B11" s="128"/>
      <c r="C11" s="129"/>
      <c r="D11" s="130"/>
      <c r="E11" s="131"/>
      <c r="F11" s="131"/>
      <c r="G11" s="132"/>
      <c r="H11" s="133"/>
      <c r="I11" s="134"/>
      <c r="J11" s="135"/>
      <c r="K11" s="135"/>
      <c r="L11" s="136"/>
      <c r="M11" s="136"/>
      <c r="N11" s="137"/>
      <c r="O11" s="138"/>
      <c r="P11" s="139"/>
      <c r="Q11" s="137"/>
      <c r="R11" s="138"/>
      <c r="S11" s="139"/>
      <c r="T11" s="223">
        <v>42400</v>
      </c>
    </row>
    <row r="12" spans="2:29" s="94" customFormat="1" ht="20.100000000000001" customHeight="1" x14ac:dyDescent="0.25">
      <c r="B12" s="128"/>
      <c r="C12" s="129"/>
      <c r="D12" s="130"/>
      <c r="E12" s="131"/>
      <c r="F12" s="131"/>
      <c r="G12" s="132"/>
      <c r="H12" s="133"/>
      <c r="I12" s="134"/>
      <c r="J12" s="135"/>
      <c r="K12" s="135"/>
      <c r="L12" s="136"/>
      <c r="M12" s="136"/>
      <c r="N12" s="137"/>
      <c r="O12" s="138"/>
      <c r="P12" s="139"/>
      <c r="Q12" s="137"/>
      <c r="R12" s="138"/>
      <c r="S12" s="139"/>
      <c r="T12" s="224"/>
    </row>
    <row r="13" spans="2:29" s="94" customFormat="1" ht="20.100000000000001" customHeight="1" x14ac:dyDescent="0.25">
      <c r="B13" s="128"/>
      <c r="C13" s="129"/>
      <c r="D13" s="130"/>
      <c r="E13" s="131"/>
      <c r="F13" s="131"/>
      <c r="G13" s="132"/>
      <c r="H13" s="133"/>
      <c r="I13" s="134"/>
      <c r="J13" s="135"/>
      <c r="K13" s="135"/>
      <c r="L13" s="136"/>
      <c r="M13" s="136"/>
      <c r="N13" s="137"/>
      <c r="O13" s="138"/>
      <c r="P13" s="139"/>
      <c r="Q13" s="137"/>
      <c r="R13" s="138"/>
      <c r="S13" s="139"/>
      <c r="T13" s="224"/>
    </row>
    <row r="14" spans="2:29" s="94" customFormat="1" ht="20.100000000000001" customHeight="1" x14ac:dyDescent="0.25">
      <c r="B14" s="140"/>
      <c r="C14" s="141"/>
      <c r="D14" s="142"/>
      <c r="E14" s="143"/>
      <c r="F14" s="143"/>
      <c r="G14" s="144"/>
      <c r="H14" s="145"/>
      <c r="I14" s="146"/>
      <c r="J14" s="147"/>
      <c r="K14" s="147"/>
      <c r="L14" s="148"/>
      <c r="M14" s="148"/>
      <c r="N14" s="149"/>
      <c r="O14" s="150"/>
      <c r="P14" s="151"/>
      <c r="Q14" s="149"/>
      <c r="R14" s="150"/>
      <c r="S14" s="151"/>
      <c r="T14" s="224"/>
    </row>
    <row r="15" spans="2:29" s="94" customFormat="1" ht="20.100000000000001" customHeight="1" thickBot="1" x14ac:dyDescent="0.3">
      <c r="B15" s="152"/>
      <c r="C15" s="153"/>
      <c r="D15" s="154"/>
      <c r="E15" s="155"/>
      <c r="F15" s="155"/>
      <c r="G15" s="156"/>
      <c r="H15" s="157"/>
      <c r="I15" s="158"/>
      <c r="J15" s="159"/>
      <c r="K15" s="159"/>
      <c r="L15" s="160"/>
      <c r="M15" s="160"/>
      <c r="N15" s="161"/>
      <c r="O15" s="162"/>
      <c r="P15" s="163"/>
      <c r="Q15" s="161"/>
      <c r="R15" s="162"/>
      <c r="S15" s="163"/>
      <c r="T15" s="225"/>
    </row>
    <row r="16" spans="2:29" s="94" customFormat="1" ht="24.95" customHeight="1" x14ac:dyDescent="0.25">
      <c r="B16" s="178" t="s">
        <v>35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64"/>
      <c r="Q16" s="164"/>
      <c r="R16" s="165"/>
      <c r="S16" s="164"/>
    </row>
    <row r="17" spans="2:16" s="22" customFormat="1" ht="20.100000000000001" customHeight="1" x14ac:dyDescent="0.25"/>
    <row r="18" spans="2:16" s="107" customFormat="1" ht="11.25" customHeight="1" x14ac:dyDescent="0.2">
      <c r="B18" s="100"/>
      <c r="C18" s="101"/>
      <c r="D18" s="102"/>
      <c r="E18" s="103"/>
      <c r="F18" s="104"/>
      <c r="G18" s="104"/>
      <c r="H18" s="105"/>
      <c r="I18" s="105"/>
      <c r="J18" s="104"/>
      <c r="K18" s="104"/>
      <c r="L18" s="106"/>
    </row>
    <row r="19" spans="2:16" s="24" customFormat="1" ht="15.75" customHeight="1" x14ac:dyDescent="0.25">
      <c r="B19" s="173" t="s">
        <v>36</v>
      </c>
      <c r="C19" s="173"/>
      <c r="D19" s="215"/>
      <c r="E19" s="215"/>
      <c r="F19" s="215"/>
      <c r="G19" s="215"/>
      <c r="H19" s="215"/>
    </row>
    <row r="20" spans="2:16" s="24" customFormat="1" ht="15.75" customHeight="1" x14ac:dyDescent="0.25">
      <c r="B20" s="170" t="s">
        <v>37</v>
      </c>
      <c r="C20" s="170"/>
      <c r="D20" s="216"/>
      <c r="E20" s="216"/>
      <c r="F20" s="216"/>
      <c r="G20" s="216"/>
      <c r="H20" s="216"/>
    </row>
    <row r="21" spans="2:16" s="24" customFormat="1" ht="15.75" customHeight="1" x14ac:dyDescent="0.25">
      <c r="B21" s="170" t="s">
        <v>38</v>
      </c>
      <c r="C21" s="170"/>
      <c r="D21" s="217"/>
      <c r="E21" s="217"/>
      <c r="F21" s="217"/>
      <c r="G21" s="217"/>
      <c r="H21" s="217"/>
    </row>
    <row r="22" spans="2:16" s="24" customFormat="1" ht="15.75" customHeight="1" x14ac:dyDescent="0.25">
      <c r="B22" s="170" t="s">
        <v>39</v>
      </c>
      <c r="C22" s="170"/>
      <c r="D22" s="217"/>
      <c r="E22" s="217"/>
      <c r="F22" s="217"/>
      <c r="G22" s="217"/>
      <c r="H22" s="217"/>
    </row>
    <row r="23" spans="2:16" x14ac:dyDescent="0.2">
      <c r="E23" s="2"/>
      <c r="F23" s="2"/>
      <c r="G23" s="2"/>
      <c r="H23" s="2"/>
      <c r="I23" s="2"/>
    </row>
    <row r="24" spans="2:16" x14ac:dyDescent="0.2">
      <c r="E24" s="2"/>
      <c r="F24" s="2"/>
      <c r="G24" s="2"/>
      <c r="H24" s="2"/>
      <c r="I24" s="2"/>
    </row>
    <row r="25" spans="2:16" ht="15.75" customHeight="1" x14ac:dyDescent="0.2">
      <c r="B25" s="2" t="s">
        <v>40</v>
      </c>
      <c r="C25" s="108"/>
      <c r="E25" s="2"/>
      <c r="F25" s="2"/>
      <c r="G25" s="2"/>
      <c r="H25" s="2"/>
      <c r="I25" s="2"/>
    </row>
    <row r="26" spans="2:16" ht="15.75" customHeight="1" x14ac:dyDescent="0.2">
      <c r="B26" s="2" t="s">
        <v>41</v>
      </c>
      <c r="C26" s="27"/>
      <c r="E26" s="2"/>
      <c r="F26" s="2"/>
      <c r="G26" s="2"/>
      <c r="H26" s="2"/>
      <c r="I26" s="2"/>
    </row>
    <row r="27" spans="2:16" ht="12.75" customHeight="1" x14ac:dyDescent="0.2">
      <c r="E27" s="2"/>
      <c r="F27" s="2"/>
      <c r="G27" s="2"/>
      <c r="H27" s="2"/>
      <c r="I27" s="2"/>
      <c r="P27" s="109"/>
    </row>
    <row r="28" spans="2:16" ht="30" customHeight="1" x14ac:dyDescent="0.2">
      <c r="E28" s="2"/>
      <c r="F28" s="2"/>
      <c r="G28" s="2"/>
      <c r="H28" s="2"/>
      <c r="I28" s="2"/>
      <c r="N28" s="218" t="s">
        <v>68</v>
      </c>
      <c r="O28" s="219"/>
      <c r="P28" s="219"/>
    </row>
    <row r="29" spans="2:16" s="31" customFormat="1" ht="11.25" x14ac:dyDescent="0.2">
      <c r="B29" s="169" t="s">
        <v>42</v>
      </c>
      <c r="C29" s="169"/>
    </row>
    <row r="30" spans="2:16" s="34" customFormat="1" ht="12" customHeight="1" x14ac:dyDescent="0.2">
      <c r="B30" s="32"/>
      <c r="C30" s="240" t="s">
        <v>43</v>
      </c>
      <c r="D30" s="241"/>
      <c r="E30" s="110"/>
    </row>
  </sheetData>
  <mergeCells count="34">
    <mergeCell ref="C30:D30"/>
    <mergeCell ref="B21:C21"/>
    <mergeCell ref="D21:H21"/>
    <mergeCell ref="B22:C22"/>
    <mergeCell ref="D22:H22"/>
    <mergeCell ref="N28:P28"/>
    <mergeCell ref="B29:C29"/>
    <mergeCell ref="N8:P8"/>
    <mergeCell ref="Q8:S8"/>
    <mergeCell ref="B16:O16"/>
    <mergeCell ref="B19:C19"/>
    <mergeCell ref="D19:H19"/>
    <mergeCell ref="B20:C20"/>
    <mergeCell ref="D20:H20"/>
    <mergeCell ref="H8:H9"/>
    <mergeCell ref="I8:I9"/>
    <mergeCell ref="J8:J9"/>
    <mergeCell ref="K8:K9"/>
    <mergeCell ref="L8:L9"/>
    <mergeCell ref="M8:M9"/>
    <mergeCell ref="B8:B9"/>
    <mergeCell ref="B6:P6"/>
    <mergeCell ref="T8:T9"/>
    <mergeCell ref="T11:T15"/>
    <mergeCell ref="B1:D1"/>
    <mergeCell ref="B2:P2"/>
    <mergeCell ref="B3:C3"/>
    <mergeCell ref="B4:P4"/>
    <mergeCell ref="B5:P5"/>
    <mergeCell ref="C8:C9"/>
    <mergeCell ref="D8:D9"/>
    <mergeCell ref="E8:E9"/>
    <mergeCell ref="F8:F9"/>
    <mergeCell ref="G8:G9"/>
  </mergeCells>
  <conditionalFormatting sqref="J18:K18">
    <cfRule type="cellIs" dxfId="2" priority="3" operator="greaterThan">
      <formula>2560820</formula>
    </cfRule>
  </conditionalFormatting>
  <conditionalFormatting sqref="F18:G18">
    <cfRule type="cellIs" dxfId="1" priority="2" operator="greaterThan">
      <formula>2560820</formula>
    </cfRule>
  </conditionalFormatting>
  <pageMargins left="0.59055118110236227" right="0.39370078740157483" top="0.98425196850393704" bottom="0.39370078740157483" header="0.31496062992125984" footer="0.31496062992125984"/>
  <pageSetup paperSize="9" scale="50" fitToHeight="0" orientation="landscape" r:id="rId1"/>
  <headerFooter>
    <oddHeader>&amp;L&amp;"Arial,Tučné"&amp;10Príloha č. 3 PT&amp;"Arial,Normálne"
Sortiment ponúkaného tovaru</oddHeader>
    <oddFooter>Strana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857907F5-6389-49DA-852A-78038AFDA1D1}">
            <xm:f>LEN(TRIM(' Príloha č. 2 - časť č. 4'!C18))=0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m:sqref>C25:C26 D19:H22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F5D1-C7F6-4D6D-BD57-B978335BC061}">
  <sheetPr>
    <tabColor rgb="FFD3B5E9"/>
    <pageSetUpPr fitToPage="1"/>
  </sheetPr>
  <dimension ref="B1:K35"/>
  <sheetViews>
    <sheetView showGridLines="0" zoomScale="90" zoomScaleNormal="90" workbookViewId="0">
      <selection activeCell="B6" sqref="B6:D17"/>
    </sheetView>
  </sheetViews>
  <sheetFormatPr defaultRowHeight="12.75" x14ac:dyDescent="0.2"/>
  <cols>
    <col min="1" max="1" width="2.7109375" style="2" customWidth="1"/>
    <col min="2" max="2" width="8.7109375" style="1" customWidth="1"/>
    <col min="3" max="3" width="64.7109375" style="2" customWidth="1"/>
    <col min="4" max="4" width="45.7109375" style="2" customWidth="1"/>
    <col min="5" max="6" width="12.7109375" style="1" customWidth="1"/>
    <col min="7" max="7" width="15.7109375" style="1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6384" width="9.140625" style="2"/>
  </cols>
  <sheetData>
    <row r="1" spans="2:11" ht="15" customHeight="1" x14ac:dyDescent="0.2">
      <c r="B1" s="174" t="s">
        <v>0</v>
      </c>
      <c r="C1" s="174"/>
      <c r="D1" s="174"/>
    </row>
    <row r="2" spans="2:11" ht="30" customHeight="1" x14ac:dyDescent="0.2">
      <c r="B2" s="175" t="s">
        <v>65</v>
      </c>
      <c r="C2" s="175"/>
      <c r="D2" s="175"/>
      <c r="E2" s="3"/>
      <c r="F2" s="3"/>
      <c r="G2" s="3"/>
      <c r="H2" s="3"/>
      <c r="I2" s="3"/>
      <c r="J2" s="3"/>
      <c r="K2" s="3"/>
    </row>
    <row r="3" spans="2:11" s="5" customFormat="1" ht="30" customHeight="1" x14ac:dyDescent="0.25">
      <c r="B3" s="176" t="s">
        <v>1</v>
      </c>
      <c r="C3" s="176"/>
      <c r="D3" s="176"/>
      <c r="E3" s="4"/>
      <c r="F3" s="4"/>
      <c r="G3" s="4"/>
      <c r="H3" s="4"/>
      <c r="I3" s="4"/>
      <c r="J3" s="4"/>
      <c r="K3" s="4"/>
    </row>
    <row r="4" spans="2:11" s="5" customFormat="1" ht="11.25" customHeight="1" x14ac:dyDescent="0.25">
      <c r="B4" s="42"/>
      <c r="C4" s="6"/>
      <c r="D4" s="6"/>
      <c r="E4" s="4"/>
      <c r="F4" s="4"/>
      <c r="G4" s="4"/>
      <c r="H4" s="4"/>
      <c r="I4" s="4"/>
      <c r="J4" s="4"/>
      <c r="K4" s="4"/>
    </row>
    <row r="5" spans="2:11" s="5" customFormat="1" ht="24.95" customHeight="1" thickBot="1" x14ac:dyDescent="0.3">
      <c r="B5" s="177" t="s">
        <v>44</v>
      </c>
      <c r="C5" s="177"/>
      <c r="D5" s="177"/>
      <c r="E5" s="4"/>
      <c r="F5" s="4"/>
      <c r="G5" s="4"/>
      <c r="H5" s="4"/>
      <c r="I5" s="4"/>
      <c r="J5" s="4"/>
      <c r="K5" s="4"/>
    </row>
    <row r="6" spans="2:11" s="7" customFormat="1" ht="30" customHeight="1" thickBot="1" x14ac:dyDescent="0.3">
      <c r="B6" s="185" t="s">
        <v>62</v>
      </c>
      <c r="C6" s="186"/>
      <c r="D6" s="187"/>
    </row>
    <row r="7" spans="2:11" s="8" customFormat="1" ht="24.95" customHeight="1" x14ac:dyDescent="0.25">
      <c r="B7" s="188" t="s">
        <v>64</v>
      </c>
      <c r="C7" s="189"/>
      <c r="D7" s="190"/>
    </row>
    <row r="8" spans="2:11" s="8" customFormat="1" ht="20.100000000000001" customHeight="1" x14ac:dyDescent="0.25">
      <c r="B8" s="49" t="s">
        <v>3</v>
      </c>
      <c r="C8" s="12" t="s">
        <v>4</v>
      </c>
      <c r="D8" s="55" t="s">
        <v>5</v>
      </c>
    </row>
    <row r="9" spans="2:11" s="8" customFormat="1" ht="20.100000000000001" customHeight="1" x14ac:dyDescent="0.25">
      <c r="B9" s="49" t="s">
        <v>6</v>
      </c>
      <c r="C9" s="56" t="s">
        <v>7</v>
      </c>
      <c r="D9" s="55" t="s">
        <v>8</v>
      </c>
    </row>
    <row r="10" spans="2:11" s="8" customFormat="1" ht="20.100000000000001" customHeight="1" x14ac:dyDescent="0.25">
      <c r="B10" s="49" t="s">
        <v>9</v>
      </c>
      <c r="C10" s="35" t="s">
        <v>10</v>
      </c>
      <c r="D10" s="55" t="s">
        <v>45</v>
      </c>
    </row>
    <row r="11" spans="2:11" s="8" customFormat="1" ht="20.100000000000001" customHeight="1" x14ac:dyDescent="0.25">
      <c r="B11" s="49" t="s">
        <v>12</v>
      </c>
      <c r="C11" s="35" t="s">
        <v>13</v>
      </c>
      <c r="D11" s="55" t="s">
        <v>17</v>
      </c>
    </row>
    <row r="12" spans="2:11" s="8" customFormat="1" ht="20.100000000000001" customHeight="1" x14ac:dyDescent="0.25">
      <c r="B12" s="49" t="s">
        <v>15</v>
      </c>
      <c r="C12" s="35" t="s">
        <v>16</v>
      </c>
      <c r="D12" s="55" t="s">
        <v>17</v>
      </c>
    </row>
    <row r="13" spans="2:11" s="8" customFormat="1" ht="20.100000000000001" customHeight="1" x14ac:dyDescent="0.25">
      <c r="B13" s="49" t="s">
        <v>18</v>
      </c>
      <c r="C13" s="35" t="s">
        <v>19</v>
      </c>
      <c r="D13" s="55" t="s">
        <v>20</v>
      </c>
    </row>
    <row r="14" spans="2:11" s="8" customFormat="1" ht="20.100000000000001" customHeight="1" x14ac:dyDescent="0.25">
      <c r="B14" s="49" t="s">
        <v>21</v>
      </c>
      <c r="C14" s="35" t="s">
        <v>22</v>
      </c>
      <c r="D14" s="55" t="s">
        <v>46</v>
      </c>
    </row>
    <row r="15" spans="2:11" s="8" customFormat="1" ht="20.100000000000001" customHeight="1" x14ac:dyDescent="0.25">
      <c r="B15" s="49" t="s">
        <v>24</v>
      </c>
      <c r="C15" s="35" t="s">
        <v>25</v>
      </c>
      <c r="D15" s="55" t="s">
        <v>47</v>
      </c>
    </row>
    <row r="16" spans="2:11" s="8" customFormat="1" ht="63" customHeight="1" x14ac:dyDescent="0.25">
      <c r="B16" s="47" t="s">
        <v>27</v>
      </c>
      <c r="C16" s="12" t="s">
        <v>28</v>
      </c>
      <c r="D16" s="55" t="s">
        <v>48</v>
      </c>
    </row>
    <row r="17" spans="2:10" s="8" customFormat="1" ht="66" customHeight="1" thickBot="1" x14ac:dyDescent="0.3">
      <c r="B17" s="50" t="s">
        <v>30</v>
      </c>
      <c r="C17" s="36" t="s">
        <v>31</v>
      </c>
      <c r="D17" s="57" t="s">
        <v>32</v>
      </c>
    </row>
    <row r="18" spans="2:10" s="8" customFormat="1" ht="12" customHeight="1" x14ac:dyDescent="0.25">
      <c r="B18" s="51"/>
      <c r="C18" s="15"/>
      <c r="D18" s="16"/>
    </row>
    <row r="19" spans="2:10" s="17" customFormat="1" ht="24.95" customHeight="1" x14ac:dyDescent="0.25">
      <c r="B19" s="191" t="s">
        <v>49</v>
      </c>
      <c r="C19" s="192"/>
      <c r="D19" s="193"/>
    </row>
    <row r="20" spans="2:10" s="19" customFormat="1" ht="20.100000000000001" customHeight="1" x14ac:dyDescent="0.25">
      <c r="B20" s="52" t="s">
        <v>3</v>
      </c>
      <c r="C20" s="171" t="s">
        <v>50</v>
      </c>
      <c r="D20" s="171"/>
    </row>
    <row r="21" spans="2:10" s="8" customFormat="1" ht="25.5" customHeight="1" x14ac:dyDescent="0.25">
      <c r="B21" s="51"/>
      <c r="C21" s="20"/>
      <c r="D21" s="16"/>
    </row>
    <row r="22" spans="2:10" s="22" customFormat="1" ht="20.100000000000001" customHeight="1" x14ac:dyDescent="0.25">
      <c r="B22" s="178" t="s">
        <v>35</v>
      </c>
      <c r="C22" s="178"/>
      <c r="D22" s="178"/>
      <c r="E22" s="21"/>
      <c r="F22" s="21"/>
      <c r="G22" s="21"/>
      <c r="H22" s="21"/>
      <c r="I22" s="21"/>
      <c r="J22" s="21"/>
    </row>
    <row r="23" spans="2:10" s="22" customFormat="1" ht="20.100000000000001" customHeight="1" x14ac:dyDescent="0.25">
      <c r="B23" s="53"/>
      <c r="C23" s="23"/>
      <c r="D23" s="23"/>
      <c r="E23" s="21"/>
      <c r="F23" s="21"/>
      <c r="G23" s="21"/>
      <c r="H23" s="21"/>
      <c r="I23" s="21"/>
      <c r="J23" s="21"/>
    </row>
    <row r="24" spans="2:10" s="24" customFormat="1" ht="30" customHeight="1" x14ac:dyDescent="0.25">
      <c r="B24" s="173" t="s">
        <v>36</v>
      </c>
      <c r="C24" s="173"/>
      <c r="D24" s="41"/>
      <c r="G24" s="25"/>
    </row>
    <row r="25" spans="2:10" s="24" customFormat="1" ht="15" customHeight="1" x14ac:dyDescent="0.25">
      <c r="B25" s="170" t="s">
        <v>37</v>
      </c>
      <c r="C25" s="170"/>
      <c r="D25" s="44"/>
    </row>
    <row r="26" spans="2:10" s="24" customFormat="1" ht="15" customHeight="1" x14ac:dyDescent="0.25">
      <c r="B26" s="170" t="s">
        <v>38</v>
      </c>
      <c r="C26" s="170"/>
      <c r="D26" s="44"/>
    </row>
    <row r="27" spans="2:10" s="24" customFormat="1" ht="15" customHeight="1" x14ac:dyDescent="0.25">
      <c r="B27" s="170" t="s">
        <v>39</v>
      </c>
      <c r="C27" s="170"/>
      <c r="D27" s="44"/>
    </row>
    <row r="30" spans="2:10" ht="15" customHeight="1" x14ac:dyDescent="0.2">
      <c r="B30" s="1" t="s">
        <v>40</v>
      </c>
      <c r="C30" s="26"/>
      <c r="D30" s="1"/>
      <c r="E30" s="2"/>
      <c r="F30" s="2"/>
      <c r="G30" s="2"/>
    </row>
    <row r="31" spans="2:10" ht="15" customHeight="1" x14ac:dyDescent="0.2">
      <c r="B31" s="1" t="s">
        <v>41</v>
      </c>
      <c r="C31" s="27"/>
      <c r="D31" s="1"/>
      <c r="E31" s="2"/>
      <c r="F31" s="2"/>
      <c r="G31" s="2"/>
    </row>
    <row r="32" spans="2:10" ht="39.950000000000003" customHeight="1" x14ac:dyDescent="0.2"/>
    <row r="33" spans="2:8" ht="45" customHeight="1" x14ac:dyDescent="0.2">
      <c r="D33" s="61" t="s">
        <v>68</v>
      </c>
      <c r="E33" s="29"/>
      <c r="F33" s="29"/>
      <c r="G33" s="29"/>
    </row>
    <row r="34" spans="2:8" s="31" customFormat="1" x14ac:dyDescent="0.2">
      <c r="B34" s="169" t="s">
        <v>42</v>
      </c>
      <c r="C34" s="169"/>
      <c r="D34" s="30"/>
      <c r="E34" s="1"/>
      <c r="F34" s="1"/>
      <c r="G34" s="1"/>
    </row>
    <row r="35" spans="2:8" s="34" customFormat="1" ht="12" customHeight="1" x14ac:dyDescent="0.2">
      <c r="B35" s="54"/>
      <c r="C35" s="33" t="s">
        <v>43</v>
      </c>
      <c r="D35" s="33"/>
      <c r="E35" s="1"/>
      <c r="F35" s="1"/>
      <c r="G35" s="1"/>
      <c r="H35" s="29"/>
    </row>
  </sheetData>
  <mergeCells count="14">
    <mergeCell ref="C20:D20"/>
    <mergeCell ref="B22:D22"/>
    <mergeCell ref="B6:D6"/>
    <mergeCell ref="B7:D7"/>
    <mergeCell ref="B1:D1"/>
    <mergeCell ref="B2:D2"/>
    <mergeCell ref="B3:D3"/>
    <mergeCell ref="B5:D5"/>
    <mergeCell ref="B19:D19"/>
    <mergeCell ref="B34:C34"/>
    <mergeCell ref="B25:C25"/>
    <mergeCell ref="B26:C26"/>
    <mergeCell ref="B27:C27"/>
    <mergeCell ref="B24:C24"/>
  </mergeCells>
  <conditionalFormatting sqref="C30:C31">
    <cfRule type="containsBlanks" dxfId="36" priority="3">
      <formula>LEN(TRIM(C30))=0</formula>
    </cfRule>
  </conditionalFormatting>
  <conditionalFormatting sqref="D25:D27">
    <cfRule type="containsBlanks" dxfId="35" priority="2">
      <formula>LEN(TRIM(D25))=0</formula>
    </cfRule>
  </conditionalFormatting>
  <conditionalFormatting sqref="D24">
    <cfRule type="containsBlanks" dxfId="34" priority="1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9" fitToHeight="0" orientation="portrait" r:id="rId1"/>
  <headerFooter>
    <oddHeader>&amp;L&amp;"Arial,Tučné"&amp;10Príloha č. 1 PZ&amp;"Arial,Normálne"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382D-B10F-46FA-95D0-F68E3498DEB1}">
  <sheetPr>
    <tabColor rgb="FFD3B5E9"/>
    <pageSetUpPr fitToPage="1"/>
  </sheetPr>
  <dimension ref="B1:K114"/>
  <sheetViews>
    <sheetView showGridLines="0" zoomScale="90" zoomScaleNormal="90" workbookViewId="0">
      <selection activeCell="B6" sqref="B6:D15"/>
    </sheetView>
  </sheetViews>
  <sheetFormatPr defaultRowHeight="12.75" x14ac:dyDescent="0.2"/>
  <cols>
    <col min="1" max="1" width="2.7109375" style="2" customWidth="1"/>
    <col min="2" max="2" width="8.7109375" style="2" customWidth="1"/>
    <col min="3" max="3" width="64.7109375" style="2" customWidth="1"/>
    <col min="4" max="4" width="47.7109375" style="2" customWidth="1"/>
    <col min="5" max="6" width="12.7109375" style="1" customWidth="1"/>
    <col min="7" max="7" width="15.7109375" style="1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6384" width="9.140625" style="2"/>
  </cols>
  <sheetData>
    <row r="1" spans="2:11" ht="15" customHeight="1" x14ac:dyDescent="0.2">
      <c r="B1" s="174" t="s">
        <v>0</v>
      </c>
      <c r="C1" s="174"/>
      <c r="D1" s="174"/>
    </row>
    <row r="2" spans="2:11" ht="30" customHeight="1" x14ac:dyDescent="0.2">
      <c r="B2" s="175" t="s">
        <v>65</v>
      </c>
      <c r="C2" s="175"/>
      <c r="D2" s="175"/>
      <c r="E2" s="3"/>
      <c r="F2" s="3"/>
      <c r="G2" s="3"/>
      <c r="H2" s="3"/>
      <c r="I2" s="3"/>
      <c r="J2" s="3"/>
      <c r="K2" s="3"/>
    </row>
    <row r="3" spans="2:11" s="5" customFormat="1" ht="30" customHeight="1" x14ac:dyDescent="0.25">
      <c r="B3" s="176" t="s">
        <v>1</v>
      </c>
      <c r="C3" s="176"/>
      <c r="D3" s="176"/>
      <c r="E3" s="4"/>
      <c r="F3" s="4"/>
      <c r="G3" s="4"/>
      <c r="H3" s="4"/>
      <c r="I3" s="4"/>
      <c r="J3" s="4"/>
      <c r="K3" s="4"/>
    </row>
    <row r="4" spans="2:11" s="5" customFormat="1" ht="11.25" customHeight="1" x14ac:dyDescent="0.25">
      <c r="B4" s="6"/>
      <c r="C4" s="6"/>
      <c r="D4" s="6"/>
      <c r="E4" s="4"/>
      <c r="F4" s="4"/>
      <c r="G4" s="4"/>
      <c r="H4" s="4"/>
      <c r="I4" s="4"/>
      <c r="J4" s="4"/>
      <c r="K4" s="4"/>
    </row>
    <row r="5" spans="2:11" s="5" customFormat="1" ht="24.95" customHeight="1" thickBot="1" x14ac:dyDescent="0.3">
      <c r="B5" s="177" t="s">
        <v>51</v>
      </c>
      <c r="C5" s="177"/>
      <c r="D5" s="177"/>
      <c r="E5" s="4"/>
      <c r="F5" s="4"/>
      <c r="G5" s="4"/>
      <c r="H5" s="4"/>
      <c r="I5" s="4"/>
      <c r="J5" s="4"/>
      <c r="K5" s="4"/>
    </row>
    <row r="6" spans="2:11" s="7" customFormat="1" ht="30" customHeight="1" thickBot="1" x14ac:dyDescent="0.3">
      <c r="B6" s="185" t="s">
        <v>62</v>
      </c>
      <c r="C6" s="186"/>
      <c r="D6" s="187"/>
    </row>
    <row r="7" spans="2:11" s="8" customFormat="1" ht="24.95" customHeight="1" x14ac:dyDescent="0.25">
      <c r="B7" s="188" t="s">
        <v>66</v>
      </c>
      <c r="C7" s="189"/>
      <c r="D7" s="190"/>
    </row>
    <row r="8" spans="2:11" s="8" customFormat="1" ht="20.100000000000001" customHeight="1" x14ac:dyDescent="0.25">
      <c r="B8" s="10" t="s">
        <v>3</v>
      </c>
      <c r="C8" s="37" t="s">
        <v>4</v>
      </c>
      <c r="D8" s="58" t="s">
        <v>52</v>
      </c>
    </row>
    <row r="9" spans="2:11" s="8" customFormat="1" ht="20.100000000000001" customHeight="1" x14ac:dyDescent="0.25">
      <c r="B9" s="10" t="s">
        <v>6</v>
      </c>
      <c r="C9" s="37" t="s">
        <v>7</v>
      </c>
      <c r="D9" s="58" t="s">
        <v>8</v>
      </c>
    </row>
    <row r="10" spans="2:11" s="8" customFormat="1" ht="20.100000000000001" customHeight="1" x14ac:dyDescent="0.25">
      <c r="B10" s="10" t="s">
        <v>9</v>
      </c>
      <c r="C10" s="37" t="s">
        <v>10</v>
      </c>
      <c r="D10" s="58" t="s">
        <v>45</v>
      </c>
    </row>
    <row r="11" spans="2:11" s="8" customFormat="1" ht="20.100000000000001" customHeight="1" x14ac:dyDescent="0.25">
      <c r="B11" s="10" t="s">
        <v>12</v>
      </c>
      <c r="C11" s="37" t="s">
        <v>19</v>
      </c>
      <c r="D11" s="58" t="s">
        <v>20</v>
      </c>
    </row>
    <row r="12" spans="2:11" s="8" customFormat="1" ht="20.100000000000001" customHeight="1" x14ac:dyDescent="0.25">
      <c r="B12" s="10" t="s">
        <v>15</v>
      </c>
      <c r="C12" s="37" t="s">
        <v>22</v>
      </c>
      <c r="D12" s="58" t="s">
        <v>46</v>
      </c>
    </row>
    <row r="13" spans="2:11" s="8" customFormat="1" ht="20.100000000000001" customHeight="1" x14ac:dyDescent="0.25">
      <c r="B13" s="10" t="s">
        <v>18</v>
      </c>
      <c r="C13" s="37" t="s">
        <v>25</v>
      </c>
      <c r="D13" s="58" t="s">
        <v>47</v>
      </c>
    </row>
    <row r="14" spans="2:11" s="8" customFormat="1" ht="63.95" customHeight="1" x14ac:dyDescent="0.25">
      <c r="B14" s="10" t="s">
        <v>21</v>
      </c>
      <c r="C14" s="12" t="s">
        <v>28</v>
      </c>
      <c r="D14" s="55" t="s">
        <v>53</v>
      </c>
    </row>
    <row r="15" spans="2:11" s="8" customFormat="1" ht="66" customHeight="1" thickBot="1" x14ac:dyDescent="0.3">
      <c r="B15" s="38" t="s">
        <v>24</v>
      </c>
      <c r="C15" s="39" t="s">
        <v>31</v>
      </c>
      <c r="D15" s="57" t="s">
        <v>32</v>
      </c>
    </row>
    <row r="16" spans="2:11" s="8" customFormat="1" ht="20.25" customHeight="1" x14ac:dyDescent="0.25">
      <c r="B16" s="14"/>
      <c r="C16" s="15"/>
      <c r="D16" s="16"/>
    </row>
    <row r="17" spans="2:4" s="8" customFormat="1" ht="20.25" customHeight="1" x14ac:dyDescent="0.25">
      <c r="B17" s="191" t="s">
        <v>54</v>
      </c>
      <c r="C17" s="192"/>
      <c r="D17" s="193"/>
    </row>
    <row r="18" spans="2:4" s="8" customFormat="1" ht="20.25" customHeight="1" x14ac:dyDescent="0.25">
      <c r="B18" s="18" t="s">
        <v>3</v>
      </c>
      <c r="C18" s="171" t="s">
        <v>55</v>
      </c>
      <c r="D18" s="171"/>
    </row>
    <row r="19" spans="2:4" s="8" customFormat="1" ht="20.25" customHeight="1" x14ac:dyDescent="0.25">
      <c r="B19" s="14"/>
      <c r="C19" s="20"/>
      <c r="D19" s="16"/>
    </row>
    <row r="20" spans="2:4" s="8" customFormat="1" ht="20.25" customHeight="1" x14ac:dyDescent="0.25">
      <c r="B20" s="178" t="s">
        <v>35</v>
      </c>
      <c r="C20" s="178"/>
      <c r="D20" s="178"/>
    </row>
    <row r="21" spans="2:4" s="8" customFormat="1" ht="20.25" customHeight="1" x14ac:dyDescent="0.25">
      <c r="B21" s="23"/>
      <c r="C21" s="23"/>
      <c r="D21" s="23"/>
    </row>
    <row r="22" spans="2:4" s="8" customFormat="1" ht="20.25" customHeight="1" x14ac:dyDescent="0.25">
      <c r="B22" s="173" t="s">
        <v>36</v>
      </c>
      <c r="C22" s="173"/>
      <c r="D22" s="41"/>
    </row>
    <row r="23" spans="2:4" s="8" customFormat="1" ht="27.75" customHeight="1" x14ac:dyDescent="0.25">
      <c r="B23" s="170" t="s">
        <v>37</v>
      </c>
      <c r="C23" s="170"/>
      <c r="D23" s="44"/>
    </row>
    <row r="24" spans="2:4" s="8" customFormat="1" ht="25.5" customHeight="1" x14ac:dyDescent="0.25">
      <c r="B24" s="170" t="s">
        <v>38</v>
      </c>
      <c r="C24" s="170"/>
      <c r="D24" s="44"/>
    </row>
    <row r="25" spans="2:4" s="8" customFormat="1" ht="20.25" customHeight="1" x14ac:dyDescent="0.25">
      <c r="B25" s="170" t="s">
        <v>39</v>
      </c>
      <c r="C25" s="170"/>
      <c r="D25" s="44"/>
    </row>
    <row r="26" spans="2:4" s="8" customFormat="1" ht="20.25" customHeight="1" x14ac:dyDescent="0.2">
      <c r="B26" s="2"/>
      <c r="C26" s="2"/>
      <c r="D26" s="2"/>
    </row>
    <row r="27" spans="2:4" s="8" customFormat="1" ht="20.25" customHeight="1" x14ac:dyDescent="0.2">
      <c r="B27" s="2"/>
      <c r="C27" s="2"/>
      <c r="D27" s="2"/>
    </row>
    <row r="28" spans="2:4" s="8" customFormat="1" ht="27" customHeight="1" x14ac:dyDescent="0.2">
      <c r="B28" s="2" t="s">
        <v>40</v>
      </c>
      <c r="C28" s="26"/>
      <c r="D28" s="1"/>
    </row>
    <row r="29" spans="2:4" s="8" customFormat="1" ht="20.25" customHeight="1" x14ac:dyDescent="0.2">
      <c r="B29" s="2" t="s">
        <v>41</v>
      </c>
      <c r="C29" s="27"/>
      <c r="D29" s="1"/>
    </row>
    <row r="30" spans="2:4" s="8" customFormat="1" ht="20.25" customHeight="1" x14ac:dyDescent="0.2">
      <c r="B30" s="2"/>
      <c r="C30" s="2"/>
      <c r="D30" s="2"/>
    </row>
    <row r="31" spans="2:4" s="8" customFormat="1" ht="43.5" customHeight="1" x14ac:dyDescent="0.2">
      <c r="B31" s="2"/>
      <c r="C31" s="2"/>
      <c r="D31" s="28" t="s">
        <v>67</v>
      </c>
    </row>
    <row r="32" spans="2:4" s="8" customFormat="1" ht="20.25" customHeight="1" x14ac:dyDescent="0.2">
      <c r="B32" s="169" t="s">
        <v>42</v>
      </c>
      <c r="C32" s="169"/>
      <c r="D32" s="30"/>
    </row>
    <row r="33" spans="2:4" s="8" customFormat="1" ht="20.25" customHeight="1" x14ac:dyDescent="0.2">
      <c r="B33" s="32"/>
      <c r="C33" s="33" t="s">
        <v>43</v>
      </c>
      <c r="D33" s="33"/>
    </row>
    <row r="34" spans="2:4" s="8" customFormat="1" ht="20.25" customHeight="1" x14ac:dyDescent="0.2">
      <c r="B34" s="2"/>
      <c r="C34" s="2"/>
      <c r="D34" s="2"/>
    </row>
    <row r="35" spans="2:4" s="8" customFormat="1" ht="20.25" customHeight="1" x14ac:dyDescent="0.2">
      <c r="B35" s="2"/>
      <c r="C35" s="2"/>
      <c r="D35" s="2"/>
    </row>
    <row r="36" spans="2:4" s="8" customFormat="1" ht="20.25" customHeight="1" x14ac:dyDescent="0.2">
      <c r="B36" s="2"/>
      <c r="C36" s="2"/>
      <c r="D36" s="2"/>
    </row>
    <row r="37" spans="2:4" s="8" customFormat="1" ht="20.25" customHeight="1" x14ac:dyDescent="0.2">
      <c r="B37" s="2"/>
      <c r="C37" s="2"/>
      <c r="D37" s="2"/>
    </row>
    <row r="38" spans="2:4" s="8" customFormat="1" ht="20.25" customHeight="1" x14ac:dyDescent="0.2">
      <c r="B38" s="2"/>
      <c r="C38" s="2"/>
      <c r="D38" s="2"/>
    </row>
    <row r="39" spans="2:4" s="8" customFormat="1" ht="20.25" customHeight="1" x14ac:dyDescent="0.2">
      <c r="B39" s="2"/>
      <c r="C39" s="2"/>
      <c r="D39" s="2"/>
    </row>
    <row r="40" spans="2:4" s="8" customFormat="1" ht="27" customHeight="1" x14ac:dyDescent="0.2">
      <c r="B40" s="2"/>
      <c r="C40" s="2"/>
      <c r="D40" s="2"/>
    </row>
    <row r="41" spans="2:4" s="8" customFormat="1" ht="20.25" customHeight="1" x14ac:dyDescent="0.2">
      <c r="B41" s="2"/>
      <c r="C41" s="2"/>
      <c r="D41" s="2"/>
    </row>
    <row r="42" spans="2:4" s="8" customFormat="1" ht="39" customHeight="1" x14ac:dyDescent="0.2">
      <c r="B42" s="2"/>
      <c r="C42" s="2"/>
      <c r="D42" s="2"/>
    </row>
    <row r="43" spans="2:4" s="8" customFormat="1" ht="20.25" customHeight="1" x14ac:dyDescent="0.2">
      <c r="B43" s="2"/>
      <c r="C43" s="2"/>
      <c r="D43" s="2"/>
    </row>
    <row r="44" spans="2:4" s="8" customFormat="1" ht="20.25" customHeight="1" x14ac:dyDescent="0.2">
      <c r="B44" s="2"/>
      <c r="C44" s="2"/>
      <c r="D44" s="2"/>
    </row>
    <row r="45" spans="2:4" s="8" customFormat="1" ht="20.25" customHeight="1" x14ac:dyDescent="0.2">
      <c r="B45" s="2"/>
      <c r="C45" s="2"/>
      <c r="D45" s="2"/>
    </row>
    <row r="46" spans="2:4" s="8" customFormat="1" ht="20.25" customHeight="1" x14ac:dyDescent="0.2">
      <c r="B46" s="2"/>
      <c r="C46" s="2"/>
      <c r="D46" s="2"/>
    </row>
    <row r="47" spans="2:4" s="8" customFormat="1" ht="20.25" customHeight="1" x14ac:dyDescent="0.2">
      <c r="B47" s="2"/>
      <c r="C47" s="2"/>
      <c r="D47" s="2"/>
    </row>
    <row r="48" spans="2:4" s="8" customFormat="1" ht="20.25" customHeight="1" x14ac:dyDescent="0.2">
      <c r="B48" s="2"/>
      <c r="C48" s="2"/>
      <c r="D48" s="2"/>
    </row>
    <row r="49" spans="2:4" s="8" customFormat="1" ht="25.5" customHeight="1" x14ac:dyDescent="0.2">
      <c r="B49" s="2"/>
      <c r="C49" s="2"/>
      <c r="D49" s="2"/>
    </row>
    <row r="50" spans="2:4" s="8" customFormat="1" ht="20.25" customHeight="1" x14ac:dyDescent="0.2">
      <c r="B50" s="2"/>
      <c r="C50" s="2"/>
      <c r="D50" s="2"/>
    </row>
    <row r="51" spans="2:4" s="8" customFormat="1" ht="20.25" customHeight="1" x14ac:dyDescent="0.2">
      <c r="B51" s="2"/>
      <c r="C51" s="2"/>
      <c r="D51" s="2"/>
    </row>
    <row r="52" spans="2:4" s="8" customFormat="1" ht="20.25" customHeight="1" x14ac:dyDescent="0.2">
      <c r="B52" s="2"/>
      <c r="C52" s="2"/>
      <c r="D52" s="2"/>
    </row>
    <row r="53" spans="2:4" s="8" customFormat="1" ht="20.25" customHeight="1" x14ac:dyDescent="0.2">
      <c r="B53" s="2"/>
      <c r="C53" s="2"/>
      <c r="D53" s="2"/>
    </row>
    <row r="54" spans="2:4" s="8" customFormat="1" ht="20.25" customHeight="1" x14ac:dyDescent="0.2">
      <c r="B54" s="2"/>
      <c r="C54" s="2"/>
      <c r="D54" s="2"/>
    </row>
    <row r="55" spans="2:4" s="8" customFormat="1" ht="20.25" customHeight="1" x14ac:dyDescent="0.2">
      <c r="B55" s="2"/>
      <c r="C55" s="2"/>
      <c r="D55" s="2"/>
    </row>
    <row r="56" spans="2:4" s="8" customFormat="1" ht="20.25" customHeight="1" x14ac:dyDescent="0.2">
      <c r="B56" s="2"/>
      <c r="C56" s="2"/>
      <c r="D56" s="2"/>
    </row>
    <row r="57" spans="2:4" s="8" customFormat="1" ht="27" customHeight="1" x14ac:dyDescent="0.2">
      <c r="B57" s="2"/>
      <c r="C57" s="2"/>
      <c r="D57" s="2"/>
    </row>
    <row r="58" spans="2:4" s="8" customFormat="1" ht="20.25" customHeight="1" x14ac:dyDescent="0.2">
      <c r="B58" s="2"/>
      <c r="C58" s="2"/>
      <c r="D58" s="2"/>
    </row>
    <row r="59" spans="2:4" s="8" customFormat="1" ht="21.75" customHeight="1" x14ac:dyDescent="0.2">
      <c r="B59" s="2"/>
      <c r="C59" s="2"/>
      <c r="D59" s="2"/>
    </row>
    <row r="60" spans="2:4" s="8" customFormat="1" ht="20.25" customHeight="1" x14ac:dyDescent="0.2">
      <c r="B60" s="2"/>
      <c r="C60" s="2"/>
      <c r="D60" s="2"/>
    </row>
    <row r="61" spans="2:4" s="8" customFormat="1" ht="20.25" customHeight="1" x14ac:dyDescent="0.2">
      <c r="B61" s="2"/>
      <c r="C61" s="2"/>
      <c r="D61" s="2"/>
    </row>
    <row r="62" spans="2:4" s="8" customFormat="1" ht="20.25" customHeight="1" x14ac:dyDescent="0.2">
      <c r="B62" s="2"/>
      <c r="C62" s="2"/>
      <c r="D62" s="2"/>
    </row>
    <row r="63" spans="2:4" s="8" customFormat="1" ht="20.25" customHeight="1" x14ac:dyDescent="0.2">
      <c r="B63" s="2"/>
      <c r="C63" s="2"/>
      <c r="D63" s="2"/>
    </row>
    <row r="64" spans="2:4" s="8" customFormat="1" ht="20.25" customHeight="1" x14ac:dyDescent="0.2">
      <c r="B64" s="2"/>
      <c r="C64" s="2"/>
      <c r="D64" s="2"/>
    </row>
    <row r="65" spans="2:4" s="8" customFormat="1" ht="28.5" customHeight="1" x14ac:dyDescent="0.2">
      <c r="B65" s="2"/>
      <c r="C65" s="2"/>
      <c r="D65" s="2"/>
    </row>
    <row r="66" spans="2:4" s="8" customFormat="1" ht="39" customHeight="1" x14ac:dyDescent="0.2">
      <c r="B66" s="2"/>
      <c r="C66" s="2"/>
      <c r="D66" s="2"/>
    </row>
    <row r="67" spans="2:4" s="8" customFormat="1" ht="20.25" customHeight="1" x14ac:dyDescent="0.2">
      <c r="B67" s="2"/>
      <c r="C67" s="2"/>
      <c r="D67" s="2"/>
    </row>
    <row r="68" spans="2:4" s="8" customFormat="1" ht="20.25" customHeight="1" x14ac:dyDescent="0.2">
      <c r="B68" s="2"/>
      <c r="C68" s="2"/>
      <c r="D68" s="2"/>
    </row>
    <row r="69" spans="2:4" s="8" customFormat="1" ht="20.25" customHeight="1" x14ac:dyDescent="0.2">
      <c r="B69" s="2"/>
      <c r="C69" s="2"/>
      <c r="D69" s="2"/>
    </row>
    <row r="70" spans="2:4" s="8" customFormat="1" ht="20.25" customHeight="1" x14ac:dyDescent="0.2">
      <c r="B70" s="2"/>
      <c r="C70" s="2"/>
      <c r="D70" s="2"/>
    </row>
    <row r="71" spans="2:4" s="8" customFormat="1" ht="20.25" customHeight="1" x14ac:dyDescent="0.2">
      <c r="B71" s="2"/>
      <c r="C71" s="2"/>
      <c r="D71" s="2"/>
    </row>
    <row r="72" spans="2:4" s="8" customFormat="1" ht="20.25" customHeight="1" x14ac:dyDescent="0.2">
      <c r="B72" s="2"/>
      <c r="C72" s="2"/>
      <c r="D72" s="2"/>
    </row>
    <row r="73" spans="2:4" s="8" customFormat="1" ht="20.25" customHeight="1" x14ac:dyDescent="0.2">
      <c r="B73" s="2"/>
      <c r="C73" s="2"/>
      <c r="D73" s="2"/>
    </row>
    <row r="74" spans="2:4" s="8" customFormat="1" ht="20.25" customHeight="1" x14ac:dyDescent="0.2">
      <c r="B74" s="2"/>
      <c r="C74" s="2"/>
      <c r="D74" s="2"/>
    </row>
    <row r="75" spans="2:4" s="8" customFormat="1" ht="20.25" customHeight="1" x14ac:dyDescent="0.2">
      <c r="B75" s="2"/>
      <c r="C75" s="2"/>
      <c r="D75" s="2"/>
    </row>
    <row r="76" spans="2:4" s="8" customFormat="1" ht="20.25" customHeight="1" x14ac:dyDescent="0.2">
      <c r="B76" s="2"/>
      <c r="C76" s="2"/>
      <c r="D76" s="2"/>
    </row>
    <row r="77" spans="2:4" s="8" customFormat="1" ht="20.25" customHeight="1" x14ac:dyDescent="0.2">
      <c r="B77" s="2"/>
      <c r="C77" s="2"/>
      <c r="D77" s="2"/>
    </row>
    <row r="78" spans="2:4" s="8" customFormat="1" ht="20.25" customHeight="1" x14ac:dyDescent="0.2">
      <c r="B78" s="2"/>
      <c r="C78" s="2"/>
      <c r="D78" s="2"/>
    </row>
    <row r="79" spans="2:4" s="8" customFormat="1" ht="20.25" customHeight="1" x14ac:dyDescent="0.2">
      <c r="B79" s="2"/>
      <c r="C79" s="2"/>
      <c r="D79" s="2"/>
    </row>
    <row r="80" spans="2:4" s="8" customFormat="1" ht="20.25" customHeight="1" x14ac:dyDescent="0.2">
      <c r="B80" s="2"/>
      <c r="C80" s="2"/>
      <c r="D80" s="2"/>
    </row>
    <row r="81" spans="2:4" s="8" customFormat="1" ht="20.25" customHeight="1" x14ac:dyDescent="0.2">
      <c r="B81" s="2"/>
      <c r="C81" s="2"/>
      <c r="D81" s="2"/>
    </row>
    <row r="82" spans="2:4" s="8" customFormat="1" ht="20.25" customHeight="1" x14ac:dyDescent="0.2">
      <c r="B82" s="2"/>
      <c r="C82" s="2"/>
      <c r="D82" s="2"/>
    </row>
    <row r="83" spans="2:4" s="8" customFormat="1" ht="26.25" customHeight="1" x14ac:dyDescent="0.2">
      <c r="B83" s="2"/>
      <c r="C83" s="2"/>
      <c r="D83" s="2"/>
    </row>
    <row r="84" spans="2:4" s="8" customFormat="1" ht="27" customHeight="1" x14ac:dyDescent="0.2">
      <c r="B84" s="2"/>
      <c r="C84" s="2"/>
      <c r="D84" s="2"/>
    </row>
    <row r="85" spans="2:4" s="8" customFormat="1" ht="20.25" customHeight="1" x14ac:dyDescent="0.2">
      <c r="B85" s="2"/>
      <c r="C85" s="2"/>
      <c r="D85" s="2"/>
    </row>
    <row r="86" spans="2:4" s="8" customFormat="1" ht="20.25" customHeight="1" x14ac:dyDescent="0.2">
      <c r="B86" s="2"/>
      <c r="C86" s="2"/>
      <c r="D86" s="2"/>
    </row>
    <row r="87" spans="2:4" s="8" customFormat="1" ht="29.25" customHeight="1" x14ac:dyDescent="0.2">
      <c r="B87" s="2"/>
      <c r="C87" s="2"/>
      <c r="D87" s="2"/>
    </row>
    <row r="88" spans="2:4" s="8" customFormat="1" ht="20.25" customHeight="1" x14ac:dyDescent="0.2">
      <c r="B88" s="2"/>
      <c r="C88" s="2"/>
      <c r="D88" s="2"/>
    </row>
    <row r="89" spans="2:4" s="8" customFormat="1" ht="20.25" customHeight="1" x14ac:dyDescent="0.2">
      <c r="B89" s="2"/>
      <c r="C89" s="2"/>
      <c r="D89" s="2"/>
    </row>
    <row r="90" spans="2:4" s="8" customFormat="1" ht="20.25" customHeight="1" x14ac:dyDescent="0.2">
      <c r="B90" s="2"/>
      <c r="C90" s="2"/>
      <c r="D90" s="2"/>
    </row>
    <row r="91" spans="2:4" s="8" customFormat="1" ht="20.25" customHeight="1" x14ac:dyDescent="0.2">
      <c r="B91" s="2"/>
      <c r="C91" s="2"/>
      <c r="D91" s="2"/>
    </row>
    <row r="92" spans="2:4" s="8" customFormat="1" ht="20.25" customHeight="1" x14ac:dyDescent="0.2">
      <c r="B92" s="2"/>
      <c r="C92" s="2"/>
      <c r="D92" s="2"/>
    </row>
    <row r="93" spans="2:4" s="8" customFormat="1" ht="18" customHeight="1" x14ac:dyDescent="0.2">
      <c r="B93" s="2"/>
      <c r="C93" s="2"/>
      <c r="D93" s="2"/>
    </row>
    <row r="94" spans="2:4" s="8" customFormat="1" ht="20.25" customHeight="1" x14ac:dyDescent="0.2">
      <c r="B94" s="2"/>
      <c r="C94" s="2"/>
      <c r="D94" s="2"/>
    </row>
    <row r="95" spans="2:4" s="8" customFormat="1" ht="12" customHeight="1" x14ac:dyDescent="0.2">
      <c r="B95" s="2"/>
      <c r="C95" s="2"/>
      <c r="D95" s="2"/>
    </row>
    <row r="96" spans="2:4" s="17" customFormat="1" ht="24.95" customHeight="1" x14ac:dyDescent="0.2">
      <c r="B96" s="2"/>
      <c r="C96" s="2"/>
      <c r="D96" s="2"/>
    </row>
    <row r="97" spans="2:10" s="19" customFormat="1" ht="25.5" customHeight="1" x14ac:dyDescent="0.2">
      <c r="B97" s="2"/>
      <c r="C97" s="2"/>
      <c r="D97" s="2"/>
    </row>
    <row r="98" spans="2:10" s="19" customFormat="1" ht="25.5" customHeight="1" x14ac:dyDescent="0.2">
      <c r="B98" s="2"/>
      <c r="C98" s="2"/>
      <c r="D98" s="2"/>
    </row>
    <row r="99" spans="2:10" s="19" customFormat="1" ht="25.5" customHeight="1" x14ac:dyDescent="0.2">
      <c r="B99" s="2"/>
      <c r="C99" s="2"/>
      <c r="D99" s="2"/>
    </row>
    <row r="100" spans="2:10" s="8" customFormat="1" ht="25.5" customHeight="1" x14ac:dyDescent="0.2">
      <c r="B100" s="2"/>
      <c r="C100" s="2"/>
      <c r="D100" s="2"/>
    </row>
    <row r="101" spans="2:10" s="22" customFormat="1" ht="20.100000000000001" customHeight="1" x14ac:dyDescent="0.2">
      <c r="B101" s="2"/>
      <c r="C101" s="2"/>
      <c r="D101" s="2"/>
      <c r="E101" s="21"/>
      <c r="F101" s="21"/>
      <c r="G101" s="21"/>
      <c r="H101" s="21"/>
      <c r="I101" s="21"/>
      <c r="J101" s="21"/>
    </row>
    <row r="102" spans="2:10" s="22" customFormat="1" ht="20.100000000000001" customHeight="1" x14ac:dyDescent="0.2">
      <c r="B102" s="2"/>
      <c r="C102" s="2"/>
      <c r="D102" s="2"/>
      <c r="E102" s="21"/>
      <c r="F102" s="21"/>
      <c r="G102" s="21"/>
      <c r="H102" s="21"/>
      <c r="I102" s="21"/>
      <c r="J102" s="21"/>
    </row>
    <row r="103" spans="2:10" s="24" customFormat="1" ht="30" customHeight="1" x14ac:dyDescent="0.2">
      <c r="B103" s="2"/>
      <c r="C103" s="2"/>
      <c r="D103" s="2"/>
      <c r="G103" s="25"/>
    </row>
    <row r="104" spans="2:10" s="24" customFormat="1" ht="15" customHeight="1" x14ac:dyDescent="0.2">
      <c r="B104" s="2"/>
      <c r="C104" s="2"/>
      <c r="D104" s="2"/>
    </row>
    <row r="105" spans="2:10" s="24" customFormat="1" ht="15" customHeight="1" x14ac:dyDescent="0.2">
      <c r="B105" s="2"/>
      <c r="C105" s="2"/>
      <c r="D105" s="2"/>
    </row>
    <row r="106" spans="2:10" s="24" customFormat="1" ht="15" customHeight="1" x14ac:dyDescent="0.2">
      <c r="B106" s="2"/>
      <c r="C106" s="2"/>
      <c r="D106" s="2"/>
    </row>
    <row r="109" spans="2:10" ht="15" customHeight="1" x14ac:dyDescent="0.2">
      <c r="E109" s="2"/>
      <c r="F109" s="2"/>
      <c r="G109" s="2"/>
    </row>
    <row r="110" spans="2:10" ht="15" customHeight="1" x14ac:dyDescent="0.2">
      <c r="E110" s="2"/>
      <c r="F110" s="2"/>
      <c r="G110" s="2"/>
    </row>
    <row r="111" spans="2:10" ht="39.950000000000003" customHeight="1" x14ac:dyDescent="0.2"/>
    <row r="112" spans="2:10" ht="45" customHeight="1" x14ac:dyDescent="0.2">
      <c r="E112" s="29"/>
      <c r="F112" s="29"/>
      <c r="G112" s="29"/>
    </row>
    <row r="113" spans="2:8" s="31" customFormat="1" x14ac:dyDescent="0.2">
      <c r="B113" s="2"/>
      <c r="C113" s="2"/>
      <c r="D113" s="2"/>
      <c r="E113" s="1"/>
      <c r="F113" s="1"/>
      <c r="G113" s="1"/>
    </row>
    <row r="114" spans="2:8" s="34" customFormat="1" ht="12" customHeight="1" x14ac:dyDescent="0.2">
      <c r="B114" s="2"/>
      <c r="C114" s="2"/>
      <c r="D114" s="2"/>
      <c r="E114" s="1"/>
      <c r="F114" s="1"/>
      <c r="G114" s="1"/>
      <c r="H114" s="29"/>
    </row>
  </sheetData>
  <mergeCells count="14">
    <mergeCell ref="C18:D18"/>
    <mergeCell ref="B20:D20"/>
    <mergeCell ref="B6:D6"/>
    <mergeCell ref="B7:D7"/>
    <mergeCell ref="B1:D1"/>
    <mergeCell ref="B2:D2"/>
    <mergeCell ref="B3:D3"/>
    <mergeCell ref="B5:D5"/>
    <mergeCell ref="B17:D17"/>
    <mergeCell ref="B32:C32"/>
    <mergeCell ref="B23:C23"/>
    <mergeCell ref="B24:C24"/>
    <mergeCell ref="B25:C25"/>
    <mergeCell ref="B22:C22"/>
  </mergeCells>
  <conditionalFormatting sqref="C28:C29">
    <cfRule type="containsBlanks" dxfId="33" priority="3">
      <formula>LEN(TRIM(C28))=0</formula>
    </cfRule>
  </conditionalFormatting>
  <conditionalFormatting sqref="D23:D25">
    <cfRule type="containsBlanks" dxfId="32" priority="2">
      <formula>LEN(TRIM(D23))=0</formula>
    </cfRule>
  </conditionalFormatting>
  <conditionalFormatting sqref="D22">
    <cfRule type="containsBlanks" dxfId="31" priority="1">
      <formula>LEN(TRIM(D22))=0</formula>
    </cfRule>
  </conditionalFormatting>
  <pageMargins left="0.98425196850393704" right="0.78740157480314965" top="0.98425196850393704" bottom="0.78740157480314965" header="0.31496062992125984" footer="0.31496062992125984"/>
  <pageSetup paperSize="9" scale="68" fitToHeight="0" orientation="portrait" r:id="rId1"/>
  <headerFooter differentFirst="1">
    <oddHeader>&amp;L&amp;"Arial,Tučné"&amp;10Príloha č. 1 PT&amp;"Arial,Normálne"
Špecifikácia predmetu zákazky</oddHeader>
    <oddFooter>&amp;R&amp;P</oddFooter>
    <firstHeader>&amp;L&amp;"Arial,Tučné"&amp;10Príloha č. 4 SP&amp;"Arial,Normálne"
Špecifikácia predmetu zákazky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59EA-9FB7-4135-96F8-A5E4450A19BB}">
  <sheetPr>
    <tabColor rgb="FFD3B5E9"/>
    <pageSetUpPr fitToPage="1"/>
  </sheetPr>
  <dimension ref="B1:K35"/>
  <sheetViews>
    <sheetView showGridLines="0" topLeftCell="A4" zoomScale="90" zoomScaleNormal="90" workbookViewId="0">
      <selection activeCell="F16" sqref="F16"/>
    </sheetView>
  </sheetViews>
  <sheetFormatPr defaultRowHeight="12.75" x14ac:dyDescent="0.2"/>
  <cols>
    <col min="1" max="1" width="2.7109375" style="2" customWidth="1"/>
    <col min="2" max="2" width="8.7109375" style="1" customWidth="1"/>
    <col min="3" max="3" width="64.7109375" style="2" customWidth="1"/>
    <col min="4" max="4" width="45.7109375" style="2" customWidth="1"/>
    <col min="5" max="6" width="12.7109375" style="1" customWidth="1"/>
    <col min="7" max="7" width="15.7109375" style="1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6384" width="9.140625" style="2"/>
  </cols>
  <sheetData>
    <row r="1" spans="2:11" ht="15" customHeight="1" x14ac:dyDescent="0.2">
      <c r="B1" s="174" t="s">
        <v>0</v>
      </c>
      <c r="C1" s="174"/>
      <c r="D1" s="174"/>
    </row>
    <row r="2" spans="2:11" ht="30" customHeight="1" x14ac:dyDescent="0.2">
      <c r="B2" s="175" t="s">
        <v>65</v>
      </c>
      <c r="C2" s="175"/>
      <c r="D2" s="175"/>
      <c r="E2" s="3"/>
      <c r="F2" s="3"/>
      <c r="G2" s="3"/>
      <c r="H2" s="3"/>
      <c r="I2" s="3"/>
      <c r="J2" s="3"/>
      <c r="K2" s="3"/>
    </row>
    <row r="3" spans="2:11" s="5" customFormat="1" ht="30" customHeight="1" x14ac:dyDescent="0.25">
      <c r="B3" s="176" t="s">
        <v>1</v>
      </c>
      <c r="C3" s="176"/>
      <c r="D3" s="176"/>
      <c r="E3" s="4"/>
      <c r="F3" s="4"/>
      <c r="G3" s="4"/>
      <c r="H3" s="4"/>
      <c r="I3" s="4"/>
      <c r="J3" s="4"/>
      <c r="K3" s="4"/>
    </row>
    <row r="4" spans="2:11" s="5" customFormat="1" ht="11.25" customHeight="1" thickBot="1" x14ac:dyDescent="0.3">
      <c r="B4" s="42"/>
      <c r="C4" s="6"/>
      <c r="D4" s="6"/>
      <c r="E4" s="4"/>
      <c r="F4" s="4"/>
      <c r="G4" s="4"/>
      <c r="H4" s="4"/>
      <c r="I4" s="4"/>
      <c r="J4" s="4"/>
      <c r="K4" s="4"/>
    </row>
    <row r="5" spans="2:11" s="5" customFormat="1" ht="24.95" customHeight="1" thickBot="1" x14ac:dyDescent="0.3">
      <c r="B5" s="196" t="s">
        <v>56</v>
      </c>
      <c r="C5" s="197"/>
      <c r="D5" s="198"/>
      <c r="E5" s="4"/>
      <c r="F5" s="4"/>
      <c r="G5" s="4"/>
      <c r="H5" s="4"/>
      <c r="I5" s="4"/>
      <c r="J5" s="4"/>
      <c r="K5" s="4"/>
    </row>
    <row r="6" spans="2:11" s="7" customFormat="1" ht="30" customHeight="1" thickBot="1" x14ac:dyDescent="0.3">
      <c r="B6" s="185" t="s">
        <v>62</v>
      </c>
      <c r="C6" s="186"/>
      <c r="D6" s="187"/>
    </row>
    <row r="7" spans="2:11" s="8" customFormat="1" ht="24.95" customHeight="1" x14ac:dyDescent="0.25">
      <c r="B7" s="188" t="s">
        <v>61</v>
      </c>
      <c r="C7" s="189"/>
      <c r="D7" s="190"/>
    </row>
    <row r="8" spans="2:11" s="8" customFormat="1" ht="20.100000000000001" customHeight="1" x14ac:dyDescent="0.25">
      <c r="B8" s="47" t="s">
        <v>3</v>
      </c>
      <c r="C8" s="11" t="s">
        <v>4</v>
      </c>
      <c r="D8" s="55" t="s">
        <v>57</v>
      </c>
    </row>
    <row r="9" spans="2:11" s="8" customFormat="1" ht="20.100000000000001" customHeight="1" x14ac:dyDescent="0.25">
      <c r="B9" s="60" t="s">
        <v>6</v>
      </c>
      <c r="C9" s="40" t="s">
        <v>7</v>
      </c>
      <c r="D9" s="58" t="s">
        <v>8</v>
      </c>
    </row>
    <row r="10" spans="2:11" s="8" customFormat="1" ht="20.100000000000001" customHeight="1" x14ac:dyDescent="0.25">
      <c r="B10" s="60" t="s">
        <v>9</v>
      </c>
      <c r="C10" s="40" t="s">
        <v>10</v>
      </c>
      <c r="D10" s="58" t="s">
        <v>11</v>
      </c>
    </row>
    <row r="11" spans="2:11" s="8" customFormat="1" ht="20.100000000000001" customHeight="1" x14ac:dyDescent="0.25">
      <c r="B11" s="60" t="s">
        <v>12</v>
      </c>
      <c r="C11" s="40" t="s">
        <v>13</v>
      </c>
      <c r="D11" s="58" t="s">
        <v>14</v>
      </c>
    </row>
    <row r="12" spans="2:11" s="8" customFormat="1" ht="20.100000000000001" customHeight="1" x14ac:dyDescent="0.25">
      <c r="B12" s="60" t="s">
        <v>15</v>
      </c>
      <c r="C12" s="40" t="s">
        <v>16</v>
      </c>
      <c r="D12" s="58" t="s">
        <v>17</v>
      </c>
    </row>
    <row r="13" spans="2:11" s="8" customFormat="1" ht="20.100000000000001" customHeight="1" x14ac:dyDescent="0.25">
      <c r="B13" s="60" t="s">
        <v>18</v>
      </c>
      <c r="C13" s="40" t="s">
        <v>19</v>
      </c>
      <c r="D13" s="58" t="s">
        <v>20</v>
      </c>
    </row>
    <row r="14" spans="2:11" s="8" customFormat="1" ht="43.5" customHeight="1" x14ac:dyDescent="0.25">
      <c r="B14" s="60" t="s">
        <v>21</v>
      </c>
      <c r="C14" s="40" t="s">
        <v>22</v>
      </c>
      <c r="D14" s="58" t="s">
        <v>58</v>
      </c>
    </row>
    <row r="15" spans="2:11" s="8" customFormat="1" ht="20.100000000000001" customHeight="1" x14ac:dyDescent="0.25">
      <c r="B15" s="60" t="s">
        <v>24</v>
      </c>
      <c r="C15" s="40" t="s">
        <v>25</v>
      </c>
      <c r="D15" s="58" t="s">
        <v>26</v>
      </c>
    </row>
    <row r="16" spans="2:11" s="8" customFormat="1" ht="166.5" customHeight="1" x14ac:dyDescent="0.25">
      <c r="B16" s="46" t="s">
        <v>27</v>
      </c>
      <c r="C16" s="12" t="s">
        <v>28</v>
      </c>
      <c r="D16" s="55" t="s">
        <v>59</v>
      </c>
    </row>
    <row r="17" spans="2:10" s="8" customFormat="1" ht="66" customHeight="1" thickBot="1" x14ac:dyDescent="0.3">
      <c r="B17" s="48" t="s">
        <v>30</v>
      </c>
      <c r="C17" s="36" t="s">
        <v>31</v>
      </c>
      <c r="D17" s="59" t="s">
        <v>32</v>
      </c>
    </row>
    <row r="18" spans="2:10" s="8" customFormat="1" ht="12" customHeight="1" x14ac:dyDescent="0.25">
      <c r="B18" s="51"/>
      <c r="C18" s="15"/>
      <c r="D18" s="16"/>
    </row>
    <row r="19" spans="2:10" s="17" customFormat="1" ht="24.95" customHeight="1" x14ac:dyDescent="0.25">
      <c r="B19" s="191" t="s">
        <v>60</v>
      </c>
      <c r="C19" s="192"/>
      <c r="D19" s="193"/>
    </row>
    <row r="20" spans="2:10" s="19" customFormat="1" ht="20.100000000000001" customHeight="1" x14ac:dyDescent="0.25">
      <c r="B20" s="52" t="s">
        <v>3</v>
      </c>
      <c r="C20" s="194" t="s">
        <v>34</v>
      </c>
      <c r="D20" s="195"/>
    </row>
    <row r="21" spans="2:10" s="8" customFormat="1" ht="25.5" customHeight="1" x14ac:dyDescent="0.25">
      <c r="B21" s="51"/>
      <c r="C21" s="20"/>
      <c r="D21" s="16"/>
    </row>
    <row r="22" spans="2:10" s="22" customFormat="1" ht="20.100000000000001" customHeight="1" x14ac:dyDescent="0.25">
      <c r="B22" s="178" t="s">
        <v>35</v>
      </c>
      <c r="C22" s="178"/>
      <c r="D22" s="178"/>
      <c r="E22" s="21"/>
      <c r="F22" s="21"/>
      <c r="G22" s="21"/>
      <c r="H22" s="21"/>
      <c r="I22" s="21"/>
      <c r="J22" s="21"/>
    </row>
    <row r="23" spans="2:10" s="22" customFormat="1" ht="20.100000000000001" customHeight="1" x14ac:dyDescent="0.25">
      <c r="B23" s="53"/>
      <c r="C23" s="23"/>
      <c r="D23" s="23"/>
      <c r="E23" s="21"/>
      <c r="F23" s="21"/>
      <c r="G23" s="21"/>
      <c r="H23" s="21"/>
      <c r="I23" s="21"/>
      <c r="J23" s="21"/>
    </row>
    <row r="24" spans="2:10" s="24" customFormat="1" ht="30" customHeight="1" x14ac:dyDescent="0.25">
      <c r="B24" s="173" t="s">
        <v>36</v>
      </c>
      <c r="C24" s="173"/>
      <c r="D24" s="41" t="str">
        <f>IF('[1]Príloha č. 1'!$C$6="","",'[1]Príloha č. 1'!$C$6)</f>
        <v/>
      </c>
      <c r="G24" s="25"/>
    </row>
    <row r="25" spans="2:10" s="24" customFormat="1" ht="15" customHeight="1" x14ac:dyDescent="0.25">
      <c r="B25" s="170" t="s">
        <v>37</v>
      </c>
      <c r="C25" s="170"/>
      <c r="D25" s="44" t="str">
        <f>IF('[1]Príloha č. 1'!$C$7="","",'[1]Príloha č. 1'!$C$7)</f>
        <v/>
      </c>
    </row>
    <row r="26" spans="2:10" s="24" customFormat="1" ht="15" customHeight="1" x14ac:dyDescent="0.25">
      <c r="B26" s="170" t="s">
        <v>38</v>
      </c>
      <c r="C26" s="170"/>
      <c r="D26" s="44" t="str">
        <f>IF('[1]Príloha č. 1'!C8:D8="","",'[1]Príloha č. 1'!C8:D8)</f>
        <v/>
      </c>
    </row>
    <row r="27" spans="2:10" s="24" customFormat="1" ht="15" customHeight="1" x14ac:dyDescent="0.25">
      <c r="B27" s="170" t="s">
        <v>39</v>
      </c>
      <c r="C27" s="170"/>
      <c r="D27" s="44" t="str">
        <f>IF('[1]Príloha č. 1'!C9:D9="","",'[1]Príloha č. 1'!C9:D9)</f>
        <v/>
      </c>
    </row>
    <row r="30" spans="2:10" ht="15" customHeight="1" x14ac:dyDescent="0.2">
      <c r="B30" s="1" t="s">
        <v>40</v>
      </c>
      <c r="C30" s="26" t="str">
        <f>IF('[1]Príloha č. 1'!B23:B23="","",'[1]Príloha č. 1'!B23:B23)</f>
        <v/>
      </c>
      <c r="D30" s="1"/>
      <c r="E30" s="2"/>
      <c r="F30" s="2"/>
      <c r="G30" s="2"/>
    </row>
    <row r="31" spans="2:10" ht="15" customHeight="1" x14ac:dyDescent="0.2">
      <c r="B31" s="1" t="s">
        <v>41</v>
      </c>
      <c r="C31" s="27" t="str">
        <f>IF('[1]Príloha č. 1'!B24:B24="","",'[1]Príloha č. 1'!B24:B24)</f>
        <v/>
      </c>
      <c r="D31" s="1"/>
      <c r="E31" s="2"/>
      <c r="F31" s="2"/>
      <c r="G31" s="2"/>
    </row>
    <row r="32" spans="2:10" ht="39.950000000000003" customHeight="1" x14ac:dyDescent="0.2"/>
    <row r="33" spans="2:8" ht="45" customHeight="1" x14ac:dyDescent="0.2">
      <c r="D33" s="61" t="s">
        <v>68</v>
      </c>
      <c r="E33" s="29"/>
      <c r="F33" s="29"/>
      <c r="G33" s="29"/>
    </row>
    <row r="34" spans="2:8" s="31" customFormat="1" x14ac:dyDescent="0.2">
      <c r="B34" s="169" t="s">
        <v>42</v>
      </c>
      <c r="C34" s="169"/>
      <c r="D34" s="30"/>
      <c r="E34" s="1"/>
      <c r="F34" s="1"/>
      <c r="G34" s="1"/>
    </row>
    <row r="35" spans="2:8" s="34" customFormat="1" ht="12" customHeight="1" x14ac:dyDescent="0.2">
      <c r="B35" s="54"/>
      <c r="C35" s="33" t="s">
        <v>43</v>
      </c>
      <c r="D35" s="33"/>
      <c r="E35" s="1"/>
      <c r="F35" s="1"/>
      <c r="G35" s="1"/>
      <c r="H35" s="29"/>
    </row>
  </sheetData>
  <mergeCells count="14">
    <mergeCell ref="C20:D20"/>
    <mergeCell ref="B22:D22"/>
    <mergeCell ref="B6:D6"/>
    <mergeCell ref="B7:D7"/>
    <mergeCell ref="B1:D1"/>
    <mergeCell ref="B2:D2"/>
    <mergeCell ref="B3:D3"/>
    <mergeCell ref="B5:D5"/>
    <mergeCell ref="B19:D19"/>
    <mergeCell ref="B34:C34"/>
    <mergeCell ref="B25:C25"/>
    <mergeCell ref="B26:C26"/>
    <mergeCell ref="B27:C27"/>
    <mergeCell ref="B24:C24"/>
  </mergeCells>
  <conditionalFormatting sqref="C30:C31">
    <cfRule type="containsBlanks" dxfId="30" priority="3">
      <formula>LEN(TRIM(C30))=0</formula>
    </cfRule>
  </conditionalFormatting>
  <conditionalFormatting sqref="D25:D27">
    <cfRule type="containsBlanks" dxfId="29" priority="2">
      <formula>LEN(TRIM(D25))=0</formula>
    </cfRule>
  </conditionalFormatting>
  <conditionalFormatting sqref="D24">
    <cfRule type="containsBlanks" dxfId="28" priority="1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9" fitToHeight="0" orientation="portrait" r:id="rId1"/>
  <headerFooter>
    <oddHeader>&amp;L&amp;"Arial,Tučné"&amp;10Príloha č. 1 PT&amp;"Arial,Normálne"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FD5B-0741-4DE6-820C-6027381F9AC3}">
  <sheetPr>
    <tabColor theme="9" tint="0.39997558519241921"/>
    <pageSetUpPr fitToPage="1"/>
  </sheetPr>
  <dimension ref="B1:X24"/>
  <sheetViews>
    <sheetView showGridLines="0" zoomScaleNormal="100" workbookViewId="0">
      <selection activeCell="R9" sqref="R9"/>
    </sheetView>
  </sheetViews>
  <sheetFormatPr defaultRowHeight="12.75" x14ac:dyDescent="0.2"/>
  <cols>
    <col min="1" max="1" width="2.7109375" style="2" customWidth="1"/>
    <col min="2" max="2" width="5.28515625" style="2" customWidth="1"/>
    <col min="3" max="3" width="35.7109375" style="2" customWidth="1"/>
    <col min="4" max="4" width="8.28515625" style="2" customWidth="1"/>
    <col min="5" max="5" width="12.7109375" style="2" customWidth="1"/>
    <col min="6" max="6" width="15.7109375" style="2" customWidth="1"/>
    <col min="7" max="7" width="9.140625" style="2" customWidth="1"/>
    <col min="8" max="8" width="10.7109375" style="2" customWidth="1"/>
    <col min="9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24" ht="30" customHeight="1" x14ac:dyDescent="0.2">
      <c r="B1" s="174" t="s">
        <v>0</v>
      </c>
      <c r="C1" s="174"/>
    </row>
    <row r="2" spans="2:24" ht="37.5" customHeight="1" x14ac:dyDescent="0.2">
      <c r="B2" s="175" t="s">
        <v>65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2:24" s="5" customFormat="1" ht="35.1" customHeight="1" x14ac:dyDescent="0.25">
      <c r="B3" s="176" t="s">
        <v>69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2:24" s="166" customFormat="1" ht="24.95" customHeight="1" thickBot="1" x14ac:dyDescent="0.3">
      <c r="B4" s="199" t="s">
        <v>70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N4" s="167"/>
      <c r="O4" s="167"/>
      <c r="R4" s="167"/>
      <c r="S4" s="167"/>
      <c r="X4" s="167"/>
    </row>
    <row r="5" spans="2:24" s="66" customFormat="1" ht="18.75" customHeight="1" x14ac:dyDescent="0.25">
      <c r="B5" s="200" t="s">
        <v>71</v>
      </c>
      <c r="C5" s="202" t="s">
        <v>72</v>
      </c>
      <c r="D5" s="204" t="s">
        <v>73</v>
      </c>
      <c r="E5" s="206" t="s">
        <v>112</v>
      </c>
      <c r="F5" s="208" t="s">
        <v>74</v>
      </c>
      <c r="G5" s="209"/>
      <c r="H5" s="209"/>
      <c r="I5" s="209"/>
      <c r="J5" s="210" t="s">
        <v>75</v>
      </c>
      <c r="K5" s="211"/>
      <c r="L5" s="212"/>
    </row>
    <row r="6" spans="2:24" s="66" customFormat="1" ht="43.5" customHeight="1" x14ac:dyDescent="0.25">
      <c r="B6" s="201"/>
      <c r="C6" s="203"/>
      <c r="D6" s="205"/>
      <c r="E6" s="207"/>
      <c r="F6" s="67" t="s">
        <v>76</v>
      </c>
      <c r="G6" s="67" t="s">
        <v>77</v>
      </c>
      <c r="H6" s="68" t="s">
        <v>78</v>
      </c>
      <c r="I6" s="69" t="s">
        <v>79</v>
      </c>
      <c r="J6" s="70" t="s">
        <v>76</v>
      </c>
      <c r="K6" s="68" t="s">
        <v>78</v>
      </c>
      <c r="L6" s="71" t="s">
        <v>79</v>
      </c>
    </row>
    <row r="7" spans="2:24" s="83" customFormat="1" ht="12" customHeight="1" x14ac:dyDescent="0.25">
      <c r="B7" s="72" t="s">
        <v>3</v>
      </c>
      <c r="C7" s="73" t="s">
        <v>6</v>
      </c>
      <c r="D7" s="74" t="s">
        <v>9</v>
      </c>
      <c r="E7" s="75" t="s">
        <v>12</v>
      </c>
      <c r="F7" s="76" t="s">
        <v>15</v>
      </c>
      <c r="G7" s="77" t="s">
        <v>18</v>
      </c>
      <c r="H7" s="78" t="s">
        <v>21</v>
      </c>
      <c r="I7" s="79" t="s">
        <v>24</v>
      </c>
      <c r="J7" s="80" t="s">
        <v>27</v>
      </c>
      <c r="K7" s="81" t="s">
        <v>30</v>
      </c>
      <c r="L7" s="82" t="s">
        <v>80</v>
      </c>
    </row>
    <row r="8" spans="2:24" s="94" customFormat="1" ht="35.1" customHeight="1" thickBot="1" x14ac:dyDescent="0.3">
      <c r="B8" s="84" t="s">
        <v>3</v>
      </c>
      <c r="C8" s="85" t="s">
        <v>108</v>
      </c>
      <c r="D8" s="86" t="s">
        <v>81</v>
      </c>
      <c r="E8" s="111">
        <v>6400</v>
      </c>
      <c r="F8" s="87"/>
      <c r="G8" s="88"/>
      <c r="H8" s="89">
        <f>F8*G8</f>
        <v>0</v>
      </c>
      <c r="I8" s="90">
        <f>F8+H8</f>
        <v>0</v>
      </c>
      <c r="J8" s="91">
        <f>E8*F8</f>
        <v>0</v>
      </c>
      <c r="K8" s="92">
        <f>G8*J8</f>
        <v>0</v>
      </c>
      <c r="L8" s="93">
        <f>J8+K8</f>
        <v>0</v>
      </c>
    </row>
    <row r="9" spans="2:24" s="99" customFormat="1" ht="24.95" customHeight="1" thickBot="1" x14ac:dyDescent="0.3">
      <c r="B9" s="95"/>
      <c r="C9" s="95"/>
      <c r="D9" s="95"/>
      <c r="E9" s="96"/>
      <c r="F9" s="213" t="s">
        <v>82</v>
      </c>
      <c r="G9" s="213"/>
      <c r="H9" s="213"/>
      <c r="I9" s="214"/>
      <c r="J9" s="97">
        <f>SUM(J8:J8)</f>
        <v>0</v>
      </c>
      <c r="K9" s="95"/>
      <c r="L9" s="98">
        <f>SUM(L8:L8)</f>
        <v>0</v>
      </c>
    </row>
    <row r="10" spans="2:24" s="107" customFormat="1" ht="11.25" customHeight="1" x14ac:dyDescent="0.2">
      <c r="B10" s="100"/>
      <c r="C10" s="101"/>
      <c r="D10" s="102"/>
      <c r="E10" s="103"/>
      <c r="F10" s="104"/>
      <c r="G10" s="104"/>
      <c r="H10" s="105"/>
      <c r="I10" s="105"/>
      <c r="J10" s="104"/>
      <c r="K10" s="104"/>
      <c r="L10" s="106"/>
    </row>
    <row r="11" spans="2:24" s="22" customFormat="1" ht="19.5" customHeight="1" x14ac:dyDescent="0.25">
      <c r="B11" s="178" t="s">
        <v>35</v>
      </c>
      <c r="C11" s="178"/>
      <c r="D11" s="178"/>
      <c r="E11" s="178"/>
      <c r="F11" s="178"/>
      <c r="G11" s="178"/>
      <c r="H11" s="178"/>
    </row>
    <row r="12" spans="2:24" s="22" customFormat="1" ht="9" customHeight="1" x14ac:dyDescent="0.25">
      <c r="B12" s="63"/>
      <c r="C12" s="63"/>
      <c r="D12" s="63"/>
      <c r="E12" s="63"/>
      <c r="F12" s="63"/>
      <c r="G12" s="63"/>
      <c r="H12" s="63"/>
    </row>
    <row r="13" spans="2:24" s="24" customFormat="1" ht="15.75" customHeight="1" x14ac:dyDescent="0.25">
      <c r="B13" s="173" t="s">
        <v>36</v>
      </c>
      <c r="C13" s="173"/>
      <c r="D13" s="215"/>
      <c r="E13" s="215"/>
      <c r="F13" s="215"/>
      <c r="G13" s="215"/>
      <c r="H13" s="215"/>
    </row>
    <row r="14" spans="2:24" s="24" customFormat="1" ht="15.75" customHeight="1" x14ac:dyDescent="0.25">
      <c r="B14" s="170" t="s">
        <v>37</v>
      </c>
      <c r="C14" s="170"/>
      <c r="D14" s="216"/>
      <c r="E14" s="216"/>
      <c r="F14" s="216"/>
      <c r="G14" s="216"/>
      <c r="H14" s="216"/>
    </row>
    <row r="15" spans="2:24" s="24" customFormat="1" ht="15.75" customHeight="1" x14ac:dyDescent="0.25">
      <c r="B15" s="170" t="s">
        <v>38</v>
      </c>
      <c r="C15" s="170"/>
      <c r="D15" s="217"/>
      <c r="E15" s="217"/>
      <c r="F15" s="217"/>
      <c r="G15" s="217"/>
      <c r="H15" s="217"/>
    </row>
    <row r="16" spans="2:24" s="24" customFormat="1" ht="15.75" customHeight="1" x14ac:dyDescent="0.25">
      <c r="B16" s="170" t="s">
        <v>39</v>
      </c>
      <c r="C16" s="170"/>
      <c r="D16" s="217"/>
      <c r="E16" s="217"/>
      <c r="F16" s="217"/>
      <c r="G16" s="217"/>
      <c r="H16" s="217"/>
    </row>
    <row r="19" spans="2:12" ht="15.75" customHeight="1" x14ac:dyDescent="0.2">
      <c r="B19" s="2" t="s">
        <v>40</v>
      </c>
      <c r="C19" s="108"/>
    </row>
    <row r="20" spans="2:12" ht="15.75" customHeight="1" x14ac:dyDescent="0.2">
      <c r="B20" s="2" t="s">
        <v>41</v>
      </c>
      <c r="C20" s="27"/>
    </row>
    <row r="21" spans="2:12" ht="12.75" customHeight="1" x14ac:dyDescent="0.2">
      <c r="L21" s="109"/>
    </row>
    <row r="22" spans="2:12" ht="30" customHeight="1" x14ac:dyDescent="0.2">
      <c r="J22" s="218" t="s">
        <v>68</v>
      </c>
      <c r="K22" s="219"/>
      <c r="L22" s="219"/>
    </row>
    <row r="23" spans="2:12" s="31" customFormat="1" ht="11.25" x14ac:dyDescent="0.2">
      <c r="B23" s="169" t="s">
        <v>42</v>
      </c>
      <c r="C23" s="169"/>
    </row>
    <row r="24" spans="2:12" s="34" customFormat="1" ht="12" customHeight="1" x14ac:dyDescent="0.2">
      <c r="B24" s="32"/>
      <c r="C24" s="33" t="s">
        <v>43</v>
      </c>
      <c r="D24" s="29"/>
      <c r="E24" s="110"/>
    </row>
  </sheetData>
  <mergeCells count="22">
    <mergeCell ref="J22:L22"/>
    <mergeCell ref="B23:C23"/>
    <mergeCell ref="F9:I9"/>
    <mergeCell ref="B11:H11"/>
    <mergeCell ref="B13:C13"/>
    <mergeCell ref="D13:H13"/>
    <mergeCell ref="B14:C14"/>
    <mergeCell ref="D14:H14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0:K10">
    <cfRule type="cellIs" dxfId="27" priority="4" operator="greaterThan">
      <formula>2560820</formula>
    </cfRule>
  </conditionalFormatting>
  <conditionalFormatting sqref="C19:C20">
    <cfRule type="containsBlanks" dxfId="26" priority="3">
      <formula>LEN(TRIM(C19))=0</formula>
    </cfRule>
  </conditionalFormatting>
  <conditionalFormatting sqref="F10:G10">
    <cfRule type="cellIs" dxfId="25" priority="2" operator="greaterThan">
      <formula>2560820</formula>
    </cfRule>
  </conditionalFormatting>
  <conditionalFormatting sqref="D13:H16">
    <cfRule type="containsBlanks" dxfId="24" priority="1">
      <formula>LEN(TRIM(D13))=0</formula>
    </cfRule>
  </conditionalFormatting>
  <pageMargins left="0.98425196850393704" right="0.39370078740157483" top="0.78740157480314965" bottom="0.39370078740157483" header="0.51181102362204722" footer="0.59055118110236227"/>
  <pageSetup paperSize="9" scale="84" fitToHeight="0" orientation="landscape" r:id="rId1"/>
  <headerFooter>
    <oddHeader>&amp;L&amp;"Arial,Tučné"&amp;10Príloha č. 2 PT&amp;"Arial,Normálne"
Kalkulácia ceny a návrh na plnenie kritéria na vyhodnotenie ponúk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9A5C-48AD-4E32-8979-FCC08D48EF56}">
  <sheetPr>
    <tabColor theme="9" tint="0.39997558519241921"/>
    <pageSetUpPr fitToPage="1"/>
  </sheetPr>
  <dimension ref="B1:X24"/>
  <sheetViews>
    <sheetView showGridLines="0" zoomScaleNormal="100" workbookViewId="0">
      <selection activeCell="N14" sqref="N14"/>
    </sheetView>
  </sheetViews>
  <sheetFormatPr defaultRowHeight="12.75" x14ac:dyDescent="0.2"/>
  <cols>
    <col min="1" max="1" width="2.7109375" style="2" customWidth="1"/>
    <col min="2" max="2" width="5.28515625" style="2" customWidth="1"/>
    <col min="3" max="3" width="37.7109375" style="2" customWidth="1"/>
    <col min="4" max="4" width="6.28515625" style="2" customWidth="1"/>
    <col min="5" max="5" width="12.7109375" style="2" customWidth="1"/>
    <col min="6" max="6" width="13.7109375" style="2" customWidth="1"/>
    <col min="7" max="7" width="9.140625" style="2" customWidth="1"/>
    <col min="8" max="8" width="10.7109375" style="2" customWidth="1"/>
    <col min="9" max="9" width="15.7109375" style="2" customWidth="1"/>
    <col min="10" max="10" width="13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24" ht="30" customHeight="1" x14ac:dyDescent="0.2">
      <c r="B1" s="174" t="s">
        <v>0</v>
      </c>
      <c r="C1" s="174"/>
    </row>
    <row r="2" spans="2:24" ht="37.5" customHeight="1" x14ac:dyDescent="0.2">
      <c r="B2" s="175" t="s">
        <v>65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2:24" s="5" customFormat="1" ht="35.1" customHeight="1" x14ac:dyDescent="0.25">
      <c r="B3" s="176" t="s">
        <v>69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2:24" s="166" customFormat="1" ht="24.95" customHeight="1" thickBot="1" x14ac:dyDescent="0.3">
      <c r="B4" s="199" t="s">
        <v>83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N4" s="167"/>
      <c r="O4" s="167"/>
      <c r="R4" s="167"/>
      <c r="S4" s="167"/>
      <c r="X4" s="167"/>
    </row>
    <row r="5" spans="2:24" s="66" customFormat="1" ht="18.75" customHeight="1" x14ac:dyDescent="0.25">
      <c r="B5" s="200" t="s">
        <v>71</v>
      </c>
      <c r="C5" s="202" t="s">
        <v>72</v>
      </c>
      <c r="D5" s="204" t="s">
        <v>73</v>
      </c>
      <c r="E5" s="206" t="s">
        <v>112</v>
      </c>
      <c r="F5" s="208" t="s">
        <v>74</v>
      </c>
      <c r="G5" s="209"/>
      <c r="H5" s="209"/>
      <c r="I5" s="209"/>
      <c r="J5" s="210" t="s">
        <v>75</v>
      </c>
      <c r="K5" s="211"/>
      <c r="L5" s="212"/>
    </row>
    <row r="6" spans="2:24" s="66" customFormat="1" ht="43.5" customHeight="1" x14ac:dyDescent="0.25">
      <c r="B6" s="201"/>
      <c r="C6" s="203"/>
      <c r="D6" s="205"/>
      <c r="E6" s="207"/>
      <c r="F6" s="67" t="s">
        <v>76</v>
      </c>
      <c r="G6" s="67" t="s">
        <v>77</v>
      </c>
      <c r="H6" s="68" t="s">
        <v>78</v>
      </c>
      <c r="I6" s="69" t="s">
        <v>79</v>
      </c>
      <c r="J6" s="70" t="s">
        <v>76</v>
      </c>
      <c r="K6" s="68" t="s">
        <v>78</v>
      </c>
      <c r="L6" s="71" t="s">
        <v>79</v>
      </c>
    </row>
    <row r="7" spans="2:24" s="83" customFormat="1" ht="12" customHeight="1" x14ac:dyDescent="0.25">
      <c r="B7" s="72" t="s">
        <v>3</v>
      </c>
      <c r="C7" s="73" t="s">
        <v>6</v>
      </c>
      <c r="D7" s="74" t="s">
        <v>9</v>
      </c>
      <c r="E7" s="75" t="s">
        <v>12</v>
      </c>
      <c r="F7" s="76" t="s">
        <v>15</v>
      </c>
      <c r="G7" s="77" t="s">
        <v>18</v>
      </c>
      <c r="H7" s="78" t="s">
        <v>21</v>
      </c>
      <c r="I7" s="79" t="s">
        <v>24</v>
      </c>
      <c r="J7" s="80" t="s">
        <v>27</v>
      </c>
      <c r="K7" s="81" t="s">
        <v>30</v>
      </c>
      <c r="L7" s="82" t="s">
        <v>80</v>
      </c>
    </row>
    <row r="8" spans="2:24" s="94" customFormat="1" ht="35.1" customHeight="1" thickBot="1" x14ac:dyDescent="0.3">
      <c r="B8" s="84" t="s">
        <v>3</v>
      </c>
      <c r="C8" s="85" t="s">
        <v>109</v>
      </c>
      <c r="D8" s="86" t="s">
        <v>81</v>
      </c>
      <c r="E8" s="111">
        <v>2840</v>
      </c>
      <c r="F8" s="87"/>
      <c r="G8" s="88"/>
      <c r="H8" s="89">
        <f>F8*G8</f>
        <v>0</v>
      </c>
      <c r="I8" s="90">
        <f>F8+H8</f>
        <v>0</v>
      </c>
      <c r="J8" s="91">
        <f>E8*F8</f>
        <v>0</v>
      </c>
      <c r="K8" s="92">
        <f>G8*J8</f>
        <v>0</v>
      </c>
      <c r="L8" s="93">
        <f>J8+K8</f>
        <v>0</v>
      </c>
    </row>
    <row r="9" spans="2:24" s="99" customFormat="1" ht="24.95" customHeight="1" thickBot="1" x14ac:dyDescent="0.3">
      <c r="B9" s="95"/>
      <c r="C9" s="95"/>
      <c r="D9" s="95"/>
      <c r="E9" s="96"/>
      <c r="F9" s="213" t="s">
        <v>82</v>
      </c>
      <c r="G9" s="213"/>
      <c r="H9" s="213"/>
      <c r="I9" s="214"/>
      <c r="J9" s="97">
        <f>SUM(J8:J8)</f>
        <v>0</v>
      </c>
      <c r="K9" s="95"/>
      <c r="L9" s="98">
        <f>SUM(L8:L8)</f>
        <v>0</v>
      </c>
    </row>
    <row r="10" spans="2:24" s="107" customFormat="1" ht="11.25" customHeight="1" x14ac:dyDescent="0.2">
      <c r="B10" s="100"/>
      <c r="C10" s="101"/>
      <c r="D10" s="102"/>
      <c r="E10" s="103"/>
      <c r="F10" s="104"/>
      <c r="G10" s="104"/>
      <c r="H10" s="105"/>
      <c r="I10" s="105"/>
      <c r="J10" s="104"/>
      <c r="K10" s="104"/>
      <c r="L10" s="106"/>
    </row>
    <row r="11" spans="2:24" s="22" customFormat="1" ht="19.5" customHeight="1" x14ac:dyDescent="0.25">
      <c r="B11" s="178" t="s">
        <v>35</v>
      </c>
      <c r="C11" s="178"/>
      <c r="D11" s="178"/>
      <c r="E11" s="178"/>
      <c r="F11" s="178"/>
      <c r="G11" s="178"/>
      <c r="H11" s="178"/>
    </row>
    <row r="12" spans="2:24" s="22" customFormat="1" ht="9" customHeight="1" x14ac:dyDescent="0.25">
      <c r="B12" s="63"/>
      <c r="C12" s="63"/>
      <c r="D12" s="63"/>
      <c r="E12" s="63"/>
      <c r="F12" s="63"/>
      <c r="G12" s="63"/>
      <c r="H12" s="63"/>
    </row>
    <row r="13" spans="2:24" s="24" customFormat="1" ht="15.75" customHeight="1" x14ac:dyDescent="0.25">
      <c r="B13" s="173" t="s">
        <v>36</v>
      </c>
      <c r="C13" s="173"/>
      <c r="D13" s="215"/>
      <c r="E13" s="215"/>
      <c r="F13" s="215"/>
      <c r="G13" s="215"/>
      <c r="H13" s="215"/>
    </row>
    <row r="14" spans="2:24" s="24" customFormat="1" ht="15.75" customHeight="1" x14ac:dyDescent="0.25">
      <c r="B14" s="170" t="s">
        <v>37</v>
      </c>
      <c r="C14" s="170"/>
      <c r="D14" s="216"/>
      <c r="E14" s="216"/>
      <c r="F14" s="216"/>
      <c r="G14" s="216"/>
      <c r="H14" s="216"/>
    </row>
    <row r="15" spans="2:24" s="24" customFormat="1" ht="15.75" customHeight="1" x14ac:dyDescent="0.25">
      <c r="B15" s="170" t="s">
        <v>38</v>
      </c>
      <c r="C15" s="170"/>
      <c r="D15" s="217"/>
      <c r="E15" s="217"/>
      <c r="F15" s="217"/>
      <c r="G15" s="217"/>
      <c r="H15" s="217"/>
    </row>
    <row r="16" spans="2:24" s="24" customFormat="1" ht="15.75" customHeight="1" x14ac:dyDescent="0.25">
      <c r="B16" s="170" t="s">
        <v>39</v>
      </c>
      <c r="C16" s="170"/>
      <c r="D16" s="217"/>
      <c r="E16" s="217"/>
      <c r="F16" s="217"/>
      <c r="G16" s="217"/>
      <c r="H16" s="217"/>
    </row>
    <row r="19" spans="2:12" ht="15.75" customHeight="1" x14ac:dyDescent="0.2">
      <c r="B19" s="2" t="s">
        <v>40</v>
      </c>
      <c r="C19" s="108"/>
    </row>
    <row r="20" spans="2:12" ht="15.75" customHeight="1" x14ac:dyDescent="0.2">
      <c r="B20" s="2" t="s">
        <v>41</v>
      </c>
      <c r="C20" s="27"/>
    </row>
    <row r="21" spans="2:12" ht="12.75" customHeight="1" x14ac:dyDescent="0.2">
      <c r="L21" s="109"/>
    </row>
    <row r="22" spans="2:12" ht="30" customHeight="1" x14ac:dyDescent="0.2">
      <c r="J22" s="218" t="s">
        <v>68</v>
      </c>
      <c r="K22" s="219"/>
      <c r="L22" s="219"/>
    </row>
    <row r="23" spans="2:12" s="31" customFormat="1" ht="11.25" x14ac:dyDescent="0.2">
      <c r="B23" s="169" t="s">
        <v>42</v>
      </c>
      <c r="C23" s="169"/>
    </row>
    <row r="24" spans="2:12" s="34" customFormat="1" ht="12" customHeight="1" x14ac:dyDescent="0.2">
      <c r="B24" s="32"/>
      <c r="C24" s="33" t="s">
        <v>43</v>
      </c>
      <c r="D24" s="29"/>
      <c r="E24" s="110"/>
    </row>
  </sheetData>
  <mergeCells count="22">
    <mergeCell ref="J22:L22"/>
    <mergeCell ref="B23:C23"/>
    <mergeCell ref="F9:I9"/>
    <mergeCell ref="B11:H11"/>
    <mergeCell ref="B13:C13"/>
    <mergeCell ref="D13:H13"/>
    <mergeCell ref="B14:C14"/>
    <mergeCell ref="D14:H14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0:K10">
    <cfRule type="cellIs" dxfId="23" priority="4" operator="greaterThan">
      <formula>2560820</formula>
    </cfRule>
  </conditionalFormatting>
  <conditionalFormatting sqref="C19:C20">
    <cfRule type="containsBlanks" dxfId="22" priority="3">
      <formula>LEN(TRIM(C19))=0</formula>
    </cfRule>
  </conditionalFormatting>
  <conditionalFormatting sqref="F10:G10">
    <cfRule type="cellIs" dxfId="21" priority="2" operator="greaterThan">
      <formula>2560820</formula>
    </cfRule>
  </conditionalFormatting>
  <conditionalFormatting sqref="D13:H16">
    <cfRule type="containsBlanks" dxfId="20" priority="1">
      <formula>LEN(TRIM(D13))=0</formula>
    </cfRule>
  </conditionalFormatting>
  <pageMargins left="0.98425196850393704" right="0.39370078740157483" top="0.78740157480314965" bottom="0.39370078740157483" header="0.51181102362204722" footer="0.59055118110236227"/>
  <pageSetup paperSize="9" scale="86" fitToHeight="0" orientation="landscape" r:id="rId1"/>
  <headerFooter>
    <oddHeader>&amp;L&amp;"Arial,Tučné"&amp;10Príloha č. 2 PT&amp;"Arial,Normálne"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07F4-BF5C-497A-8060-54E22C009D98}">
  <sheetPr>
    <tabColor theme="9" tint="0.39997558519241921"/>
    <pageSetUpPr fitToPage="1"/>
  </sheetPr>
  <dimension ref="B1:X24"/>
  <sheetViews>
    <sheetView showGridLines="0" zoomScaleNormal="100" workbookViewId="0">
      <selection activeCell="E9" sqref="E9"/>
    </sheetView>
  </sheetViews>
  <sheetFormatPr defaultRowHeight="12.75" x14ac:dyDescent="0.2"/>
  <cols>
    <col min="1" max="1" width="2.7109375" style="2" customWidth="1"/>
    <col min="2" max="2" width="5.28515625" style="2" customWidth="1"/>
    <col min="3" max="3" width="40.7109375" style="2" customWidth="1"/>
    <col min="4" max="4" width="6.28515625" style="2" customWidth="1"/>
    <col min="5" max="5" width="12.7109375" style="2" customWidth="1"/>
    <col min="6" max="6" width="13.7109375" style="2" customWidth="1"/>
    <col min="7" max="7" width="9.140625" style="2" customWidth="1"/>
    <col min="8" max="8" width="10.7109375" style="2" customWidth="1"/>
    <col min="9" max="9" width="15.7109375" style="2" customWidth="1"/>
    <col min="10" max="10" width="13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24" ht="30" customHeight="1" x14ac:dyDescent="0.2">
      <c r="B1" s="174" t="s">
        <v>0</v>
      </c>
      <c r="C1" s="174"/>
    </row>
    <row r="2" spans="2:24" ht="37.5" customHeight="1" x14ac:dyDescent="0.2">
      <c r="B2" s="175" t="s">
        <v>65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2:24" s="5" customFormat="1" ht="35.1" customHeight="1" x14ac:dyDescent="0.25">
      <c r="B3" s="176" t="s">
        <v>69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2:24" s="166" customFormat="1" ht="24.95" customHeight="1" thickBot="1" x14ac:dyDescent="0.3">
      <c r="B4" s="199" t="s">
        <v>51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N4" s="167"/>
      <c r="O4" s="167"/>
      <c r="R4" s="167"/>
      <c r="S4" s="167"/>
      <c r="X4" s="167"/>
    </row>
    <row r="5" spans="2:24" s="66" customFormat="1" ht="18.75" customHeight="1" x14ac:dyDescent="0.25">
      <c r="B5" s="200" t="s">
        <v>71</v>
      </c>
      <c r="C5" s="202" t="s">
        <v>72</v>
      </c>
      <c r="D5" s="204" t="s">
        <v>73</v>
      </c>
      <c r="E5" s="206" t="s">
        <v>112</v>
      </c>
      <c r="F5" s="208" t="s">
        <v>74</v>
      </c>
      <c r="G5" s="209"/>
      <c r="H5" s="209"/>
      <c r="I5" s="209"/>
      <c r="J5" s="210" t="s">
        <v>75</v>
      </c>
      <c r="K5" s="211"/>
      <c r="L5" s="212"/>
    </row>
    <row r="6" spans="2:24" s="66" customFormat="1" ht="43.5" customHeight="1" x14ac:dyDescent="0.25">
      <c r="B6" s="201"/>
      <c r="C6" s="203"/>
      <c r="D6" s="205"/>
      <c r="E6" s="207"/>
      <c r="F6" s="67" t="s">
        <v>76</v>
      </c>
      <c r="G6" s="67" t="s">
        <v>77</v>
      </c>
      <c r="H6" s="68" t="s">
        <v>78</v>
      </c>
      <c r="I6" s="69" t="s">
        <v>79</v>
      </c>
      <c r="J6" s="70" t="s">
        <v>76</v>
      </c>
      <c r="K6" s="68" t="s">
        <v>78</v>
      </c>
      <c r="L6" s="71" t="s">
        <v>79</v>
      </c>
    </row>
    <row r="7" spans="2:24" s="83" customFormat="1" ht="12" customHeight="1" x14ac:dyDescent="0.25">
      <c r="B7" s="72" t="s">
        <v>3</v>
      </c>
      <c r="C7" s="73" t="s">
        <v>6</v>
      </c>
      <c r="D7" s="74" t="s">
        <v>9</v>
      </c>
      <c r="E7" s="75" t="s">
        <v>12</v>
      </c>
      <c r="F7" s="76" t="s">
        <v>15</v>
      </c>
      <c r="G7" s="77" t="s">
        <v>18</v>
      </c>
      <c r="H7" s="78" t="s">
        <v>21</v>
      </c>
      <c r="I7" s="79" t="s">
        <v>24</v>
      </c>
      <c r="J7" s="80" t="s">
        <v>27</v>
      </c>
      <c r="K7" s="81" t="s">
        <v>30</v>
      </c>
      <c r="L7" s="82" t="s">
        <v>80</v>
      </c>
    </row>
    <row r="8" spans="2:24" s="94" customFormat="1" ht="35.1" customHeight="1" thickBot="1" x14ac:dyDescent="0.3">
      <c r="B8" s="84" t="s">
        <v>3</v>
      </c>
      <c r="C8" s="85" t="s">
        <v>110</v>
      </c>
      <c r="D8" s="86" t="s">
        <v>81</v>
      </c>
      <c r="E8" s="111">
        <v>13600</v>
      </c>
      <c r="F8" s="87"/>
      <c r="G8" s="88"/>
      <c r="H8" s="89">
        <f>F8*G8</f>
        <v>0</v>
      </c>
      <c r="I8" s="90">
        <f>F8+H8</f>
        <v>0</v>
      </c>
      <c r="J8" s="91">
        <f>E8*F8</f>
        <v>0</v>
      </c>
      <c r="K8" s="92">
        <f>G8*J8</f>
        <v>0</v>
      </c>
      <c r="L8" s="93">
        <f>J8+K8</f>
        <v>0</v>
      </c>
    </row>
    <row r="9" spans="2:24" s="99" customFormat="1" ht="24.95" customHeight="1" thickBot="1" x14ac:dyDescent="0.3">
      <c r="B9" s="95"/>
      <c r="C9" s="95"/>
      <c r="D9" s="95"/>
      <c r="E9" s="96"/>
      <c r="F9" s="213" t="s">
        <v>82</v>
      </c>
      <c r="G9" s="213"/>
      <c r="H9" s="213"/>
      <c r="I9" s="214"/>
      <c r="J9" s="97">
        <f>SUM(J8:J8)</f>
        <v>0</v>
      </c>
      <c r="K9" s="95"/>
      <c r="L9" s="98">
        <f>SUM(L8:L8)</f>
        <v>0</v>
      </c>
    </row>
    <row r="10" spans="2:24" s="107" customFormat="1" ht="11.25" customHeight="1" x14ac:dyDescent="0.2">
      <c r="B10" s="100"/>
      <c r="C10" s="101"/>
      <c r="D10" s="102"/>
      <c r="E10" s="103"/>
      <c r="F10" s="104"/>
      <c r="G10" s="104"/>
      <c r="H10" s="105"/>
      <c r="I10" s="105"/>
      <c r="J10" s="104"/>
      <c r="K10" s="104"/>
      <c r="L10" s="106"/>
    </row>
    <row r="11" spans="2:24" s="22" customFormat="1" ht="19.5" customHeight="1" x14ac:dyDescent="0.25">
      <c r="B11" s="178" t="s">
        <v>35</v>
      </c>
      <c r="C11" s="178"/>
      <c r="D11" s="178"/>
      <c r="E11" s="178"/>
      <c r="F11" s="178"/>
      <c r="G11" s="178"/>
      <c r="H11" s="178"/>
    </row>
    <row r="12" spans="2:24" s="22" customFormat="1" ht="9" customHeight="1" x14ac:dyDescent="0.25">
      <c r="B12" s="63"/>
      <c r="C12" s="63"/>
      <c r="D12" s="63"/>
      <c r="E12" s="63"/>
      <c r="F12" s="63"/>
      <c r="G12" s="63"/>
      <c r="H12" s="63"/>
    </row>
    <row r="13" spans="2:24" s="24" customFormat="1" ht="15.75" customHeight="1" x14ac:dyDescent="0.25">
      <c r="B13" s="173" t="s">
        <v>36</v>
      </c>
      <c r="C13" s="173"/>
      <c r="D13" s="215"/>
      <c r="E13" s="215"/>
      <c r="F13" s="215"/>
      <c r="G13" s="215"/>
      <c r="H13" s="215"/>
    </row>
    <row r="14" spans="2:24" s="24" customFormat="1" ht="15.75" customHeight="1" x14ac:dyDescent="0.25">
      <c r="B14" s="170" t="s">
        <v>37</v>
      </c>
      <c r="C14" s="170"/>
      <c r="D14" s="216"/>
      <c r="E14" s="216"/>
      <c r="F14" s="216"/>
      <c r="G14" s="216"/>
      <c r="H14" s="216"/>
    </row>
    <row r="15" spans="2:24" s="24" customFormat="1" ht="15.75" customHeight="1" x14ac:dyDescent="0.25">
      <c r="B15" s="170" t="s">
        <v>38</v>
      </c>
      <c r="C15" s="170"/>
      <c r="D15" s="217"/>
      <c r="E15" s="217"/>
      <c r="F15" s="217"/>
      <c r="G15" s="217"/>
      <c r="H15" s="217"/>
    </row>
    <row r="16" spans="2:24" s="24" customFormat="1" ht="15.75" customHeight="1" x14ac:dyDescent="0.25">
      <c r="B16" s="170" t="s">
        <v>39</v>
      </c>
      <c r="C16" s="170"/>
      <c r="D16" s="217"/>
      <c r="E16" s="217"/>
      <c r="F16" s="217"/>
      <c r="G16" s="217"/>
      <c r="H16" s="217"/>
    </row>
    <row r="19" spans="2:12" ht="15.75" customHeight="1" x14ac:dyDescent="0.2">
      <c r="B19" s="2" t="s">
        <v>40</v>
      </c>
      <c r="C19" s="108"/>
    </row>
    <row r="20" spans="2:12" ht="15.75" customHeight="1" x14ac:dyDescent="0.2">
      <c r="B20" s="2" t="s">
        <v>41</v>
      </c>
      <c r="C20" s="27"/>
    </row>
    <row r="21" spans="2:12" ht="12.75" customHeight="1" x14ac:dyDescent="0.2">
      <c r="L21" s="109"/>
    </row>
    <row r="22" spans="2:12" ht="30" customHeight="1" x14ac:dyDescent="0.2">
      <c r="J22" s="218" t="s">
        <v>68</v>
      </c>
      <c r="K22" s="219"/>
      <c r="L22" s="219"/>
    </row>
    <row r="23" spans="2:12" s="31" customFormat="1" ht="11.25" x14ac:dyDescent="0.2">
      <c r="B23" s="169" t="s">
        <v>42</v>
      </c>
      <c r="C23" s="169"/>
    </row>
    <row r="24" spans="2:12" s="34" customFormat="1" ht="12" customHeight="1" x14ac:dyDescent="0.2">
      <c r="B24" s="32"/>
      <c r="C24" s="33" t="s">
        <v>43</v>
      </c>
      <c r="D24" s="29"/>
      <c r="E24" s="110"/>
    </row>
  </sheetData>
  <mergeCells count="22">
    <mergeCell ref="J22:L22"/>
    <mergeCell ref="B23:C23"/>
    <mergeCell ref="F9:I9"/>
    <mergeCell ref="B11:H11"/>
    <mergeCell ref="B13:C13"/>
    <mergeCell ref="D13:H13"/>
    <mergeCell ref="B14:C14"/>
    <mergeCell ref="D14:H14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0:K10">
    <cfRule type="cellIs" dxfId="19" priority="4" operator="greaterThan">
      <formula>2560820</formula>
    </cfRule>
  </conditionalFormatting>
  <conditionalFormatting sqref="C19:C20">
    <cfRule type="containsBlanks" dxfId="18" priority="3">
      <formula>LEN(TRIM(C19))=0</formula>
    </cfRule>
  </conditionalFormatting>
  <conditionalFormatting sqref="F10:G10">
    <cfRule type="cellIs" dxfId="17" priority="2" operator="greaterThan">
      <formula>2560820</formula>
    </cfRule>
  </conditionalFormatting>
  <conditionalFormatting sqref="D13:H16">
    <cfRule type="containsBlanks" dxfId="16" priority="1">
      <formula>LEN(TRIM(D13))=0</formula>
    </cfRule>
  </conditionalFormatting>
  <pageMargins left="0.98425196850393704" right="0.39370078740157483" top="0.78740157480314965" bottom="0.39370078740157483" header="0.51181102362204722" footer="0.59055118110236227"/>
  <pageSetup paperSize="9" scale="85" fitToHeight="0" orientation="landscape" r:id="rId1"/>
  <headerFooter>
    <oddHeader>&amp;L&amp;"Arial,Tučné"&amp;10Príloha č. 2 PT&amp;"Arial,Normálne"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4CAF-EB42-43E3-B093-959C7CC27081}">
  <sheetPr>
    <tabColor theme="9" tint="0.39997558519241921"/>
    <pageSetUpPr fitToPage="1"/>
  </sheetPr>
  <dimension ref="B1:X24"/>
  <sheetViews>
    <sheetView showGridLines="0" zoomScaleNormal="100" workbookViewId="0">
      <selection activeCell="L17" sqref="L17"/>
    </sheetView>
  </sheetViews>
  <sheetFormatPr defaultRowHeight="12.75" x14ac:dyDescent="0.2"/>
  <cols>
    <col min="1" max="1" width="2.7109375" style="2" customWidth="1"/>
    <col min="2" max="2" width="5.28515625" style="2" customWidth="1"/>
    <col min="3" max="3" width="37.7109375" style="2" customWidth="1"/>
    <col min="4" max="4" width="6.28515625" style="2" customWidth="1"/>
    <col min="5" max="5" width="12.7109375" style="2" customWidth="1"/>
    <col min="6" max="6" width="13.7109375" style="2" customWidth="1"/>
    <col min="7" max="7" width="9.140625" style="2" customWidth="1"/>
    <col min="8" max="8" width="10.7109375" style="2" customWidth="1"/>
    <col min="9" max="9" width="15.7109375" style="2" customWidth="1"/>
    <col min="10" max="10" width="13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24" ht="30" customHeight="1" x14ac:dyDescent="0.2">
      <c r="B1" s="174" t="s">
        <v>0</v>
      </c>
      <c r="C1" s="174"/>
    </row>
    <row r="2" spans="2:24" ht="37.5" customHeight="1" x14ac:dyDescent="0.2">
      <c r="B2" s="175" t="s">
        <v>65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2:24" s="5" customFormat="1" ht="35.1" customHeight="1" x14ac:dyDescent="0.25">
      <c r="B3" s="176" t="s">
        <v>69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2:24" s="64" customFormat="1" ht="30" customHeight="1" thickBot="1" x14ac:dyDescent="0.25">
      <c r="B4" s="220" t="s">
        <v>56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N4" s="65"/>
      <c r="O4" s="65"/>
      <c r="R4" s="65"/>
      <c r="S4" s="65"/>
      <c r="X4" s="65"/>
    </row>
    <row r="5" spans="2:24" s="66" customFormat="1" ht="18.75" customHeight="1" x14ac:dyDescent="0.25">
      <c r="B5" s="200" t="s">
        <v>71</v>
      </c>
      <c r="C5" s="202" t="s">
        <v>72</v>
      </c>
      <c r="D5" s="204" t="s">
        <v>73</v>
      </c>
      <c r="E5" s="206" t="s">
        <v>112</v>
      </c>
      <c r="F5" s="208" t="s">
        <v>74</v>
      </c>
      <c r="G5" s="209"/>
      <c r="H5" s="209"/>
      <c r="I5" s="209"/>
      <c r="J5" s="210" t="s">
        <v>75</v>
      </c>
      <c r="K5" s="211"/>
      <c r="L5" s="212"/>
    </row>
    <row r="6" spans="2:24" s="66" customFormat="1" ht="43.5" customHeight="1" x14ac:dyDescent="0.25">
      <c r="B6" s="201"/>
      <c r="C6" s="203"/>
      <c r="D6" s="205"/>
      <c r="E6" s="207"/>
      <c r="F6" s="67" t="s">
        <v>76</v>
      </c>
      <c r="G6" s="67" t="s">
        <v>77</v>
      </c>
      <c r="H6" s="68" t="s">
        <v>78</v>
      </c>
      <c r="I6" s="69" t="s">
        <v>79</v>
      </c>
      <c r="J6" s="70" t="s">
        <v>76</v>
      </c>
      <c r="K6" s="68" t="s">
        <v>78</v>
      </c>
      <c r="L6" s="71" t="s">
        <v>79</v>
      </c>
    </row>
    <row r="7" spans="2:24" s="83" customFormat="1" ht="12" customHeight="1" x14ac:dyDescent="0.25">
      <c r="B7" s="72" t="s">
        <v>3</v>
      </c>
      <c r="C7" s="73" t="s">
        <v>6</v>
      </c>
      <c r="D7" s="74" t="s">
        <v>9</v>
      </c>
      <c r="E7" s="75" t="s">
        <v>12</v>
      </c>
      <c r="F7" s="76" t="s">
        <v>15</v>
      </c>
      <c r="G7" s="77" t="s">
        <v>18</v>
      </c>
      <c r="H7" s="78" t="s">
        <v>21</v>
      </c>
      <c r="I7" s="79" t="s">
        <v>24</v>
      </c>
      <c r="J7" s="80" t="s">
        <v>27</v>
      </c>
      <c r="K7" s="81" t="s">
        <v>30</v>
      </c>
      <c r="L7" s="82" t="s">
        <v>80</v>
      </c>
    </row>
    <row r="8" spans="2:24" s="94" customFormat="1" ht="35.1" customHeight="1" thickBot="1" x14ac:dyDescent="0.3">
      <c r="B8" s="84" t="s">
        <v>3</v>
      </c>
      <c r="C8" s="85" t="s">
        <v>111</v>
      </c>
      <c r="D8" s="86" t="s">
        <v>81</v>
      </c>
      <c r="E8" s="111">
        <v>42400</v>
      </c>
      <c r="F8" s="87"/>
      <c r="G8" s="88"/>
      <c r="H8" s="89">
        <f>F8*G8</f>
        <v>0</v>
      </c>
      <c r="I8" s="90">
        <f>F8+H8</f>
        <v>0</v>
      </c>
      <c r="J8" s="91">
        <f>E8*F8</f>
        <v>0</v>
      </c>
      <c r="K8" s="92">
        <f>G8*J8</f>
        <v>0</v>
      </c>
      <c r="L8" s="93">
        <f>J8+K8</f>
        <v>0</v>
      </c>
    </row>
    <row r="9" spans="2:24" s="99" customFormat="1" ht="24.95" customHeight="1" thickBot="1" x14ac:dyDescent="0.3">
      <c r="B9" s="95"/>
      <c r="C9" s="95"/>
      <c r="D9" s="95"/>
      <c r="E9" s="96"/>
      <c r="F9" s="213" t="s">
        <v>82</v>
      </c>
      <c r="G9" s="213"/>
      <c r="H9" s="213"/>
      <c r="I9" s="214"/>
      <c r="J9" s="97">
        <f>SUM(J8:J8)</f>
        <v>0</v>
      </c>
      <c r="K9" s="95"/>
      <c r="L9" s="98">
        <f>SUM(L8:L8)</f>
        <v>0</v>
      </c>
    </row>
    <row r="10" spans="2:24" s="107" customFormat="1" ht="11.25" customHeight="1" x14ac:dyDescent="0.2">
      <c r="B10" s="100"/>
      <c r="C10" s="101"/>
      <c r="D10" s="102"/>
      <c r="E10" s="103"/>
      <c r="F10" s="104"/>
      <c r="G10" s="104"/>
      <c r="H10" s="105"/>
      <c r="I10" s="105"/>
      <c r="J10" s="104"/>
      <c r="K10" s="104"/>
      <c r="L10" s="106"/>
    </row>
    <row r="11" spans="2:24" s="22" customFormat="1" ht="19.5" customHeight="1" x14ac:dyDescent="0.25">
      <c r="B11" s="178" t="s">
        <v>35</v>
      </c>
      <c r="C11" s="178"/>
      <c r="D11" s="178"/>
      <c r="E11" s="178"/>
      <c r="F11" s="178"/>
      <c r="G11" s="178"/>
      <c r="H11" s="178"/>
    </row>
    <row r="12" spans="2:24" s="22" customFormat="1" ht="9" customHeight="1" x14ac:dyDescent="0.25">
      <c r="B12" s="63"/>
      <c r="C12" s="63"/>
      <c r="D12" s="63"/>
      <c r="E12" s="63"/>
      <c r="F12" s="63"/>
      <c r="G12" s="63"/>
      <c r="H12" s="63"/>
    </row>
    <row r="13" spans="2:24" s="24" customFormat="1" ht="15.75" customHeight="1" x14ac:dyDescent="0.25">
      <c r="B13" s="173" t="s">
        <v>36</v>
      </c>
      <c r="C13" s="173"/>
      <c r="D13" s="215"/>
      <c r="E13" s="215"/>
      <c r="F13" s="215"/>
      <c r="G13" s="215"/>
      <c r="H13" s="215"/>
    </row>
    <row r="14" spans="2:24" s="24" customFormat="1" ht="15.75" customHeight="1" x14ac:dyDescent="0.25">
      <c r="B14" s="170" t="s">
        <v>37</v>
      </c>
      <c r="C14" s="170"/>
      <c r="D14" s="216"/>
      <c r="E14" s="216"/>
      <c r="F14" s="216"/>
      <c r="G14" s="216"/>
      <c r="H14" s="216"/>
    </row>
    <row r="15" spans="2:24" s="24" customFormat="1" ht="15.75" customHeight="1" x14ac:dyDescent="0.25">
      <c r="B15" s="170" t="s">
        <v>38</v>
      </c>
      <c r="C15" s="170"/>
      <c r="D15" s="217"/>
      <c r="E15" s="217"/>
      <c r="F15" s="217"/>
      <c r="G15" s="217"/>
      <c r="H15" s="217"/>
    </row>
    <row r="16" spans="2:24" s="24" customFormat="1" ht="15.75" customHeight="1" x14ac:dyDescent="0.25">
      <c r="B16" s="170" t="s">
        <v>39</v>
      </c>
      <c r="C16" s="170"/>
      <c r="D16" s="217"/>
      <c r="E16" s="217"/>
      <c r="F16" s="217"/>
      <c r="G16" s="217"/>
      <c r="H16" s="217"/>
    </row>
    <row r="19" spans="2:12" ht="15.75" customHeight="1" x14ac:dyDescent="0.2">
      <c r="B19" s="2" t="s">
        <v>40</v>
      </c>
      <c r="C19" s="108"/>
    </row>
    <row r="20" spans="2:12" ht="15.75" customHeight="1" x14ac:dyDescent="0.2">
      <c r="B20" s="2" t="s">
        <v>41</v>
      </c>
      <c r="C20" s="27"/>
    </row>
    <row r="21" spans="2:12" ht="12.75" customHeight="1" x14ac:dyDescent="0.2">
      <c r="L21" s="109"/>
    </row>
    <row r="22" spans="2:12" ht="30" customHeight="1" x14ac:dyDescent="0.2">
      <c r="J22" s="218" t="s">
        <v>68</v>
      </c>
      <c r="K22" s="219"/>
      <c r="L22" s="219"/>
    </row>
    <row r="23" spans="2:12" s="31" customFormat="1" ht="11.25" x14ac:dyDescent="0.2">
      <c r="B23" s="169" t="s">
        <v>42</v>
      </c>
      <c r="C23" s="169"/>
    </row>
    <row r="24" spans="2:12" s="34" customFormat="1" ht="12" customHeight="1" x14ac:dyDescent="0.2">
      <c r="B24" s="32"/>
      <c r="C24" s="33" t="s">
        <v>43</v>
      </c>
      <c r="D24" s="29"/>
      <c r="E24" s="110"/>
    </row>
  </sheetData>
  <mergeCells count="22">
    <mergeCell ref="J22:L22"/>
    <mergeCell ref="B23:C23"/>
    <mergeCell ref="F9:I9"/>
    <mergeCell ref="B11:H11"/>
    <mergeCell ref="B13:C13"/>
    <mergeCell ref="D13:H13"/>
    <mergeCell ref="B14:C14"/>
    <mergeCell ref="D14:H14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0:K10">
    <cfRule type="cellIs" dxfId="15" priority="4" operator="greaterThan">
      <formula>2560820</formula>
    </cfRule>
  </conditionalFormatting>
  <conditionalFormatting sqref="C19:C20">
    <cfRule type="containsBlanks" dxfId="14" priority="3">
      <formula>LEN(TRIM(C19))=0</formula>
    </cfRule>
  </conditionalFormatting>
  <conditionalFormatting sqref="F10:G10">
    <cfRule type="cellIs" dxfId="13" priority="2" operator="greaterThan">
      <formula>2560820</formula>
    </cfRule>
  </conditionalFormatting>
  <conditionalFormatting sqref="D13:H16">
    <cfRule type="containsBlanks" dxfId="12" priority="1">
      <formula>LEN(TRIM(D13))=0</formula>
    </cfRule>
  </conditionalFormatting>
  <pageMargins left="0.98425196850393704" right="0.39370078740157483" top="0.78740157480314965" bottom="0.39370078740157483" header="0.51181102362204722" footer="0.59055118110236227"/>
  <pageSetup paperSize="9" scale="86" fitToHeight="0" orientation="landscape" r:id="rId1"/>
  <headerFooter>
    <oddHeader>&amp;L&amp;"Arial,Tučné"&amp;10Príloha č. 2 PT&amp;"Arial,Normálne"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0AA0-1837-49D7-BB6E-8601F1BE2824}">
  <sheetPr>
    <tabColor rgb="FFFFFF00"/>
    <pageSetUpPr fitToPage="1"/>
  </sheetPr>
  <dimension ref="B1:AB30"/>
  <sheetViews>
    <sheetView showGridLines="0" topLeftCell="E1" zoomScale="80" zoomScaleNormal="80" workbookViewId="0">
      <selection activeCell="AD23" sqref="AD23"/>
    </sheetView>
  </sheetViews>
  <sheetFormatPr defaultRowHeight="12.75" x14ac:dyDescent="0.2"/>
  <cols>
    <col min="1" max="1" width="2.7109375" style="2" customWidth="1"/>
    <col min="2" max="2" width="5.5703125" style="2" customWidth="1"/>
    <col min="3" max="3" width="13.7109375" style="2" customWidth="1"/>
    <col min="4" max="4" width="10.7109375" style="2" customWidth="1"/>
    <col min="5" max="5" width="10.7109375" style="1" customWidth="1"/>
    <col min="6" max="7" width="25.7109375" style="1" customWidth="1"/>
    <col min="8" max="9" width="15.7109375" style="1" customWidth="1"/>
    <col min="10" max="10" width="12.7109375" style="2" customWidth="1"/>
    <col min="11" max="11" width="11.140625" style="2" customWidth="1"/>
    <col min="12" max="13" width="8.7109375" style="2" customWidth="1"/>
    <col min="14" max="14" width="15.7109375" style="2" customWidth="1"/>
    <col min="15" max="15" width="10.7109375" style="2" customWidth="1"/>
    <col min="16" max="17" width="15.7109375" style="2" customWidth="1"/>
    <col min="18" max="18" width="10.7109375" style="2" customWidth="1"/>
    <col min="19" max="19" width="15.7109375" style="2" customWidth="1"/>
    <col min="20" max="20" width="20.28515625" style="2" customWidth="1"/>
    <col min="21" max="16384" width="9.140625" style="2"/>
  </cols>
  <sheetData>
    <row r="1" spans="2:28" ht="30" customHeight="1" x14ac:dyDescent="0.2">
      <c r="B1" s="174" t="s">
        <v>0</v>
      </c>
      <c r="C1" s="174"/>
      <c r="D1" s="174"/>
    </row>
    <row r="2" spans="2:28" ht="37.5" customHeight="1" x14ac:dyDescent="0.2">
      <c r="B2" s="175" t="s">
        <v>65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62"/>
      <c r="R2" s="62"/>
      <c r="S2" s="62"/>
    </row>
    <row r="3" spans="2:28" ht="15" customHeight="1" x14ac:dyDescent="0.2">
      <c r="B3" s="242"/>
      <c r="C3" s="242"/>
      <c r="D3" s="1"/>
    </row>
    <row r="4" spans="2:28" s="5" customFormat="1" ht="30" customHeight="1" x14ac:dyDescent="0.25">
      <c r="B4" s="243" t="s">
        <v>84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112"/>
      <c r="R4" s="112"/>
      <c r="S4" s="112"/>
    </row>
    <row r="5" spans="2:28" s="64" customFormat="1" ht="24.75" customHeight="1" x14ac:dyDescent="0.2">
      <c r="B5" s="244" t="s">
        <v>2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113"/>
      <c r="R5" s="113"/>
      <c r="S5" s="113"/>
      <c r="V5" s="65"/>
      <c r="W5" s="65"/>
      <c r="AB5" s="65"/>
    </row>
    <row r="6" spans="2:28" ht="24.95" customHeight="1" x14ac:dyDescent="0.2">
      <c r="B6" s="245" t="s">
        <v>85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114"/>
      <c r="R6" s="114"/>
      <c r="S6" s="114"/>
    </row>
    <row r="7" spans="2:28" s="24" customFormat="1" ht="5.0999999999999996" customHeight="1" thickBot="1" x14ac:dyDescent="0.25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</row>
    <row r="8" spans="2:28" s="66" customFormat="1" ht="15" customHeight="1" x14ac:dyDescent="0.25">
      <c r="B8" s="200" t="s">
        <v>71</v>
      </c>
      <c r="C8" s="234" t="s">
        <v>86</v>
      </c>
      <c r="D8" s="204" t="s">
        <v>87</v>
      </c>
      <c r="E8" s="236" t="s">
        <v>88</v>
      </c>
      <c r="F8" s="236" t="s">
        <v>113</v>
      </c>
      <c r="G8" s="238" t="s">
        <v>89</v>
      </c>
      <c r="H8" s="226" t="s">
        <v>90</v>
      </c>
      <c r="I8" s="228" t="s">
        <v>91</v>
      </c>
      <c r="J8" s="230" t="s">
        <v>92</v>
      </c>
      <c r="K8" s="204" t="s">
        <v>93</v>
      </c>
      <c r="L8" s="204" t="s">
        <v>94</v>
      </c>
      <c r="M8" s="204" t="s">
        <v>95</v>
      </c>
      <c r="N8" s="209" t="s">
        <v>74</v>
      </c>
      <c r="O8" s="209"/>
      <c r="P8" s="233"/>
      <c r="Q8" s="209" t="s">
        <v>96</v>
      </c>
      <c r="R8" s="209"/>
      <c r="S8" s="233"/>
      <c r="T8" s="221" t="s">
        <v>115</v>
      </c>
    </row>
    <row r="9" spans="2:28" s="66" customFormat="1" ht="65.099999999999994" customHeight="1" x14ac:dyDescent="0.25">
      <c r="B9" s="201"/>
      <c r="C9" s="235"/>
      <c r="D9" s="205"/>
      <c r="E9" s="237"/>
      <c r="F9" s="237"/>
      <c r="G9" s="239"/>
      <c r="H9" s="227"/>
      <c r="I9" s="229"/>
      <c r="J9" s="231"/>
      <c r="K9" s="232"/>
      <c r="L9" s="232"/>
      <c r="M9" s="232"/>
      <c r="N9" s="67" t="s">
        <v>76</v>
      </c>
      <c r="O9" s="68" t="s">
        <v>97</v>
      </c>
      <c r="P9" s="71" t="s">
        <v>79</v>
      </c>
      <c r="Q9" s="67" t="s">
        <v>76</v>
      </c>
      <c r="R9" s="68" t="s">
        <v>97</v>
      </c>
      <c r="S9" s="71" t="s">
        <v>79</v>
      </c>
      <c r="T9" s="222"/>
    </row>
    <row r="10" spans="2:28" s="83" customFormat="1" ht="12" customHeight="1" x14ac:dyDescent="0.25">
      <c r="B10" s="115" t="s">
        <v>3</v>
      </c>
      <c r="C10" s="116" t="s">
        <v>6</v>
      </c>
      <c r="D10" s="117" t="s">
        <v>9</v>
      </c>
      <c r="E10" s="118" t="s">
        <v>12</v>
      </c>
      <c r="F10" s="118" t="s">
        <v>15</v>
      </c>
      <c r="G10" s="119" t="s">
        <v>18</v>
      </c>
      <c r="H10" s="120" t="s">
        <v>21</v>
      </c>
      <c r="I10" s="121" t="s">
        <v>24</v>
      </c>
      <c r="J10" s="122" t="s">
        <v>27</v>
      </c>
      <c r="K10" s="123" t="s">
        <v>30</v>
      </c>
      <c r="L10" s="124" t="s">
        <v>80</v>
      </c>
      <c r="M10" s="124" t="s">
        <v>98</v>
      </c>
      <c r="N10" s="125" t="s">
        <v>99</v>
      </c>
      <c r="O10" s="126" t="s">
        <v>100</v>
      </c>
      <c r="P10" s="127" t="s">
        <v>101</v>
      </c>
      <c r="Q10" s="125" t="s">
        <v>102</v>
      </c>
      <c r="R10" s="126" t="s">
        <v>103</v>
      </c>
      <c r="S10" s="127" t="s">
        <v>104</v>
      </c>
      <c r="T10" s="127" t="s">
        <v>114</v>
      </c>
    </row>
    <row r="11" spans="2:28" s="94" customFormat="1" ht="20.100000000000001" customHeight="1" x14ac:dyDescent="0.25">
      <c r="B11" s="128"/>
      <c r="C11" s="129"/>
      <c r="D11" s="130"/>
      <c r="E11" s="131"/>
      <c r="F11" s="131"/>
      <c r="G11" s="132"/>
      <c r="H11" s="133"/>
      <c r="I11" s="134"/>
      <c r="J11" s="135"/>
      <c r="K11" s="135"/>
      <c r="L11" s="136"/>
      <c r="M11" s="136"/>
      <c r="N11" s="137"/>
      <c r="O11" s="138"/>
      <c r="P11" s="139"/>
      <c r="Q11" s="137"/>
      <c r="R11" s="138"/>
      <c r="S11" s="139"/>
      <c r="T11" s="223">
        <v>6400</v>
      </c>
    </row>
    <row r="12" spans="2:28" s="94" customFormat="1" ht="20.100000000000001" customHeight="1" x14ac:dyDescent="0.25">
      <c r="B12" s="128"/>
      <c r="C12" s="129"/>
      <c r="D12" s="130"/>
      <c r="E12" s="131"/>
      <c r="F12" s="131"/>
      <c r="G12" s="132"/>
      <c r="H12" s="133"/>
      <c r="I12" s="134"/>
      <c r="J12" s="135"/>
      <c r="K12" s="135"/>
      <c r="L12" s="136"/>
      <c r="M12" s="136"/>
      <c r="N12" s="137"/>
      <c r="O12" s="138"/>
      <c r="P12" s="139"/>
      <c r="Q12" s="137"/>
      <c r="R12" s="138"/>
      <c r="S12" s="139"/>
      <c r="T12" s="224"/>
    </row>
    <row r="13" spans="2:28" s="94" customFormat="1" ht="20.100000000000001" customHeight="1" x14ac:dyDescent="0.25">
      <c r="B13" s="128"/>
      <c r="C13" s="129"/>
      <c r="D13" s="130"/>
      <c r="E13" s="131"/>
      <c r="F13" s="131"/>
      <c r="G13" s="132"/>
      <c r="H13" s="133"/>
      <c r="I13" s="134"/>
      <c r="J13" s="135"/>
      <c r="K13" s="135"/>
      <c r="L13" s="136"/>
      <c r="M13" s="136"/>
      <c r="N13" s="137"/>
      <c r="O13" s="138"/>
      <c r="P13" s="139"/>
      <c r="Q13" s="137"/>
      <c r="R13" s="138"/>
      <c r="S13" s="139"/>
      <c r="T13" s="224"/>
    </row>
    <row r="14" spans="2:28" s="94" customFormat="1" ht="20.100000000000001" customHeight="1" x14ac:dyDescent="0.25">
      <c r="B14" s="140"/>
      <c r="C14" s="141"/>
      <c r="D14" s="142"/>
      <c r="E14" s="143"/>
      <c r="F14" s="143"/>
      <c r="G14" s="144"/>
      <c r="H14" s="145"/>
      <c r="I14" s="146"/>
      <c r="J14" s="147"/>
      <c r="K14" s="147"/>
      <c r="L14" s="148"/>
      <c r="M14" s="148"/>
      <c r="N14" s="149"/>
      <c r="O14" s="150"/>
      <c r="P14" s="151"/>
      <c r="Q14" s="149"/>
      <c r="R14" s="150"/>
      <c r="S14" s="151"/>
      <c r="T14" s="224"/>
    </row>
    <row r="15" spans="2:28" s="94" customFormat="1" ht="20.100000000000001" customHeight="1" thickBot="1" x14ac:dyDescent="0.3">
      <c r="B15" s="152"/>
      <c r="C15" s="153"/>
      <c r="D15" s="154"/>
      <c r="E15" s="155"/>
      <c r="F15" s="155"/>
      <c r="G15" s="156"/>
      <c r="H15" s="157"/>
      <c r="I15" s="158"/>
      <c r="J15" s="159"/>
      <c r="K15" s="159"/>
      <c r="L15" s="160"/>
      <c r="M15" s="160"/>
      <c r="N15" s="161"/>
      <c r="O15" s="162"/>
      <c r="P15" s="163"/>
      <c r="Q15" s="161"/>
      <c r="R15" s="162"/>
      <c r="S15" s="163"/>
      <c r="T15" s="225"/>
    </row>
    <row r="16" spans="2:28" s="94" customFormat="1" ht="24.95" customHeight="1" x14ac:dyDescent="0.25">
      <c r="B16" s="178" t="s">
        <v>35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64"/>
      <c r="Q16" s="164"/>
      <c r="R16" s="165"/>
      <c r="S16" s="164"/>
    </row>
    <row r="17" spans="2:16" s="22" customFormat="1" ht="20.100000000000001" customHeight="1" x14ac:dyDescent="0.25"/>
    <row r="18" spans="2:16" s="107" customFormat="1" ht="11.25" customHeight="1" x14ac:dyDescent="0.2">
      <c r="B18" s="100"/>
      <c r="C18" s="101"/>
      <c r="D18" s="102"/>
      <c r="E18" s="103"/>
      <c r="F18" s="104"/>
      <c r="G18" s="104"/>
      <c r="H18" s="105"/>
      <c r="I18" s="105"/>
      <c r="J18" s="104"/>
      <c r="K18" s="104"/>
      <c r="L18" s="106"/>
    </row>
    <row r="19" spans="2:16" s="24" customFormat="1" ht="15.75" customHeight="1" x14ac:dyDescent="0.25">
      <c r="B19" s="173" t="s">
        <v>36</v>
      </c>
      <c r="C19" s="173"/>
      <c r="D19" s="215"/>
      <c r="E19" s="215"/>
      <c r="F19" s="215"/>
      <c r="G19" s="215"/>
      <c r="H19" s="215"/>
    </row>
    <row r="20" spans="2:16" s="24" customFormat="1" ht="15.75" customHeight="1" x14ac:dyDescent="0.25">
      <c r="B20" s="170" t="s">
        <v>37</v>
      </c>
      <c r="C20" s="170"/>
      <c r="D20" s="216"/>
      <c r="E20" s="216"/>
      <c r="F20" s="216"/>
      <c r="G20" s="216"/>
      <c r="H20" s="216"/>
    </row>
    <row r="21" spans="2:16" s="24" customFormat="1" ht="15.75" customHeight="1" x14ac:dyDescent="0.25">
      <c r="B21" s="170" t="s">
        <v>38</v>
      </c>
      <c r="C21" s="170"/>
      <c r="D21" s="217"/>
      <c r="E21" s="217"/>
      <c r="F21" s="217"/>
      <c r="G21" s="217"/>
      <c r="H21" s="217"/>
    </row>
    <row r="22" spans="2:16" s="24" customFormat="1" ht="15.75" customHeight="1" x14ac:dyDescent="0.25">
      <c r="B22" s="170" t="s">
        <v>39</v>
      </c>
      <c r="C22" s="170"/>
      <c r="D22" s="217"/>
      <c r="E22" s="217"/>
      <c r="F22" s="217"/>
      <c r="G22" s="217"/>
      <c r="H22" s="217"/>
    </row>
    <row r="23" spans="2:16" x14ac:dyDescent="0.2">
      <c r="E23" s="2"/>
      <c r="F23" s="2"/>
      <c r="G23" s="2"/>
      <c r="H23" s="2"/>
      <c r="I23" s="2"/>
    </row>
    <row r="24" spans="2:16" x14ac:dyDescent="0.2">
      <c r="E24" s="2"/>
      <c r="F24" s="2"/>
      <c r="G24" s="2"/>
      <c r="H24" s="2"/>
      <c r="I24" s="2"/>
    </row>
    <row r="25" spans="2:16" ht="15.75" customHeight="1" x14ac:dyDescent="0.2">
      <c r="B25" s="2" t="s">
        <v>40</v>
      </c>
      <c r="C25" s="108"/>
      <c r="E25" s="2"/>
      <c r="F25" s="2"/>
      <c r="G25" s="2"/>
      <c r="H25" s="2"/>
      <c r="I25" s="2"/>
    </row>
    <row r="26" spans="2:16" ht="15.75" customHeight="1" x14ac:dyDescent="0.2">
      <c r="B26" s="2" t="s">
        <v>41</v>
      </c>
      <c r="C26" s="27"/>
      <c r="E26" s="2"/>
      <c r="F26" s="2"/>
      <c r="G26" s="2"/>
      <c r="H26" s="2"/>
      <c r="I26" s="2"/>
    </row>
    <row r="27" spans="2:16" ht="12.75" customHeight="1" x14ac:dyDescent="0.2">
      <c r="E27" s="2"/>
      <c r="F27" s="2"/>
      <c r="G27" s="2"/>
      <c r="H27" s="2"/>
      <c r="I27" s="2"/>
      <c r="P27" s="109"/>
    </row>
    <row r="28" spans="2:16" ht="30" customHeight="1" x14ac:dyDescent="0.2">
      <c r="E28" s="2"/>
      <c r="F28" s="2"/>
      <c r="G28" s="2"/>
      <c r="H28" s="2"/>
      <c r="I28" s="2"/>
      <c r="N28" s="218" t="s">
        <v>68</v>
      </c>
      <c r="O28" s="219"/>
      <c r="P28" s="219"/>
    </row>
    <row r="29" spans="2:16" s="31" customFormat="1" ht="11.25" x14ac:dyDescent="0.2">
      <c r="B29" s="169" t="s">
        <v>42</v>
      </c>
      <c r="C29" s="169"/>
    </row>
    <row r="30" spans="2:16" s="34" customFormat="1" ht="12" customHeight="1" x14ac:dyDescent="0.2">
      <c r="B30" s="32"/>
      <c r="C30" s="240" t="s">
        <v>43</v>
      </c>
      <c r="D30" s="241"/>
      <c r="E30" s="110"/>
    </row>
  </sheetData>
  <mergeCells count="34">
    <mergeCell ref="B29:C29"/>
    <mergeCell ref="C30:D30"/>
    <mergeCell ref="B1:D1"/>
    <mergeCell ref="B19:C19"/>
    <mergeCell ref="D19:H19"/>
    <mergeCell ref="B20:C20"/>
    <mergeCell ref="D20:H20"/>
    <mergeCell ref="B21:C21"/>
    <mergeCell ref="B2:P2"/>
    <mergeCell ref="B3:C3"/>
    <mergeCell ref="B4:P4"/>
    <mergeCell ref="B5:P5"/>
    <mergeCell ref="B6:P6"/>
    <mergeCell ref="C8:C9"/>
    <mergeCell ref="D8:D9"/>
    <mergeCell ref="E8:E9"/>
    <mergeCell ref="F8:F9"/>
    <mergeCell ref="G8:G9"/>
    <mergeCell ref="T8:T9"/>
    <mergeCell ref="T11:T15"/>
    <mergeCell ref="N28:P28"/>
    <mergeCell ref="H8:H9"/>
    <mergeCell ref="I8:I9"/>
    <mergeCell ref="J8:J9"/>
    <mergeCell ref="K8:K9"/>
    <mergeCell ref="L8:L9"/>
    <mergeCell ref="M8:M9"/>
    <mergeCell ref="N8:P8"/>
    <mergeCell ref="Q8:S8"/>
    <mergeCell ref="B16:O16"/>
    <mergeCell ref="D21:H21"/>
    <mergeCell ref="B22:C22"/>
    <mergeCell ref="D22:H22"/>
    <mergeCell ref="B8:B9"/>
  </mergeCells>
  <conditionalFormatting sqref="J18:K18">
    <cfRule type="cellIs" dxfId="11" priority="5" operator="greaterThan">
      <formula>2560820</formula>
    </cfRule>
  </conditionalFormatting>
  <conditionalFormatting sqref="F18:G18">
    <cfRule type="cellIs" dxfId="10" priority="3" operator="greaterThan">
      <formula>2560820</formula>
    </cfRule>
  </conditionalFormatting>
  <pageMargins left="0.59055118110236227" right="0.39370078740157483" top="0.98425196850393704" bottom="0.39370078740157483" header="0.31496062992125984" footer="0.31496062992125984"/>
  <pageSetup paperSize="9" scale="50" fitToHeight="0" orientation="landscape" r:id="rId1"/>
  <headerFooter>
    <oddHeader>&amp;L&amp;"Arial,Tučné"&amp;10Príloha č. 3 PT&amp;"Arial,Normálne"
Sortiment ponúkaného tovaru</oddHeader>
    <oddFooter>Strana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2" id="{18F79092-CDA3-4109-BD9F-E143046DAC40}">
            <xm:f>LEN(TRIM(' Príloha č. 2 - časť č. 4'!C18))=0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m:sqref>C25:C26 D19:H22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Príloha č. 1 - časť 1</vt:lpstr>
      <vt:lpstr>Príloha č. 1 - časť 2</vt:lpstr>
      <vt:lpstr>Príloha č. 1 - časť 3</vt:lpstr>
      <vt:lpstr>Príloha č. 1 - časť 4</vt:lpstr>
      <vt:lpstr> Príloha č. 2 - časť č. 1</vt:lpstr>
      <vt:lpstr> Príloha č. 2 - časť č. 2</vt:lpstr>
      <vt:lpstr> Príloha č. 2 - časť č. 3</vt:lpstr>
      <vt:lpstr> Príloha č. 2 - časť č. 4</vt:lpstr>
      <vt:lpstr> Príloha č. 3 - časť č. 1</vt:lpstr>
      <vt:lpstr> Príloha č. 3 - časť č. 2</vt:lpstr>
      <vt:lpstr> Príloha č. 3 - časť č. 3</vt:lpstr>
      <vt:lpstr> Príloha č. 3 - časť č. 4</vt:lpstr>
      <vt:lpstr>' Príloha č. 2 - časť č. 1'!Oblasť_tlače</vt:lpstr>
      <vt:lpstr>' Príloha č. 2 - časť č. 2'!Oblasť_tlače</vt:lpstr>
      <vt:lpstr>' Príloha č. 2 - časť č. 3'!Oblasť_tlače</vt:lpstr>
      <vt:lpstr>' Príloha č. 2 - časť č. 4'!Oblasť_tlače</vt:lpstr>
      <vt:lpstr>' Príloha č. 3 - časť č. 1'!Oblasť_tlače</vt:lpstr>
      <vt:lpstr>' Príloha č. 3 - časť č. 2'!Oblasť_tlače</vt:lpstr>
      <vt:lpstr>' Príloha č. 3 - časť č. 3'!Oblasť_tlače</vt:lpstr>
      <vt:lpstr>' Príloha č. 3 - časť č. 4'!Oblasť_tlače</vt:lpstr>
      <vt:lpstr>'Príloha č. 1 - časť 1'!Oblasť_tlače</vt:lpstr>
      <vt:lpstr>'Príloha č. 1 - časť 2'!Oblasť_tlače</vt:lpstr>
      <vt:lpstr>'Príloha č. 1 - časť 3'!Oblasť_tlače</vt:lpstr>
      <vt:lpstr>'Príloha č. 1 - časť 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2024-09-11T05:58:07Z</cp:lastPrinted>
  <dcterms:created xsi:type="dcterms:W3CDTF">2024-02-29T12:41:36Z</dcterms:created>
  <dcterms:modified xsi:type="dcterms:W3CDTF">2024-09-11T08:14:04Z</dcterms:modified>
</cp:coreProperties>
</file>