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ERF\Souteze\VS\7047B - Šternberk - ZŠ Svatoplukova\2. ZD\"/>
    </mc:Choice>
  </mc:AlternateContent>
  <bookViews>
    <workbookView xWindow="-120" yWindow="-120" windowWidth="24240" windowHeight="13140"/>
  </bookViews>
  <sheets>
    <sheet name="učebny" sheetId="1" r:id="rId1"/>
  </sheets>
  <calcPr calcId="15251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56" i="1" l="1"/>
  <c r="H55" i="1"/>
  <c r="H54" i="1"/>
  <c r="H53" i="1"/>
  <c r="H52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6" i="1"/>
  <c r="H25" i="1"/>
  <c r="H24" i="1"/>
  <c r="H23" i="1"/>
  <c r="H22" i="1"/>
  <c r="H21" i="1"/>
  <c r="H20" i="1"/>
  <c r="H19" i="1"/>
  <c r="H15" i="1"/>
  <c r="H14" i="1"/>
  <c r="H13" i="1"/>
  <c r="H12" i="1"/>
  <c r="H11" i="1"/>
  <c r="H10" i="1"/>
  <c r="H9" i="1"/>
  <c r="H8" i="1"/>
  <c r="H7" i="1"/>
  <c r="H6" i="1"/>
  <c r="H16" i="1"/>
  <c r="H27" i="1"/>
  <c r="H48" i="1"/>
  <c r="H57" i="1"/>
  <c r="H59" i="1"/>
</calcChain>
</file>

<file path=xl/sharedStrings.xml><?xml version="1.0" encoding="utf-8"?>
<sst xmlns="http://schemas.openxmlformats.org/spreadsheetml/2006/main" count="233" uniqueCount="104">
  <si>
    <t>3.05 - UČEBNA PRO PŘÍRODNÍ VĚDY</t>
  </si>
  <si>
    <t>JEDNOTKA</t>
  </si>
  <si>
    <t xml:space="preserve">POČET </t>
  </si>
  <si>
    <t>drobný hmotný/neinvestiční</t>
  </si>
  <si>
    <t>1.</t>
  </si>
  <si>
    <t>učitelská katedra</t>
  </si>
  <si>
    <t>MULTIP Moravia s.r.o.</t>
  </si>
  <si>
    <t>KS</t>
  </si>
  <si>
    <t>2.</t>
  </si>
  <si>
    <t>učitelská židle</t>
  </si>
  <si>
    <t>3.</t>
  </si>
  <si>
    <t>4.</t>
  </si>
  <si>
    <t>5.</t>
  </si>
  <si>
    <t>školní stavitelná židle</t>
  </si>
  <si>
    <t>6.</t>
  </si>
  <si>
    <t>žákovský PC stůl</t>
  </si>
  <si>
    <t>7.</t>
  </si>
  <si>
    <t>police nad PC stůl</t>
  </si>
  <si>
    <t>8.</t>
  </si>
  <si>
    <t>skříňka nízká,posuvné dveře</t>
  </si>
  <si>
    <t>9.</t>
  </si>
  <si>
    <t>skříňka střední,posuvné dveře</t>
  </si>
  <si>
    <t>10.</t>
  </si>
  <si>
    <t>skříňka otevřená</t>
  </si>
  <si>
    <t>11.</t>
  </si>
  <si>
    <t>12.</t>
  </si>
  <si>
    <t>13.</t>
  </si>
  <si>
    <t>14.</t>
  </si>
  <si>
    <t>15.</t>
  </si>
  <si>
    <t>16.</t>
  </si>
  <si>
    <t>17.</t>
  </si>
  <si>
    <t>18.</t>
  </si>
  <si>
    <t>CELKEM</t>
  </si>
  <si>
    <t>3.06 - KOMBINOVANÁ UČEBNA PRO PRACOVNÍ ČINNOSTI A NA DĚLENÍ CIZÍCH JAZYKŮ</t>
  </si>
  <si>
    <t>dílenský školní stůl</t>
  </si>
  <si>
    <t>pojízdný kontejner</t>
  </si>
  <si>
    <t>skříňka spodní s dvojdřezem</t>
  </si>
  <si>
    <t xml:space="preserve">3.07 - PŘÍPRAVNA PRO PRACOVNÍ ČINNOSTI - CVIČNÁ KUCHYŇ </t>
  </si>
  <si>
    <t>skříň vysoká 180x60x60 s troubou</t>
  </si>
  <si>
    <t>skříňka spodní  š.75cm,police</t>
  </si>
  <si>
    <t>skříňka spodní šuplíková š.45cm</t>
  </si>
  <si>
    <t>skříňka spodní pod sklokeramiku</t>
  </si>
  <si>
    <t>skříňka spodní s dvojdřezem š.80cm</t>
  </si>
  <si>
    <t>skříňka spodní rohová 120cm,police</t>
  </si>
  <si>
    <t>skříňka spodní  š.80cm,police</t>
  </si>
  <si>
    <t>skříňka horní 60x40x32</t>
  </si>
  <si>
    <t>pracovní plocha v.75cm, dl.3,6m</t>
  </si>
  <si>
    <t>pracovní plocha v.70cm, dl.4,9m</t>
  </si>
  <si>
    <t>myčka</t>
  </si>
  <si>
    <t>lednice</t>
  </si>
  <si>
    <t>mikrovlnná trouba</t>
  </si>
  <si>
    <t>varná konvice</t>
  </si>
  <si>
    <t>trouba</t>
  </si>
  <si>
    <t>sklokeramická deska</t>
  </si>
  <si>
    <t>digestoř</t>
  </si>
  <si>
    <t>koš na tříděný odpad</t>
  </si>
  <si>
    <t>3.08 - KABINET</t>
  </si>
  <si>
    <t>učitelský stůl</t>
  </si>
  <si>
    <t>skříň uzavřená, Z</t>
  </si>
  <si>
    <t xml:space="preserve">regál otevřený dřevěný  1275x680x335 mm </t>
  </si>
  <si>
    <t xml:space="preserve">regál otevřený dřevěný  1660x680x335 mm </t>
  </si>
  <si>
    <t>Jednotková cena bez DPH</t>
  </si>
  <si>
    <t>Cena celkem bez DPH</t>
  </si>
  <si>
    <t>Soupis dodávek / položkový rozpočet</t>
  </si>
  <si>
    <t>Výstavba a modernizace specializovaných učeben na ZŠ Svatoplukova ve Šternberku - část B</t>
  </si>
  <si>
    <t>Katedra o rozměrech 130 x 60 cm, vyrobená z laminované dřevotřísky tl. 18 mm s ABS hranami. Závětrování vyvýšeno o 5 cm proti přepadu věcí ze stolu. Odvětraný uzamykatelný PC box.</t>
  </si>
  <si>
    <t>Židle čalouněná. Kovová konstrukce vyrobená z plochooválných profilů, povrchová úprava komaxit, kolečka. Výškové nastavení pístem.</t>
  </si>
  <si>
    <t>Lavice dvoumístná stavitelná. Horní deska 130x50 cm, tl.18mm, ABS hrana 2 mm. Pod horní deskou koše pozinkované. Háčky pro zavěšení tašek. Bytelná kovová konstrukce lavice. Nohy lavic z trubkové profilu o průměru min. 40 mm. Zbytek konstrukce z plochooválných trubek 50x30 mm a 45x20. Výškové nastavení ve velikostech 3-7. Přestavění pomocí šroubů na imbusový klíč a kloboučku na pružině zajištující snadné přestavění z jedné polohy do jiné.</t>
  </si>
  <si>
    <t>Lavice  stavitelná. Horní deska 130x70 cm, tl.18mm, ABS hrana 2 mm. Háčky pro zavěšení tašek. Bytelná kovová konstrukce lavice. Nohy lavic z trubkové profilu o průměru min. 40 mm. Zbytek konstrukce z plochooválných trubek 50x30 mm a 45x20. Výškové nastavení ve velikostech 3-7. Přestavění pomocí šroubů na imbusový klíč a kloboučku na pružině zajištující snadné přestavění z jedné polohy do jiné.</t>
  </si>
  <si>
    <t xml:space="preserve">Židle s kovovou konstrukcí vyrobenou z plochooválných trubek. Plastové kluzáky proti poškrábání podlahy. Sedák a opěrák vrstvená ohýbaná lakovaná překližka. Židle bude výškově stavitelná ve velikostech č.4-6 pomocí šroubů na imbusový klič. Povrchová úprava kovových částí - žárový komaxit. Konkrétní barvu RAL upřesní zadavatel při realizaci. </t>
  </si>
  <si>
    <t>Žákovský PC stůl dvoumístný o rozměrech min 160x60x76 cm vyrobený z laminované dřevotřísky tl.18 mm sABS hranami. Kabelový tunel a průchodky.</t>
  </si>
  <si>
    <t>Police o délce min. 160 cm, vyrobená z laminované dřevotřísky tl.18 mm s ABS hranami. Montáž na stěnu.</t>
  </si>
  <si>
    <t xml:space="preserve">Skříňka o rozměrech min. š79 x v77 x h40 cm, vyrobená z laminované dřevotřísky tl. 18 mm s ABS hranami. Posuvná dvířka. Sokl. Rektifikační nožky. 1 ks police. </t>
  </si>
  <si>
    <t xml:space="preserve">Skříňka o rozměrech min. š79 x v100 x h40 cm, vyrobená z laminované dřevotřísky tl. 18 mm s ABS hranami. Posuvná dvířka. Sokl. Rektifikační nožky. 2 ks police. </t>
  </si>
  <si>
    <t xml:space="preserve">Skříňka policová o rozměrech min. š79 x v160 x h40 cm, vyrobená z laminované dřevotřísky tl. 18 mm s ABS hranami. Bez dvířek. Sokl. Rektifikační nožky. 2 ks police. </t>
  </si>
  <si>
    <t>školní stavitelná lavice dvoumístná</t>
  </si>
  <si>
    <t>školní stavitelná lavice pro postižené</t>
  </si>
  <si>
    <t xml:space="preserve">školní stavitelná lavice dvoumístná </t>
  </si>
  <si>
    <t>Dílenský stůl dvoumístný o rozměrech min. š199 x h72 x v80 cm. Kovová podnož. Pracovní deska tl. 40 mm z bukové spárovky nebo dvouvrstvé MDF desky.</t>
  </si>
  <si>
    <t>Kontejner na kolečkách se čtyřmi zásuvkami, vyrobený z laminované dřevotřísky tl.18 mm s ABS hranami. Šířka min. 40 cm, výška min. 60 cm.</t>
  </si>
  <si>
    <t>Skříňka dřezová o rozměrech min. š60 x h40 x v76 cm, vyrobená z laminované dřevotřísky tl.18 mm s ABS hranami.  V pracovní desce z postformingu je zasazen dvojtý nerezový dřez. Nutná výroba na míru dle umístění přívodu vody a kanalizace.</t>
  </si>
  <si>
    <t>Skříň vyrobená z laminované dřevotřísky tl. 18 mm s ABS hranami, rozměry min. š60 x h60 x v200 cm. Horní a spodní část policová krytá plnými jednokřídlými dvířky. V každé části 1 ks police. Prostřední část - prostor pro horkovzdušnou troubu. Sokl. Rektifikační nožky.</t>
  </si>
  <si>
    <t>Skříň vyrobená z laminované dřevotřísky tl. 18 mm s ABS hranami, rozměry min. š75 x v85 x h60 cm. 1 ks police. Dvířka dvoukřídlá plná.</t>
  </si>
  <si>
    <t>Skříň vyrobená z laminované dřevotřísky tl. 18 mm s ABS hranami, rozměry min. š45 x v85 x h60 cm. 4 ks zásuvka. Sokl. Rektifikační nožky.</t>
  </si>
  <si>
    <t xml:space="preserve">Skříň vyrobená z laminované dřevotřísky tl. 18 mm s ABS hranami, rozměry min. š60 x h60 x v85 cm. Dvíčka plná.  Sokl. Rektifikační nožky. </t>
  </si>
  <si>
    <t>Skříň vyrobená z laminované dřevotřísky tl. 18 mm s ABS hranami, rozměry min. š80 x h60 x v85 cm. Dvířka dvoukřídlá plná. Do této skříňky bude zasazen dvojdřez nerezový.</t>
  </si>
  <si>
    <t>Skříň rohová vyrobená z laminované dřevotřísky tl. 18 mm s ABS hranami, rozměry min. š58 x d58 x h60 x v85 cm. 2 ks police. Dvířka plná jednokřídlá. Sokla, rektifikační nožky.</t>
  </si>
  <si>
    <t>Skříň vyrobená z laminované dřevotřísky tl. 18 mm s ABS hranami, rozměry min. š79 x h60 x v85 cm. 2 ks police. Dvířka plná dvoukřídlá. Sokl, rektifikační nožky.</t>
  </si>
  <si>
    <t>Skříň vyrobená z laminované dřevotřísky tl. 18 mm s ABS hranami, rozměry min. š60 x v40 x h32 cm. Dvířka plná výklopná.</t>
  </si>
  <si>
    <t>Horní desky skříněk - pracovní plochy o celkové délce 3,6 m. Pracovní deska postforming tl. Min 28 mm, hloubka 60 cm.</t>
  </si>
  <si>
    <t>Horní desky skříněk - pracovní plochy o celkové délce 4,9 m. Pracovní deska postforming tl. Min 28 mm, hloubka 60 cm.</t>
  </si>
  <si>
    <t xml:space="preserve">Myčka na nádobí integrovaná do kuchyňské linky. Energetická třída min. A++. Sad nádobí 12. </t>
  </si>
  <si>
    <t>Kombinovaná chladnička se spodním mrazákem. Výška min. 170 cm, šířka min 57 cm. Energetická třída min A++.</t>
  </si>
  <si>
    <t>Mikrovlnná trouba o výkonu min 1000W, velikost talíře min 25 cm.</t>
  </si>
  <si>
    <t>Elektrická varná konvice. Objem min 1,7l.</t>
  </si>
  <si>
    <t>Integrovaná horkovzdušná trouba o objemu min 65l. Energetická třída A+. Nerez. Funkce rozmrazování, grill, pečení atd.</t>
  </si>
  <si>
    <t>Sklokeramická varná deska 230V se čtyřmi varnými oky a dotykovým displejem.</t>
  </si>
  <si>
    <t>Nerezová kuchyňská nástěnná digestoř s odsáváním a led osvětlením.</t>
  </si>
  <si>
    <t>Koš na tříděný odpad. Otevírání pomocí pedálu.</t>
  </si>
  <si>
    <t>Stůl o rozměrech min. 139 x 59 x 75,5 cm, vyrobený z laminované dřevotřísky tl. 18 mm s ABS hranami. Součástí stolu je podvěsný kontejner zásuvkový.</t>
  </si>
  <si>
    <t>Židle kancelářská čalouněná na kolečkách, výškově stavitelné područky.</t>
  </si>
  <si>
    <t>Skříň šatní typu "Z" rozdělená na dva oddíly. Rozměry min. č39 x h39 x v170 cm.</t>
  </si>
  <si>
    <t>Skříň regálová (policová otevřená) vyrobená z laminované dřevotřísky tl. 18 mm s ABS hranami. Rozměry min. 127 x 68 x 33 cm.</t>
  </si>
  <si>
    <t>Skříň regálová (policová otevřená) vyrobená z laminované dřevotřísky tl. 18 mm s ABS hranami. Rozměry min. 166 x 68 x 33 cm.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</si>
</sst>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,##0.0\ &quot;Kč&quot;"/>
    <numFmt numFmtId="166" formatCode="#,##0.0\ _K_č"/>
    <numFmt numFmtId="167" formatCode="#,##0\ _K_č"/>
    <numFmt numFmtId="168" formatCode="#,##0\ &quot;Kč&quot;"/>
    <numFmt numFmtId="169" formatCode="#,##0.00\ &quot;Kč&quot;"/>
  </numFmts>
  <fonts count="9" x14ac:knownFonts="1">
    <font>
      <sz val="11"/>
      <color theme="1"/>
      <name val="Calibri"/>
      <family val="2"/>
      <charset val="238"/>
      <scheme val="minor"/>
    </font>
    <font>
      <b/>
      <u/>
      <sz val="10"/>
      <color theme="1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u/>
      <sz val="10"/>
      <color rgb="FFFF0000"/>
      <name val="Cambria"/>
      <family val="1"/>
      <charset val="238"/>
      <scheme val="major"/>
    </font>
    <font>
      <sz val="8"/>
      <name val="Calibri"/>
      <family val="2"/>
      <charset val="238"/>
      <scheme val="minor"/>
    </font>
    <font>
      <b/>
      <sz val="10"/>
      <color rgb="FFFF0000"/>
      <name val="Cambria"/>
      <family val="1"/>
      <charset val="238"/>
      <scheme val="major"/>
    </font>
    <font>
      <b/>
      <sz val="12"/>
      <color theme="1"/>
      <name val="Cambria"/>
      <family val="1"/>
      <charset val="238"/>
      <scheme val="major"/>
    </font>
    <font>
      <sz val="8"/>
      <color theme="1"/>
      <name val="Cambria"/>
      <family val="1"/>
      <charset val="238"/>
      <scheme val="major"/>
    </font>
  </fonts>
  <fills count="4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 applyAlignment="1">
      <alignment horizontal="center" vertical="center"/>
    </xf>
    <xf numFmtId="165" fontId="2" fillId="0" borderId="0" xfId="0" applyNumberFormat="1" applyFont="1" applyAlignment="1">
      <alignment horizontal="center" vertical="center"/>
    </xf>
    <xf numFmtId="0" fontId="1" fillId="0" borderId="0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 vertical="center"/>
    </xf>
    <xf numFmtId="164" fontId="2" fillId="0" borderId="0" xfId="0" applyNumberFormat="1" applyFont="1" applyAlignment="1">
      <alignment horizontal="left"/>
    </xf>
    <xf numFmtId="0" fontId="1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164" fontId="2" fillId="0" borderId="0" xfId="0" applyNumberFormat="1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1" fillId="0" borderId="4" xfId="0" applyFont="1" applyBorder="1" applyAlignment="1">
      <alignment horizontal="left"/>
    </xf>
    <xf numFmtId="0" fontId="2" fillId="0" borderId="4" xfId="0" applyFont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/>
    </xf>
    <xf numFmtId="0" fontId="4" fillId="0" borderId="3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 wrapText="1"/>
    </xf>
    <xf numFmtId="167" fontId="2" fillId="0" borderId="4" xfId="0" applyNumberFormat="1" applyFont="1" applyBorder="1" applyAlignment="1">
      <alignment horizontal="center" vertical="center" wrapText="1"/>
    </xf>
    <xf numFmtId="167" fontId="3" fillId="0" borderId="1" xfId="0" applyNumberFormat="1" applyFont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center" vertical="center" wrapText="1"/>
    </xf>
    <xf numFmtId="168" fontId="2" fillId="0" borderId="0" xfId="0" applyNumberFormat="1" applyFont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 vertical="center"/>
    </xf>
    <xf numFmtId="0" fontId="1" fillId="0" borderId="4" xfId="0" applyFont="1" applyFill="1" applyBorder="1" applyAlignment="1">
      <alignment horizontal="left"/>
    </xf>
    <xf numFmtId="16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/>
    </xf>
    <xf numFmtId="167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center" vertical="center"/>
    </xf>
    <xf numFmtId="167" fontId="2" fillId="3" borderId="1" xfId="0" applyNumberFormat="1" applyFont="1" applyFill="1" applyBorder="1" applyAlignment="1">
      <alignment horizontal="center" vertical="center" wrapText="1"/>
    </xf>
    <xf numFmtId="169" fontId="3" fillId="0" borderId="5" xfId="0" applyNumberFormat="1" applyFont="1" applyBorder="1" applyAlignment="1">
      <alignment horizontal="center" vertical="center" wrapText="1"/>
    </xf>
    <xf numFmtId="169" fontId="3" fillId="0" borderId="7" xfId="0" applyNumberFormat="1" applyFont="1" applyBorder="1" applyAlignment="1">
      <alignment horizontal="center" vertical="center" wrapText="1"/>
    </xf>
    <xf numFmtId="169" fontId="2" fillId="0" borderId="7" xfId="0" applyNumberFormat="1" applyFont="1" applyFill="1" applyBorder="1" applyAlignment="1">
      <alignment horizontal="center" vertical="center" wrapText="1"/>
    </xf>
    <xf numFmtId="169" fontId="3" fillId="0" borderId="10" xfId="0" applyNumberFormat="1" applyFont="1" applyFill="1" applyBorder="1" applyAlignment="1">
      <alignment horizontal="center" vertical="center" wrapText="1"/>
    </xf>
    <xf numFmtId="169" fontId="3" fillId="0" borderId="5" xfId="0" applyNumberFormat="1" applyFont="1" applyFill="1" applyBorder="1" applyAlignment="1">
      <alignment horizontal="center" vertical="center" wrapText="1"/>
    </xf>
    <xf numFmtId="169" fontId="3" fillId="0" borderId="7" xfId="0" applyNumberFormat="1" applyFont="1" applyFill="1" applyBorder="1" applyAlignment="1">
      <alignment horizontal="center" vertical="center" wrapText="1"/>
    </xf>
    <xf numFmtId="169" fontId="2" fillId="0" borderId="9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Fill="1" applyBorder="1" applyAlignment="1">
      <alignment horizontal="center" vertical="center" wrapText="1"/>
    </xf>
    <xf numFmtId="169" fontId="3" fillId="0" borderId="0" xfId="0" applyNumberFormat="1" applyFont="1" applyAlignment="1">
      <alignment horizontal="center" vertical="center" wrapText="1"/>
    </xf>
    <xf numFmtId="169" fontId="6" fillId="2" borderId="10" xfId="0" applyNumberFormat="1" applyFont="1" applyFill="1" applyBorder="1" applyAlignment="1">
      <alignment horizontal="center" vertical="center" wrapText="1"/>
    </xf>
    <xf numFmtId="166" fontId="3" fillId="0" borderId="11" xfId="0" applyNumberFormat="1" applyFont="1" applyBorder="1" applyAlignment="1">
      <alignment horizontal="center" vertical="center" wrapText="1"/>
    </xf>
    <xf numFmtId="166" fontId="3" fillId="0" borderId="12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3" fillId="0" borderId="13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right"/>
    </xf>
    <xf numFmtId="0" fontId="3" fillId="0" borderId="15" xfId="0" applyFont="1" applyFill="1" applyBorder="1" applyAlignment="1">
      <alignment horizontal="right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0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66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0</xdr:colOff>
      <xdr:row>41</xdr:row>
      <xdr:rowOff>0</xdr:rowOff>
    </xdr:from>
    <xdr:to>
      <xdr:col>7</xdr:col>
      <xdr:colOff>304800</xdr:colOff>
      <xdr:row>42</xdr:row>
      <xdr:rowOff>34018</xdr:rowOff>
    </xdr:to>
    <xdr:sp macro="" textlink="">
      <xdr:nvSpPr>
        <xdr:cNvPr id="1025" name="AutoShape 1" descr="Velký obrázek - Mikrovlnná trouba ETA 0205 90000 +&amp;ZeroWidthSpace; prodlou&amp;zcaron;ená záruka na magnetron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SpPr>
          <a:spLocks noChangeAspect="1" noChangeArrowheads="1"/>
        </xdr:cNvSpPr>
      </xdr:nvSpPr>
      <xdr:spPr bwMode="auto">
        <a:xfrm>
          <a:off x="6867525" y="76676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59"/>
  <sheetViews>
    <sheetView tabSelected="1" zoomScale="70" zoomScaleNormal="70" workbookViewId="0">
      <selection activeCell="C60" sqref="C60"/>
    </sheetView>
  </sheetViews>
  <sheetFormatPr defaultColWidth="9.140625" defaultRowHeight="12.75" x14ac:dyDescent="0.2"/>
  <cols>
    <col min="1" max="1" width="27.140625" style="4" customWidth="1"/>
    <col min="2" max="2" width="5.28515625" style="6" customWidth="1"/>
    <col min="3" max="3" width="33.140625" style="65" customWidth="1"/>
    <col min="4" max="4" width="42.85546875" style="4" customWidth="1"/>
    <col min="5" max="5" width="12.7109375" style="20" customWidth="1"/>
    <col min="6" max="6" width="10.85546875" style="1" customWidth="1"/>
    <col min="7" max="7" width="8.85546875" style="2" customWidth="1"/>
    <col min="8" max="8" width="18.42578125" style="51" customWidth="1"/>
    <col min="9" max="9" width="39.28515625" style="7" customWidth="1"/>
    <col min="10" max="10" width="17.140625" style="8" customWidth="1"/>
    <col min="11" max="11" width="9.140625" style="4"/>
    <col min="12" max="13" width="9.140625" style="9"/>
    <col min="14" max="16384" width="9.140625" style="4"/>
  </cols>
  <sheetData>
    <row r="1" spans="1:13" ht="15" customHeight="1" x14ac:dyDescent="0.2">
      <c r="A1" s="55" t="s">
        <v>64</v>
      </c>
      <c r="B1" s="55"/>
      <c r="C1" s="55"/>
      <c r="D1" s="55"/>
      <c r="E1" s="55"/>
      <c r="F1" s="55"/>
      <c r="G1" s="55"/>
      <c r="H1" s="55"/>
    </row>
    <row r="2" spans="1:13" x14ac:dyDescent="0.2">
      <c r="A2" s="55"/>
      <c r="B2" s="55"/>
      <c r="C2" s="55"/>
      <c r="D2" s="55"/>
      <c r="E2" s="55"/>
      <c r="F2" s="55"/>
      <c r="G2" s="55"/>
      <c r="H2" s="55"/>
    </row>
    <row r="3" spans="1:13" ht="17.25" customHeight="1" thickBot="1" x14ac:dyDescent="0.25">
      <c r="A3" s="56" t="s">
        <v>63</v>
      </c>
      <c r="B3" s="56"/>
      <c r="C3" s="56"/>
      <c r="D3" s="56"/>
      <c r="E3" s="56"/>
      <c r="F3" s="56"/>
      <c r="G3" s="56"/>
      <c r="H3" s="56"/>
    </row>
    <row r="4" spans="1:13" x14ac:dyDescent="0.2">
      <c r="A4" s="18" t="s">
        <v>0</v>
      </c>
      <c r="B4" s="13"/>
      <c r="C4" s="60"/>
      <c r="D4" s="14"/>
      <c r="E4" s="21"/>
      <c r="F4" s="15"/>
      <c r="G4" s="16"/>
      <c r="H4" s="43"/>
    </row>
    <row r="5" spans="1:13" ht="30" customHeight="1" x14ac:dyDescent="0.2">
      <c r="A5" s="17"/>
      <c r="B5" s="10"/>
      <c r="C5" s="61"/>
      <c r="D5" s="3"/>
      <c r="E5" s="22" t="s">
        <v>61</v>
      </c>
      <c r="F5" s="19" t="s">
        <v>1</v>
      </c>
      <c r="G5" s="19" t="s">
        <v>2</v>
      </c>
      <c r="H5" s="44" t="s">
        <v>62</v>
      </c>
      <c r="I5" s="4"/>
      <c r="J5" s="9"/>
      <c r="K5" s="9"/>
      <c r="L5" s="4"/>
      <c r="M5" s="4"/>
    </row>
    <row r="6" spans="1:13" ht="42.75" x14ac:dyDescent="0.2">
      <c r="A6" s="68" t="s">
        <v>3</v>
      </c>
      <c r="B6" s="25" t="s">
        <v>4</v>
      </c>
      <c r="C6" s="67" t="s">
        <v>5</v>
      </c>
      <c r="D6" s="66" t="s">
        <v>65</v>
      </c>
      <c r="E6" s="42"/>
      <c r="F6" s="26" t="s">
        <v>7</v>
      </c>
      <c r="G6" s="26">
        <v>1</v>
      </c>
      <c r="H6" s="45">
        <f>G6*E6</f>
        <v>0</v>
      </c>
      <c r="I6" s="4"/>
      <c r="J6" s="9"/>
      <c r="K6" s="9"/>
      <c r="L6" s="4"/>
      <c r="M6" s="4"/>
    </row>
    <row r="7" spans="1:13" ht="32.25" x14ac:dyDescent="0.2">
      <c r="A7" s="68" t="s">
        <v>3</v>
      </c>
      <c r="B7" s="25" t="s">
        <v>8</v>
      </c>
      <c r="C7" s="67" t="s">
        <v>9</v>
      </c>
      <c r="D7" s="66" t="s">
        <v>66</v>
      </c>
      <c r="E7" s="42"/>
      <c r="F7" s="26" t="s">
        <v>7</v>
      </c>
      <c r="G7" s="26">
        <v>1</v>
      </c>
      <c r="H7" s="45">
        <f t="shared" ref="H7:H15" si="0">G7*E7</f>
        <v>0</v>
      </c>
      <c r="I7" s="4"/>
      <c r="J7" s="9"/>
      <c r="K7" s="9"/>
      <c r="L7" s="4"/>
      <c r="M7" s="4"/>
    </row>
    <row r="8" spans="1:13" ht="84.75" x14ac:dyDescent="0.2">
      <c r="A8" s="68" t="s">
        <v>3</v>
      </c>
      <c r="B8" s="25" t="s">
        <v>10</v>
      </c>
      <c r="C8" s="67" t="s">
        <v>75</v>
      </c>
      <c r="D8" s="66" t="s">
        <v>67</v>
      </c>
      <c r="E8" s="42"/>
      <c r="F8" s="26" t="s">
        <v>7</v>
      </c>
      <c r="G8" s="26">
        <v>13</v>
      </c>
      <c r="H8" s="45">
        <f t="shared" si="0"/>
        <v>0</v>
      </c>
      <c r="I8" s="4"/>
      <c r="J8" s="9"/>
      <c r="K8" s="9"/>
      <c r="L8" s="4"/>
      <c r="M8" s="4"/>
    </row>
    <row r="9" spans="1:13" ht="74.25" x14ac:dyDescent="0.2">
      <c r="A9" s="68" t="s">
        <v>3</v>
      </c>
      <c r="B9" s="25" t="s">
        <v>11</v>
      </c>
      <c r="C9" s="67" t="s">
        <v>76</v>
      </c>
      <c r="D9" s="66" t="s">
        <v>68</v>
      </c>
      <c r="E9" s="42"/>
      <c r="F9" s="26" t="s">
        <v>7</v>
      </c>
      <c r="G9" s="26">
        <v>1</v>
      </c>
      <c r="H9" s="45">
        <f t="shared" si="0"/>
        <v>0</v>
      </c>
      <c r="I9" s="4"/>
      <c r="J9" s="9"/>
      <c r="K9" s="9"/>
      <c r="L9" s="4"/>
      <c r="M9" s="4"/>
    </row>
    <row r="10" spans="1:13" ht="63.75" x14ac:dyDescent="0.2">
      <c r="A10" s="68" t="s">
        <v>3</v>
      </c>
      <c r="B10" s="25" t="s">
        <v>12</v>
      </c>
      <c r="C10" s="67" t="s">
        <v>13</v>
      </c>
      <c r="D10" s="66" t="s">
        <v>69</v>
      </c>
      <c r="E10" s="42"/>
      <c r="F10" s="26" t="s">
        <v>7</v>
      </c>
      <c r="G10" s="26">
        <v>26</v>
      </c>
      <c r="H10" s="45">
        <f t="shared" si="0"/>
        <v>0</v>
      </c>
      <c r="I10" s="4"/>
      <c r="J10" s="9"/>
      <c r="K10" s="9"/>
      <c r="L10" s="4"/>
      <c r="M10" s="4"/>
    </row>
    <row r="11" spans="1:13" ht="32.25" x14ac:dyDescent="0.2">
      <c r="A11" s="68" t="s">
        <v>3</v>
      </c>
      <c r="B11" s="25" t="s">
        <v>14</v>
      </c>
      <c r="C11" s="67" t="s">
        <v>15</v>
      </c>
      <c r="D11" s="66" t="s">
        <v>70</v>
      </c>
      <c r="E11" s="42"/>
      <c r="F11" s="26" t="s">
        <v>7</v>
      </c>
      <c r="G11" s="26">
        <v>8</v>
      </c>
      <c r="H11" s="45">
        <f t="shared" si="0"/>
        <v>0</v>
      </c>
      <c r="I11" s="24"/>
      <c r="J11" s="9"/>
      <c r="K11" s="9"/>
      <c r="L11" s="4"/>
      <c r="M11" s="4"/>
    </row>
    <row r="12" spans="1:13" ht="21.75" x14ac:dyDescent="0.2">
      <c r="A12" s="68" t="s">
        <v>3</v>
      </c>
      <c r="B12" s="25" t="s">
        <v>16</v>
      </c>
      <c r="C12" s="67" t="s">
        <v>17</v>
      </c>
      <c r="D12" s="66" t="s">
        <v>71</v>
      </c>
      <c r="E12" s="42"/>
      <c r="F12" s="26" t="s">
        <v>7</v>
      </c>
      <c r="G12" s="26">
        <v>8</v>
      </c>
      <c r="H12" s="45">
        <f t="shared" si="0"/>
        <v>0</v>
      </c>
      <c r="I12" s="4"/>
      <c r="J12" s="9"/>
      <c r="K12" s="9"/>
      <c r="L12" s="4"/>
      <c r="M12" s="4"/>
    </row>
    <row r="13" spans="1:13" ht="32.25" x14ac:dyDescent="0.2">
      <c r="A13" s="68" t="s">
        <v>3</v>
      </c>
      <c r="B13" s="25" t="s">
        <v>18</v>
      </c>
      <c r="C13" s="67" t="s">
        <v>19</v>
      </c>
      <c r="D13" s="66" t="s">
        <v>72</v>
      </c>
      <c r="E13" s="42"/>
      <c r="F13" s="26" t="s">
        <v>7</v>
      </c>
      <c r="G13" s="26">
        <v>4</v>
      </c>
      <c r="H13" s="45">
        <f t="shared" si="0"/>
        <v>0</v>
      </c>
      <c r="I13" s="4"/>
      <c r="J13" s="9"/>
      <c r="K13" s="9"/>
      <c r="L13" s="4"/>
      <c r="M13" s="4"/>
    </row>
    <row r="14" spans="1:13" ht="32.25" x14ac:dyDescent="0.2">
      <c r="A14" s="68" t="s">
        <v>3</v>
      </c>
      <c r="B14" s="25" t="s">
        <v>20</v>
      </c>
      <c r="C14" s="67" t="s">
        <v>21</v>
      </c>
      <c r="D14" s="66" t="s">
        <v>73</v>
      </c>
      <c r="E14" s="42"/>
      <c r="F14" s="26" t="s">
        <v>7</v>
      </c>
      <c r="G14" s="26">
        <v>4</v>
      </c>
      <c r="H14" s="45">
        <f t="shared" si="0"/>
        <v>0</v>
      </c>
      <c r="I14" s="4"/>
      <c r="J14" s="9"/>
      <c r="K14" s="9"/>
      <c r="L14" s="4"/>
      <c r="M14" s="4"/>
    </row>
    <row r="15" spans="1:13" ht="33" thickBot="1" x14ac:dyDescent="0.25">
      <c r="A15" s="68" t="s">
        <v>3</v>
      </c>
      <c r="B15" s="25" t="s">
        <v>22</v>
      </c>
      <c r="C15" s="67" t="s">
        <v>23</v>
      </c>
      <c r="D15" s="66" t="s">
        <v>74</v>
      </c>
      <c r="E15" s="42"/>
      <c r="F15" s="26" t="s">
        <v>7</v>
      </c>
      <c r="G15" s="26">
        <v>4</v>
      </c>
      <c r="H15" s="45">
        <f t="shared" si="0"/>
        <v>0</v>
      </c>
      <c r="I15" s="4"/>
      <c r="J15" s="9"/>
      <c r="K15" s="9"/>
      <c r="L15" s="4"/>
      <c r="M15" s="4"/>
    </row>
    <row r="16" spans="1:13" ht="15.75" customHeight="1" thickBot="1" x14ac:dyDescent="0.25">
      <c r="A16" s="57" t="s">
        <v>32</v>
      </c>
      <c r="B16" s="58"/>
      <c r="C16" s="58"/>
      <c r="D16" s="58"/>
      <c r="E16" s="58"/>
      <c r="F16" s="58"/>
      <c r="G16" s="59"/>
      <c r="H16" s="46">
        <f>SUM(H6:H15)</f>
        <v>0</v>
      </c>
      <c r="I16" s="4"/>
      <c r="J16" s="9"/>
      <c r="K16" s="9"/>
      <c r="L16" s="4"/>
      <c r="M16" s="4"/>
    </row>
    <row r="17" spans="1:13" x14ac:dyDescent="0.2">
      <c r="A17" s="27" t="s">
        <v>33</v>
      </c>
      <c r="B17" s="28"/>
      <c r="C17" s="62"/>
      <c r="D17" s="29"/>
      <c r="E17" s="30"/>
      <c r="F17" s="31"/>
      <c r="G17" s="32"/>
      <c r="H17" s="47"/>
    </row>
    <row r="18" spans="1:13" ht="38.25" customHeight="1" x14ac:dyDescent="0.2">
      <c r="A18" s="33"/>
      <c r="B18" s="34"/>
      <c r="C18" s="63"/>
      <c r="D18" s="35"/>
      <c r="E18" s="36" t="s">
        <v>61</v>
      </c>
      <c r="F18" s="37" t="s">
        <v>1</v>
      </c>
      <c r="G18" s="37" t="s">
        <v>2</v>
      </c>
      <c r="H18" s="48" t="s">
        <v>62</v>
      </c>
      <c r="I18" s="4"/>
      <c r="J18" s="9"/>
      <c r="K18" s="9"/>
      <c r="L18" s="4"/>
      <c r="M18" s="4"/>
    </row>
    <row r="19" spans="1:13" ht="42.75" x14ac:dyDescent="0.2">
      <c r="A19" s="25" t="s">
        <v>3</v>
      </c>
      <c r="B19" s="25" t="s">
        <v>4</v>
      </c>
      <c r="C19" s="67" t="s">
        <v>5</v>
      </c>
      <c r="D19" s="66" t="s">
        <v>65</v>
      </c>
      <c r="E19" s="42"/>
      <c r="F19" s="26" t="s">
        <v>7</v>
      </c>
      <c r="G19" s="26">
        <v>1</v>
      </c>
      <c r="H19" s="45">
        <f t="shared" ref="H19:H26" si="1">G19*E19</f>
        <v>0</v>
      </c>
      <c r="I19" s="4"/>
      <c r="J19" s="9"/>
      <c r="K19" s="9"/>
      <c r="L19" s="4"/>
      <c r="M19" s="4"/>
    </row>
    <row r="20" spans="1:13" ht="32.25" x14ac:dyDescent="0.2">
      <c r="A20" s="25" t="s">
        <v>3</v>
      </c>
      <c r="B20" s="25" t="s">
        <v>8</v>
      </c>
      <c r="C20" s="67" t="s">
        <v>9</v>
      </c>
      <c r="D20" s="66" t="s">
        <v>66</v>
      </c>
      <c r="E20" s="42"/>
      <c r="F20" s="26" t="s">
        <v>7</v>
      </c>
      <c r="G20" s="26">
        <v>1</v>
      </c>
      <c r="H20" s="45">
        <f t="shared" si="1"/>
        <v>0</v>
      </c>
      <c r="I20" s="4"/>
      <c r="J20" s="9"/>
      <c r="K20" s="9"/>
      <c r="L20" s="4"/>
      <c r="M20" s="4"/>
    </row>
    <row r="21" spans="1:13" ht="84.75" x14ac:dyDescent="0.2">
      <c r="A21" s="25" t="s">
        <v>3</v>
      </c>
      <c r="B21" s="25" t="s">
        <v>10</v>
      </c>
      <c r="C21" s="67" t="s">
        <v>77</v>
      </c>
      <c r="D21" s="66" t="s">
        <v>67</v>
      </c>
      <c r="E21" s="42"/>
      <c r="F21" s="26" t="s">
        <v>7</v>
      </c>
      <c r="G21" s="26">
        <v>13</v>
      </c>
      <c r="H21" s="45">
        <f t="shared" si="1"/>
        <v>0</v>
      </c>
      <c r="I21" s="4"/>
      <c r="J21" s="9"/>
      <c r="K21" s="9"/>
      <c r="L21" s="4"/>
      <c r="M21" s="4"/>
    </row>
    <row r="22" spans="1:13" ht="74.25" x14ac:dyDescent="0.2">
      <c r="A22" s="25" t="s">
        <v>3</v>
      </c>
      <c r="B22" s="25" t="s">
        <v>11</v>
      </c>
      <c r="C22" s="67" t="s">
        <v>76</v>
      </c>
      <c r="D22" s="66" t="s">
        <v>68</v>
      </c>
      <c r="E22" s="42"/>
      <c r="F22" s="26" t="s">
        <v>7</v>
      </c>
      <c r="G22" s="26">
        <v>1</v>
      </c>
      <c r="H22" s="45">
        <f t="shared" si="1"/>
        <v>0</v>
      </c>
      <c r="I22" s="4"/>
      <c r="J22" s="9"/>
      <c r="K22" s="9"/>
      <c r="L22" s="4"/>
      <c r="M22" s="4"/>
    </row>
    <row r="23" spans="1:13" ht="63.75" x14ac:dyDescent="0.2">
      <c r="A23" s="25" t="s">
        <v>3</v>
      </c>
      <c r="B23" s="25" t="s">
        <v>12</v>
      </c>
      <c r="C23" s="67" t="s">
        <v>13</v>
      </c>
      <c r="D23" s="66" t="s">
        <v>69</v>
      </c>
      <c r="E23" s="42"/>
      <c r="F23" s="26" t="s">
        <v>7</v>
      </c>
      <c r="G23" s="26">
        <v>26</v>
      </c>
      <c r="H23" s="45">
        <f t="shared" si="1"/>
        <v>0</v>
      </c>
      <c r="I23" s="4"/>
      <c r="J23" s="9"/>
      <c r="K23" s="9"/>
      <c r="L23" s="4"/>
      <c r="M23" s="4"/>
    </row>
    <row r="24" spans="1:13" ht="32.25" x14ac:dyDescent="0.2">
      <c r="A24" s="25" t="s">
        <v>3</v>
      </c>
      <c r="B24" s="25" t="s">
        <v>14</v>
      </c>
      <c r="C24" s="67" t="s">
        <v>34</v>
      </c>
      <c r="D24" s="66" t="s">
        <v>78</v>
      </c>
      <c r="E24" s="42"/>
      <c r="F24" s="26" t="s">
        <v>7</v>
      </c>
      <c r="G24" s="26">
        <v>4</v>
      </c>
      <c r="H24" s="45">
        <f t="shared" si="1"/>
        <v>0</v>
      </c>
      <c r="I24" s="24"/>
      <c r="J24" s="9"/>
      <c r="K24" s="9"/>
      <c r="L24" s="4"/>
      <c r="M24" s="4"/>
    </row>
    <row r="25" spans="1:13" ht="32.25" x14ac:dyDescent="0.2">
      <c r="A25" s="25" t="s">
        <v>3</v>
      </c>
      <c r="B25" s="25" t="s">
        <v>16</v>
      </c>
      <c r="C25" s="67" t="s">
        <v>35</v>
      </c>
      <c r="D25" s="66" t="s">
        <v>79</v>
      </c>
      <c r="E25" s="42"/>
      <c r="F25" s="26" t="s">
        <v>7</v>
      </c>
      <c r="G25" s="26">
        <v>4</v>
      </c>
      <c r="H25" s="45">
        <f t="shared" si="1"/>
        <v>0</v>
      </c>
      <c r="I25" s="4"/>
      <c r="J25" s="9"/>
      <c r="K25" s="9"/>
      <c r="L25" s="4"/>
      <c r="M25" s="4"/>
    </row>
    <row r="26" spans="1:13" ht="54" thickBot="1" x14ac:dyDescent="0.25">
      <c r="A26" s="25" t="s">
        <v>3</v>
      </c>
      <c r="B26" s="25" t="s">
        <v>18</v>
      </c>
      <c r="C26" s="67" t="s">
        <v>36</v>
      </c>
      <c r="D26" s="66" t="s">
        <v>80</v>
      </c>
      <c r="E26" s="42"/>
      <c r="F26" s="26" t="s">
        <v>7</v>
      </c>
      <c r="G26" s="26">
        <v>1</v>
      </c>
      <c r="H26" s="45">
        <f t="shared" si="1"/>
        <v>0</v>
      </c>
      <c r="I26" s="4"/>
      <c r="J26" s="9"/>
      <c r="K26" s="9"/>
      <c r="L26" s="4"/>
      <c r="M26" s="4"/>
    </row>
    <row r="27" spans="1:13" ht="15.75" customHeight="1" thickBot="1" x14ac:dyDescent="0.25">
      <c r="A27" s="57" t="s">
        <v>32</v>
      </c>
      <c r="B27" s="58"/>
      <c r="C27" s="58"/>
      <c r="D27" s="58"/>
      <c r="E27" s="58"/>
      <c r="F27" s="58"/>
      <c r="G27" s="59"/>
      <c r="H27" s="46">
        <f>SUM(H19:H26)</f>
        <v>0</v>
      </c>
      <c r="I27" s="4"/>
      <c r="J27" s="9"/>
      <c r="K27" s="9"/>
      <c r="L27" s="4"/>
      <c r="M27" s="4"/>
    </row>
    <row r="28" spans="1:13" x14ac:dyDescent="0.2">
      <c r="A28" s="27" t="s">
        <v>37</v>
      </c>
      <c r="B28" s="28"/>
      <c r="C28" s="62"/>
      <c r="D28" s="29"/>
      <c r="E28" s="30"/>
      <c r="F28" s="31"/>
      <c r="G28" s="32"/>
      <c r="H28" s="47"/>
    </row>
    <row r="29" spans="1:13" ht="37.5" customHeight="1" x14ac:dyDescent="0.2">
      <c r="A29" s="33"/>
      <c r="B29" s="34"/>
      <c r="C29" s="63"/>
      <c r="D29" s="35"/>
      <c r="E29" s="36" t="s">
        <v>61</v>
      </c>
      <c r="F29" s="37" t="s">
        <v>1</v>
      </c>
      <c r="G29" s="37" t="s">
        <v>2</v>
      </c>
      <c r="H29" s="48" t="s">
        <v>62</v>
      </c>
      <c r="I29" s="4"/>
      <c r="J29" s="9"/>
      <c r="K29" s="9"/>
      <c r="L29" s="4"/>
      <c r="M29" s="4"/>
    </row>
    <row r="30" spans="1:13" ht="53.25" x14ac:dyDescent="0.2">
      <c r="A30" s="68" t="s">
        <v>3</v>
      </c>
      <c r="B30" s="25" t="s">
        <v>4</v>
      </c>
      <c r="C30" s="67" t="s">
        <v>38</v>
      </c>
      <c r="D30" s="66" t="s">
        <v>81</v>
      </c>
      <c r="E30" s="42"/>
      <c r="F30" s="26" t="s">
        <v>7</v>
      </c>
      <c r="G30" s="26">
        <v>1</v>
      </c>
      <c r="H30" s="45">
        <f t="shared" ref="H30:H47" si="2">G30*E30</f>
        <v>0</v>
      </c>
      <c r="I30" s="4"/>
      <c r="J30" s="9"/>
      <c r="K30" s="9"/>
      <c r="L30" s="4"/>
      <c r="M30" s="4"/>
    </row>
    <row r="31" spans="1:13" ht="32.25" x14ac:dyDescent="0.2">
      <c r="A31" s="68" t="s">
        <v>3</v>
      </c>
      <c r="B31" s="25" t="s">
        <v>8</v>
      </c>
      <c r="C31" s="67" t="s">
        <v>39</v>
      </c>
      <c r="D31" s="66" t="s">
        <v>82</v>
      </c>
      <c r="E31" s="42"/>
      <c r="F31" s="26" t="s">
        <v>7</v>
      </c>
      <c r="G31" s="26">
        <v>1</v>
      </c>
      <c r="H31" s="45">
        <f t="shared" si="2"/>
        <v>0</v>
      </c>
      <c r="I31" s="4"/>
      <c r="J31" s="9"/>
      <c r="K31" s="9"/>
      <c r="L31" s="4"/>
      <c r="M31" s="4"/>
    </row>
    <row r="32" spans="1:13" ht="32.25" x14ac:dyDescent="0.2">
      <c r="A32" s="68" t="s">
        <v>3</v>
      </c>
      <c r="B32" s="25" t="s">
        <v>10</v>
      </c>
      <c r="C32" s="67" t="s">
        <v>40</v>
      </c>
      <c r="D32" s="66" t="s">
        <v>83</v>
      </c>
      <c r="E32" s="42"/>
      <c r="F32" s="26" t="s">
        <v>7</v>
      </c>
      <c r="G32" s="26">
        <v>2</v>
      </c>
      <c r="H32" s="45">
        <f t="shared" si="2"/>
        <v>0</v>
      </c>
      <c r="I32" s="4"/>
      <c r="J32" s="9"/>
      <c r="K32" s="9"/>
      <c r="L32" s="4"/>
      <c r="M32" s="4"/>
    </row>
    <row r="33" spans="1:13" ht="32.25" x14ac:dyDescent="0.2">
      <c r="A33" s="68" t="s">
        <v>3</v>
      </c>
      <c r="B33" s="25" t="s">
        <v>11</v>
      </c>
      <c r="C33" s="67" t="s">
        <v>41</v>
      </c>
      <c r="D33" s="66" t="s">
        <v>84</v>
      </c>
      <c r="E33" s="42"/>
      <c r="F33" s="26" t="s">
        <v>7</v>
      </c>
      <c r="G33" s="26">
        <v>1</v>
      </c>
      <c r="H33" s="45">
        <f t="shared" si="2"/>
        <v>0</v>
      </c>
      <c r="I33" s="4"/>
      <c r="J33" s="9"/>
      <c r="K33" s="9"/>
      <c r="L33" s="4"/>
      <c r="M33" s="4"/>
    </row>
    <row r="34" spans="1:13" ht="32.25" x14ac:dyDescent="0.2">
      <c r="A34" s="68" t="s">
        <v>3</v>
      </c>
      <c r="B34" s="25" t="s">
        <v>12</v>
      </c>
      <c r="C34" s="67" t="s">
        <v>42</v>
      </c>
      <c r="D34" s="66" t="s">
        <v>85</v>
      </c>
      <c r="E34" s="42"/>
      <c r="F34" s="26" t="s">
        <v>7</v>
      </c>
      <c r="G34" s="26">
        <v>2</v>
      </c>
      <c r="H34" s="45">
        <f t="shared" si="2"/>
        <v>0</v>
      </c>
      <c r="I34" s="4"/>
      <c r="J34" s="9"/>
      <c r="K34" s="9"/>
      <c r="L34" s="4"/>
      <c r="M34" s="4"/>
    </row>
    <row r="35" spans="1:13" ht="32.25" x14ac:dyDescent="0.2">
      <c r="A35" s="68" t="s">
        <v>3</v>
      </c>
      <c r="B35" s="25" t="s">
        <v>14</v>
      </c>
      <c r="C35" s="67" t="s">
        <v>43</v>
      </c>
      <c r="D35" s="66" t="s">
        <v>86</v>
      </c>
      <c r="E35" s="42"/>
      <c r="F35" s="26" t="s">
        <v>7</v>
      </c>
      <c r="G35" s="26">
        <v>2</v>
      </c>
      <c r="H35" s="45">
        <f t="shared" si="2"/>
        <v>0</v>
      </c>
      <c r="I35" s="4"/>
      <c r="J35" s="9"/>
      <c r="K35" s="9"/>
      <c r="L35" s="4"/>
      <c r="M35" s="4"/>
    </row>
    <row r="36" spans="1:13" ht="32.25" x14ac:dyDescent="0.2">
      <c r="A36" s="68" t="s">
        <v>3</v>
      </c>
      <c r="B36" s="25" t="s">
        <v>16</v>
      </c>
      <c r="C36" s="67" t="s">
        <v>44</v>
      </c>
      <c r="D36" s="66" t="s">
        <v>87</v>
      </c>
      <c r="E36" s="42"/>
      <c r="F36" s="26" t="s">
        <v>7</v>
      </c>
      <c r="G36" s="26">
        <v>1</v>
      </c>
      <c r="H36" s="45">
        <f t="shared" si="2"/>
        <v>0</v>
      </c>
      <c r="I36" s="4"/>
      <c r="J36" s="9"/>
      <c r="K36" s="9"/>
      <c r="L36" s="4"/>
      <c r="M36" s="4"/>
    </row>
    <row r="37" spans="1:13" ht="32.25" x14ac:dyDescent="0.2">
      <c r="A37" s="68" t="s">
        <v>3</v>
      </c>
      <c r="B37" s="25" t="s">
        <v>18</v>
      </c>
      <c r="C37" s="67" t="s">
        <v>45</v>
      </c>
      <c r="D37" s="66" t="s">
        <v>88</v>
      </c>
      <c r="E37" s="42"/>
      <c r="F37" s="26" t="s">
        <v>7</v>
      </c>
      <c r="G37" s="26">
        <v>4</v>
      </c>
      <c r="H37" s="45">
        <f t="shared" si="2"/>
        <v>0</v>
      </c>
      <c r="I37" s="24"/>
      <c r="J37" s="9"/>
      <c r="K37" s="9"/>
      <c r="L37" s="4"/>
      <c r="M37" s="4"/>
    </row>
    <row r="38" spans="1:13" ht="21.75" x14ac:dyDescent="0.2">
      <c r="A38" s="68" t="s">
        <v>3</v>
      </c>
      <c r="B38" s="25" t="s">
        <v>20</v>
      </c>
      <c r="C38" s="67" t="s">
        <v>46</v>
      </c>
      <c r="D38" s="66" t="s">
        <v>89</v>
      </c>
      <c r="E38" s="42"/>
      <c r="F38" s="26" t="s">
        <v>7</v>
      </c>
      <c r="G38" s="26">
        <v>1</v>
      </c>
      <c r="H38" s="45">
        <f t="shared" si="2"/>
        <v>0</v>
      </c>
      <c r="I38" s="4"/>
      <c r="J38" s="9"/>
      <c r="K38" s="9"/>
      <c r="L38" s="4"/>
      <c r="M38" s="4"/>
    </row>
    <row r="39" spans="1:13" ht="21.75" x14ac:dyDescent="0.2">
      <c r="A39" s="68" t="s">
        <v>3</v>
      </c>
      <c r="B39" s="25" t="s">
        <v>22</v>
      </c>
      <c r="C39" s="67" t="s">
        <v>47</v>
      </c>
      <c r="D39" s="66" t="s">
        <v>90</v>
      </c>
      <c r="E39" s="42"/>
      <c r="F39" s="26" t="s">
        <v>7</v>
      </c>
      <c r="G39" s="26">
        <v>1</v>
      </c>
      <c r="H39" s="45">
        <f t="shared" si="2"/>
        <v>0</v>
      </c>
      <c r="I39" s="4"/>
      <c r="J39" s="9"/>
      <c r="K39" s="9"/>
      <c r="L39" s="4"/>
      <c r="M39" s="4"/>
    </row>
    <row r="40" spans="1:13" ht="21.75" x14ac:dyDescent="0.2">
      <c r="A40" s="68" t="s">
        <v>3</v>
      </c>
      <c r="B40" s="25" t="s">
        <v>24</v>
      </c>
      <c r="C40" s="67" t="s">
        <v>48</v>
      </c>
      <c r="D40" s="66" t="s">
        <v>91</v>
      </c>
      <c r="E40" s="42"/>
      <c r="F40" s="26" t="s">
        <v>7</v>
      </c>
      <c r="G40" s="26">
        <v>1</v>
      </c>
      <c r="H40" s="45">
        <f t="shared" si="2"/>
        <v>0</v>
      </c>
      <c r="I40" s="4"/>
      <c r="J40" s="9"/>
      <c r="K40" s="9"/>
      <c r="L40" s="4"/>
      <c r="M40" s="4"/>
    </row>
    <row r="41" spans="1:13" ht="21.75" x14ac:dyDescent="0.2">
      <c r="A41" s="68" t="s">
        <v>3</v>
      </c>
      <c r="B41" s="25" t="s">
        <v>25</v>
      </c>
      <c r="C41" s="67" t="s">
        <v>49</v>
      </c>
      <c r="D41" s="66" t="s">
        <v>92</v>
      </c>
      <c r="E41" s="42"/>
      <c r="F41" s="26" t="s">
        <v>7</v>
      </c>
      <c r="G41" s="26">
        <v>1</v>
      </c>
      <c r="H41" s="45">
        <f t="shared" si="2"/>
        <v>0</v>
      </c>
      <c r="I41" s="4"/>
      <c r="J41" s="9"/>
      <c r="K41" s="9"/>
      <c r="L41" s="4"/>
      <c r="M41" s="4"/>
    </row>
    <row r="42" spans="1:13" ht="21.75" x14ac:dyDescent="0.2">
      <c r="A42" s="68" t="s">
        <v>3</v>
      </c>
      <c r="B42" s="25" t="s">
        <v>26</v>
      </c>
      <c r="C42" s="67" t="s">
        <v>50</v>
      </c>
      <c r="D42" s="66" t="s">
        <v>93</v>
      </c>
      <c r="E42" s="42"/>
      <c r="F42" s="26" t="s">
        <v>7</v>
      </c>
      <c r="G42" s="26">
        <v>2</v>
      </c>
      <c r="H42" s="45">
        <f t="shared" si="2"/>
        <v>0</v>
      </c>
      <c r="I42" s="4"/>
      <c r="J42" s="9"/>
      <c r="K42" s="9"/>
      <c r="L42" s="4"/>
      <c r="M42" s="4"/>
    </row>
    <row r="43" spans="1:13" x14ac:dyDescent="0.2">
      <c r="A43" s="68" t="s">
        <v>3</v>
      </c>
      <c r="B43" s="25" t="s">
        <v>27</v>
      </c>
      <c r="C43" s="67" t="s">
        <v>51</v>
      </c>
      <c r="D43" s="66" t="s">
        <v>94</v>
      </c>
      <c r="E43" s="42"/>
      <c r="F43" s="26" t="s">
        <v>7</v>
      </c>
      <c r="G43" s="26">
        <v>1</v>
      </c>
      <c r="H43" s="45">
        <f t="shared" si="2"/>
        <v>0</v>
      </c>
      <c r="I43" s="4"/>
      <c r="J43" s="9"/>
      <c r="K43" s="9"/>
      <c r="L43" s="4"/>
      <c r="M43" s="4"/>
    </row>
    <row r="44" spans="1:13" ht="32.25" x14ac:dyDescent="0.2">
      <c r="A44" s="68" t="s">
        <v>3</v>
      </c>
      <c r="B44" s="25" t="s">
        <v>28</v>
      </c>
      <c r="C44" s="67" t="s">
        <v>52</v>
      </c>
      <c r="D44" s="66" t="s">
        <v>95</v>
      </c>
      <c r="E44" s="42"/>
      <c r="F44" s="26" t="s">
        <v>7</v>
      </c>
      <c r="G44" s="26">
        <v>1</v>
      </c>
      <c r="H44" s="45">
        <f t="shared" si="2"/>
        <v>0</v>
      </c>
      <c r="I44" s="4"/>
      <c r="J44" s="9"/>
      <c r="K44" s="9"/>
      <c r="L44" s="4"/>
      <c r="M44" s="4"/>
    </row>
    <row r="45" spans="1:13" ht="21.75" x14ac:dyDescent="0.2">
      <c r="A45" s="68" t="s">
        <v>3</v>
      </c>
      <c r="B45" s="25" t="s">
        <v>29</v>
      </c>
      <c r="C45" s="67" t="s">
        <v>53</v>
      </c>
      <c r="D45" s="66" t="s">
        <v>96</v>
      </c>
      <c r="E45" s="42"/>
      <c r="F45" s="26" t="s">
        <v>7</v>
      </c>
      <c r="G45" s="26">
        <v>1</v>
      </c>
      <c r="H45" s="45">
        <f t="shared" si="2"/>
        <v>0</v>
      </c>
      <c r="I45" s="4"/>
      <c r="J45" s="9"/>
      <c r="K45" s="9"/>
      <c r="L45" s="4"/>
      <c r="M45" s="4"/>
    </row>
    <row r="46" spans="1:13" ht="21.75" x14ac:dyDescent="0.2">
      <c r="A46" s="68" t="s">
        <v>3</v>
      </c>
      <c r="B46" s="25" t="s">
        <v>30</v>
      </c>
      <c r="C46" s="67" t="s">
        <v>54</v>
      </c>
      <c r="D46" s="66" t="s">
        <v>97</v>
      </c>
      <c r="E46" s="42"/>
      <c r="F46" s="26" t="s">
        <v>7</v>
      </c>
      <c r="G46" s="26">
        <v>1</v>
      </c>
      <c r="H46" s="45">
        <f t="shared" si="2"/>
        <v>0</v>
      </c>
      <c r="I46" s="4"/>
      <c r="J46" s="9"/>
      <c r="K46" s="9"/>
      <c r="L46" s="4"/>
      <c r="M46" s="4"/>
    </row>
    <row r="47" spans="1:13" ht="13.5" thickBot="1" x14ac:dyDescent="0.25">
      <c r="A47" s="68" t="s">
        <v>3</v>
      </c>
      <c r="B47" s="25" t="s">
        <v>31</v>
      </c>
      <c r="C47" s="67" t="s">
        <v>55</v>
      </c>
      <c r="D47" s="66" t="s">
        <v>98</v>
      </c>
      <c r="E47" s="42"/>
      <c r="F47" s="26" t="s">
        <v>7</v>
      </c>
      <c r="G47" s="26">
        <v>2</v>
      </c>
      <c r="H47" s="49">
        <f t="shared" si="2"/>
        <v>0</v>
      </c>
      <c r="I47" s="4"/>
      <c r="J47" s="9"/>
      <c r="K47" s="9"/>
      <c r="L47" s="4"/>
      <c r="M47" s="4"/>
    </row>
    <row r="48" spans="1:13" ht="15.75" customHeight="1" thickBot="1" x14ac:dyDescent="0.25">
      <c r="A48" s="57" t="s">
        <v>32</v>
      </c>
      <c r="B48" s="58" t="s">
        <v>32</v>
      </c>
      <c r="C48" s="58" t="s">
        <v>32</v>
      </c>
      <c r="D48" s="58"/>
      <c r="E48" s="58"/>
      <c r="F48" s="58" t="s">
        <v>6</v>
      </c>
      <c r="G48" s="59"/>
      <c r="H48" s="46">
        <f>SUM(H30:H47)</f>
        <v>0</v>
      </c>
      <c r="I48" s="4"/>
      <c r="J48" s="9"/>
      <c r="K48" s="9"/>
      <c r="L48" s="4"/>
      <c r="M48" s="4"/>
    </row>
    <row r="49" spans="1:13" ht="13.5" thickBot="1" x14ac:dyDescent="0.25">
      <c r="A49" s="38"/>
      <c r="B49" s="39"/>
      <c r="C49" s="64"/>
      <c r="D49" s="5"/>
      <c r="E49" s="23"/>
      <c r="F49" s="40"/>
      <c r="G49" s="41"/>
      <c r="H49" s="50"/>
      <c r="I49" s="11"/>
      <c r="J49" s="12"/>
    </row>
    <row r="50" spans="1:13" x14ac:dyDescent="0.2">
      <c r="A50" s="27" t="s">
        <v>56</v>
      </c>
      <c r="B50" s="28"/>
      <c r="C50" s="62"/>
      <c r="D50" s="29"/>
      <c r="E50" s="30"/>
      <c r="F50" s="31"/>
      <c r="G50" s="32"/>
      <c r="H50" s="47"/>
    </row>
    <row r="51" spans="1:13" ht="32.25" customHeight="1" x14ac:dyDescent="0.2">
      <c r="A51" s="33"/>
      <c r="B51" s="34"/>
      <c r="C51" s="63"/>
      <c r="D51" s="35"/>
      <c r="E51" s="36" t="s">
        <v>61</v>
      </c>
      <c r="F51" s="37" t="s">
        <v>1</v>
      </c>
      <c r="G51" s="37" t="s">
        <v>2</v>
      </c>
      <c r="H51" s="48" t="s">
        <v>62</v>
      </c>
      <c r="I51" s="4"/>
      <c r="J51" s="9"/>
      <c r="K51" s="9"/>
      <c r="L51" s="4"/>
      <c r="M51" s="4"/>
    </row>
    <row r="52" spans="1:13" ht="32.25" x14ac:dyDescent="0.2">
      <c r="A52" s="25" t="s">
        <v>3</v>
      </c>
      <c r="B52" s="25">
        <v>1</v>
      </c>
      <c r="C52" s="67" t="s">
        <v>57</v>
      </c>
      <c r="D52" s="66" t="s">
        <v>99</v>
      </c>
      <c r="E52" s="42"/>
      <c r="F52" s="26" t="s">
        <v>7</v>
      </c>
      <c r="G52" s="26">
        <v>1</v>
      </c>
      <c r="H52" s="45">
        <f t="shared" ref="H52:H56" si="3">G52*E52</f>
        <v>0</v>
      </c>
      <c r="I52" s="4"/>
      <c r="J52" s="9"/>
      <c r="K52" s="9"/>
      <c r="L52" s="4"/>
      <c r="M52" s="4"/>
    </row>
    <row r="53" spans="1:13" ht="21.75" x14ac:dyDescent="0.2">
      <c r="A53" s="25" t="s">
        <v>3</v>
      </c>
      <c r="B53" s="25" t="s">
        <v>8</v>
      </c>
      <c r="C53" s="67" t="s">
        <v>9</v>
      </c>
      <c r="D53" s="66" t="s">
        <v>100</v>
      </c>
      <c r="E53" s="42"/>
      <c r="F53" s="26" t="s">
        <v>7</v>
      </c>
      <c r="G53" s="26">
        <v>1</v>
      </c>
      <c r="H53" s="45">
        <f t="shared" si="3"/>
        <v>0</v>
      </c>
      <c r="I53" s="4"/>
      <c r="J53" s="9"/>
      <c r="K53" s="9"/>
      <c r="L53" s="4"/>
      <c r="M53" s="4"/>
    </row>
    <row r="54" spans="1:13" ht="21.75" x14ac:dyDescent="0.2">
      <c r="A54" s="25" t="s">
        <v>3</v>
      </c>
      <c r="B54" s="25" t="s">
        <v>10</v>
      </c>
      <c r="C54" s="67" t="s">
        <v>58</v>
      </c>
      <c r="D54" s="66" t="s">
        <v>101</v>
      </c>
      <c r="E54" s="42"/>
      <c r="F54" s="26" t="s">
        <v>7</v>
      </c>
      <c r="G54" s="26">
        <v>2</v>
      </c>
      <c r="H54" s="45">
        <f t="shared" si="3"/>
        <v>0</v>
      </c>
      <c r="I54" s="24"/>
      <c r="J54" s="9"/>
      <c r="K54" s="9"/>
      <c r="L54" s="4"/>
      <c r="M54" s="4"/>
    </row>
    <row r="55" spans="1:13" ht="32.25" x14ac:dyDescent="0.2">
      <c r="A55" s="25" t="s">
        <v>3</v>
      </c>
      <c r="B55" s="25" t="s">
        <v>11</v>
      </c>
      <c r="C55" s="69" t="s">
        <v>59</v>
      </c>
      <c r="D55" s="66" t="s">
        <v>102</v>
      </c>
      <c r="E55" s="42"/>
      <c r="F55" s="26" t="s">
        <v>7</v>
      </c>
      <c r="G55" s="26">
        <v>3</v>
      </c>
      <c r="H55" s="45">
        <f t="shared" si="3"/>
        <v>0</v>
      </c>
      <c r="I55" s="4"/>
      <c r="J55" s="9"/>
      <c r="K55" s="9"/>
      <c r="L55" s="4"/>
      <c r="M55" s="4"/>
    </row>
    <row r="56" spans="1:13" ht="33" thickBot="1" x14ac:dyDescent="0.25">
      <c r="A56" s="25" t="s">
        <v>3</v>
      </c>
      <c r="B56" s="25" t="s">
        <v>12</v>
      </c>
      <c r="C56" s="67" t="s">
        <v>60</v>
      </c>
      <c r="D56" s="66" t="s">
        <v>103</v>
      </c>
      <c r="E56" s="42"/>
      <c r="F56" s="26" t="s">
        <v>7</v>
      </c>
      <c r="G56" s="26">
        <v>3</v>
      </c>
      <c r="H56" s="49">
        <f t="shared" si="3"/>
        <v>0</v>
      </c>
      <c r="I56" s="4"/>
      <c r="J56" s="9"/>
      <c r="K56" s="9"/>
      <c r="L56" s="4"/>
      <c r="M56" s="4"/>
    </row>
    <row r="57" spans="1:13" ht="15.75" customHeight="1" thickBot="1" x14ac:dyDescent="0.25">
      <c r="A57" s="57"/>
      <c r="B57" s="58"/>
      <c r="C57" s="58"/>
      <c r="D57" s="58"/>
      <c r="E57" s="58"/>
      <c r="F57" s="58"/>
      <c r="G57" s="59"/>
      <c r="H57" s="46">
        <f>SUM(H52:H56)</f>
        <v>0</v>
      </c>
      <c r="I57" s="4"/>
      <c r="J57" s="9"/>
      <c r="K57" s="9"/>
      <c r="L57" s="4"/>
      <c r="M57" s="4"/>
    </row>
    <row r="58" spans="1:13" ht="13.5" thickBot="1" x14ac:dyDescent="0.25"/>
    <row r="59" spans="1:13" ht="15.75" customHeight="1" thickBot="1" x14ac:dyDescent="0.25">
      <c r="F59" s="53" t="s">
        <v>32</v>
      </c>
      <c r="G59" s="54"/>
      <c r="H59" s="52">
        <f>SUM(H57,H48,H27,H16)</f>
        <v>0</v>
      </c>
    </row>
  </sheetData>
  <mergeCells count="7">
    <mergeCell ref="F59:G59"/>
    <mergeCell ref="A1:H2"/>
    <mergeCell ref="A3:H3"/>
    <mergeCell ref="A57:G57"/>
    <mergeCell ref="A48:G48"/>
    <mergeCell ref="A27:G27"/>
    <mergeCell ref="A16:G16"/>
  </mergeCells>
  <phoneticPr fontId="5" type="noConversion"/>
  <pageMargins left="0.7" right="0.7" top="0.78740157499999996" bottom="0.78740157499999996" header="0.3" footer="0.3"/>
  <pageSetup paperSize="9" scale="70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učebny</vt:lpstr>
    </vt:vector>
  </TitlesOfParts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Prikryl</dc:creator>
  <cp:lastModifiedBy>Boris Vrbka</cp:lastModifiedBy>
  <cp:revision/>
  <dcterms:created xsi:type="dcterms:W3CDTF">2016-10-03T06:40:42Z</dcterms:created>
  <dcterms:modified xsi:type="dcterms:W3CDTF">2020-01-07T10:55:06Z</dcterms:modified>
</cp:coreProperties>
</file>