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DMS\pripomienky\"/>
    </mc:Choice>
  </mc:AlternateContent>
  <xr:revisionPtr revIDLastSave="0" documentId="13_ncr:1_{2D86CDB7-1CA1-4D74-964B-9962FCBF15CD}" xr6:coauthVersionLast="36" xr6:coauthVersionMax="36" xr10:uidLastSave="{00000000-0000-0000-0000-000000000000}"/>
  <bookViews>
    <workbookView xWindow="14820" yWindow="36" windowWidth="13992" windowHeight="12732" activeTab="3"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B.2'!$A$1:$C$166</definedName>
  </definedNames>
  <calcPr calcId="191029" fullPrecision="0"/>
</workbook>
</file>

<file path=xl/calcChain.xml><?xml version="1.0" encoding="utf-8"?>
<calcChain xmlns="http://schemas.openxmlformats.org/spreadsheetml/2006/main">
  <c r="E16" i="3" l="1"/>
  <c r="E15" i="3"/>
  <c r="G16" i="1"/>
  <c r="G15" i="1"/>
  <c r="E44" i="3" l="1"/>
  <c r="E43" i="3"/>
  <c r="G44" i="1"/>
  <c r="G43" i="1"/>
  <c r="E36" i="3" l="1"/>
  <c r="G36" i="1"/>
  <c r="E27" i="3" l="1"/>
  <c r="E28" i="3"/>
  <c r="G28" i="1"/>
  <c r="G27" i="1"/>
  <c r="E37" i="3" l="1"/>
  <c r="E38" i="3"/>
  <c r="E39" i="3"/>
  <c r="G39" i="1" l="1"/>
  <c r="G38" i="1"/>
  <c r="G37" i="1"/>
  <c r="E80" i="3" l="1"/>
  <c r="E79" i="3"/>
  <c r="G82" i="1"/>
  <c r="G81" i="1"/>
  <c r="G68" i="1" l="1"/>
  <c r="G87" i="1"/>
  <c r="G86" i="1"/>
  <c r="G85" i="1"/>
  <c r="G79" i="1"/>
  <c r="G78" i="1"/>
  <c r="G77" i="1"/>
  <c r="G76" i="1"/>
  <c r="G75" i="1"/>
  <c r="G72" i="1"/>
  <c r="G67" i="1"/>
  <c r="G66" i="1"/>
  <c r="G65" i="1"/>
  <c r="G40" i="1"/>
  <c r="G35" i="1"/>
  <c r="G34" i="1"/>
  <c r="G32" i="1"/>
  <c r="G31" i="1"/>
  <c r="G30" i="1"/>
  <c r="G26" i="1"/>
  <c r="G25" i="1"/>
  <c r="G24" i="1"/>
  <c r="G23" i="1"/>
  <c r="G22" i="1"/>
  <c r="G20" i="1"/>
  <c r="G14" i="1"/>
  <c r="G13" i="1"/>
  <c r="G12" i="1"/>
  <c r="G11" i="1"/>
  <c r="G10" i="1"/>
  <c r="E83" i="3"/>
  <c r="E84" i="3"/>
  <c r="E85" i="3"/>
  <c r="E73" i="3"/>
  <c r="E74" i="3"/>
  <c r="E75" i="3"/>
  <c r="E76" i="3"/>
  <c r="E77" i="3"/>
  <c r="E70" i="3"/>
  <c r="E63" i="3"/>
  <c r="E64" i="3"/>
  <c r="E65" i="3"/>
  <c r="E66" i="3"/>
  <c r="E34" i="3"/>
  <c r="E35" i="3"/>
  <c r="E40" i="3"/>
  <c r="E30" i="3"/>
  <c r="E31" i="3"/>
  <c r="E32" i="3"/>
  <c r="E22" i="3"/>
  <c r="E23" i="3"/>
  <c r="E24" i="3"/>
  <c r="E25" i="3"/>
  <c r="E26" i="3"/>
  <c r="E20" i="3"/>
  <c r="E10" i="3"/>
  <c r="E11" i="3"/>
  <c r="E12" i="3"/>
  <c r="E13" i="3"/>
  <c r="E14" i="3"/>
  <c r="G46" i="1" l="1"/>
  <c r="B8" i="4" s="1"/>
  <c r="G89" i="1"/>
  <c r="B9" i="4" s="1"/>
  <c r="B10" i="4" l="1"/>
  <c r="G90" i="1"/>
  <c r="C9" i="4" s="1"/>
  <c r="G47" i="1"/>
  <c r="C8" i="4" s="1"/>
  <c r="C10" i="4" l="1"/>
  <c r="G91" i="1"/>
  <c r="D9" i="4" s="1"/>
  <c r="G48" i="1"/>
  <c r="D8" i="4" l="1"/>
  <c r="D10" i="4" s="1"/>
</calcChain>
</file>

<file path=xl/sharedStrings.xml><?xml version="1.0" encoding="utf-8"?>
<sst xmlns="http://schemas.openxmlformats.org/spreadsheetml/2006/main" count="620" uniqueCount="230">
  <si>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</si>
  <si>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</si>
  <si>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</si>
  <si>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</si>
  <si>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</si>
  <si>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</si>
  <si>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</si>
  <si>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</si>
  <si>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</si>
  <si>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</si>
  <si>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</si>
  <si>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</si>
  <si>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</si>
  <si>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</si>
  <si>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</si>
  <si>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</si>
  <si>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</si>
  <si>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</si>
  <si>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</si>
  <si>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</si>
  <si>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</si>
  <si>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</si>
  <si>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</si>
  <si>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</si>
  <si>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</si>
  <si>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</si>
  <si>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</si>
  <si>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</si>
  <si>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</si>
  <si>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</si>
  <si>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</si>
  <si>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</si>
  <si>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</si>
  <si>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</si>
  <si>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</si>
  <si>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</si>
  <si>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</si>
  <si>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</si>
  <si>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</si>
  <si>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</si>
  <si>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</si>
  <si>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</si>
  <si>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</si>
  <si>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</si>
  <si>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</si>
  <si>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</si>
  <si>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</si>
  <si>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</si>
  <si>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</si>
  <si>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</si>
  <si>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</si>
  <si>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</si>
  <si>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</si>
  <si>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</si>
  <si>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</si>
  <si>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</si>
  <si>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</si>
  <si>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</si>
  <si>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</si>
  <si>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</si>
  <si>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</si>
  <si>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</si>
  <si>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</si>
  <si>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</si>
  <si>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</si>
  <si>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</si>
  <si>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</si>
  <si>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</si>
  <si>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</si>
  <si>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</si>
  <si>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</si>
  <si>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</si>
  <si>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</si>
  <si>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</si>
  <si>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</si>
  <si>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</si>
  <si>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</si>
  <si>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</si>
  <si>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</si>
  <si>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</si>
  <si>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</si>
  <si>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</si>
  <si>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</si>
  <si>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</si>
  <si>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</si>
  <si>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</si>
  <si>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</si>
  <si>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</si>
  <si>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</si>
  <si>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</si>
  <si>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</si>
  <si>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</si>
  <si>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</si>
  <si>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</si>
  <si>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</si>
  <si>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</si>
  <si>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</si>
  <si>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</si>
  <si>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</si>
  <si>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</si>
  <si>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</si>
  <si>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</si>
  <si>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</si>
  <si>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2225108301.l</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</si>
  <si>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</si>
  <si>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</si>
  <si>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</si>
  <si>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</si>
  <si>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</si>
  <si>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</si>
  <si>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</si>
  <si>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</si>
  <si>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</si>
  <si>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</si>
  <si>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</si>
  <si>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</si>
  <si>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</si>
  <si>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</si>
  <si>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</si>
  <si>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</si>
  <si>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</si>
  <si>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</si>
  <si>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</si>
  <si>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</si>
  <si>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</si>
  <si>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</si>
  <si>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</si>
  <si>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</si>
  <si>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</si>
  <si>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</si>
  <si>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</si>
  <si>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</si>
  <si>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</si>
  <si>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</si>
  <si>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</si>
  <si>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</si>
  <si>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</si>
  <si>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</si>
  <si>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</si>
  <si>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</si>
  <si>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</si>
  <si>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</si>
  <si>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</si>
  <si>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</si>
  <si>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</si>
  <si>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</si>
  <si>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</si>
  <si>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</si>
  <si>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</si>
  <si>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</si>
  <si>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</si>
  <si>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</si>
  <si>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</si>
  <si>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</si>
  <si>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</si>
  <si>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</si>
  <si>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</si>
  <si>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</si>
  <si>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</si>
  <si>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</si>
  <si>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</si>
  <si>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</si>
  <si>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</si>
  <si>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</si>
  <si>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xml:space="preserve">Bitúmenové postreky, nátery, posypy, spájací postrek z modifikovanej emulzie v množstve 0,6 – 0,8 kg emulzie na m2, plochy do 200 m2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</si>
  <si>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</si>
  <si>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</si>
  <si>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</si>
  <si>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</si>
  <si>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</si>
  <si>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</si>
  <si>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</si>
  <si>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</si>
  <si>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</si>
  <si>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</si>
  <si>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</si>
  <si>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</si>
  <si>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</si>
  <si>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r>
      <t xml:space="preserve">Veľkoplošné opravy                               </t>
    </r>
    <r>
      <rPr>
        <sz val="11"/>
        <rFont val="Arial"/>
        <family val="2"/>
        <charset val="238"/>
      </rPr>
      <t>vozoviek v správe SSÚD 10 Beharovce a SSÚD 11 Prešov</t>
    </r>
  </si>
  <si>
    <r>
      <t xml:space="preserve">Lokálne  opravy                                       </t>
    </r>
    <r>
      <rPr>
        <sz val="11"/>
        <rFont val="Arial"/>
        <family val="2"/>
        <charset val="238"/>
      </rPr>
      <t>vozoviek v správe SSÚD 10 Beharovce a SSÚD 11 Prešov</t>
    </r>
  </si>
  <si>
    <r>
      <t xml:space="preserve">Cena za dodanie predmetu zákazky </t>
    </r>
    <r>
      <rPr>
        <sz val="12"/>
        <rFont val="Arial"/>
        <family val="2"/>
        <charset val="238"/>
      </rPr>
      <t xml:space="preserve">(Veľkoplošné opravy + Lokálne  opravy </t>
    </r>
    <r>
      <rPr>
        <sz val="12"/>
        <rFont val="Arial"/>
        <family val="2"/>
        <charset val="238"/>
      </rPr>
      <t>spolu)</t>
    </r>
  </si>
  <si>
    <t>2203064004.6v</t>
  </si>
  <si>
    <t>- priem. hr. 8,0 cm, ACP 22, plochy nad 200 m2</t>
  </si>
  <si>
    <t>2203064004.7v</t>
  </si>
  <si>
    <t>- priem. hr. 10,0 cm, ACP 22, plochy nad 200 m2</t>
  </si>
  <si>
    <t>Príloha č. 3 k časti B2</t>
  </si>
  <si>
    <r>
      <t>m</t>
    </r>
    <r>
      <rPr>
        <vertAlign val="superscript"/>
        <sz val="10"/>
        <color theme="1"/>
        <rFont val="Arial CE"/>
        <family val="2"/>
        <charset val="238"/>
      </rPr>
      <t>2</t>
    </r>
  </si>
  <si>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</si>
  <si>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</si>
  <si>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</si>
  <si>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</si>
  <si>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</si>
  <si>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</si>
  <si>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</si>
  <si>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</si>
  <si>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</si>
  <si>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</si>
  <si>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</si>
  <si>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</si>
  <si>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</si>
  <si>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</si>
  <si>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</si>
  <si>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</si>
  <si>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</si>
  <si>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</si>
  <si>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</si>
  <si>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</si>
  <si>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</si>
  <si>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</si>
  <si>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</si>
  <si>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</si>
  <si>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</si>
  <si>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</si>
  <si>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</si>
  <si>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</si>
  <si>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</si>
  <si>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</si>
  <si>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</si>
  <si>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</si>
  <si>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</si>
  <si>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05090362.6v</t>
  </si>
  <si>
    <t>- priem. hr. 8,0 cm, plochy nad 200 m2</t>
  </si>
  <si>
    <t>05090362.7v</t>
  </si>
  <si>
    <t>- priem. hr. 10,0 cm, plochy nad 200 m2</t>
  </si>
  <si>
    <t>- priem. hr. 8,0 cm nad 200 m2</t>
  </si>
  <si>
    <r>
      <t>m</t>
    </r>
    <r>
      <rPr>
        <vertAlign val="superscript"/>
        <sz val="10"/>
        <rFont val="Arial"/>
        <family val="2"/>
        <charset val="238"/>
      </rPr>
      <t>2</t>
    </r>
  </si>
  <si>
    <t>- priem. hr. 10,0 cm nad 200 m2</t>
  </si>
  <si>
    <t xml:space="preserve"> -  zaliatie dilatačných špár asfaltovou zálievkou s posypom s drťou</t>
  </si>
  <si>
    <t>- ručné dobúranie</t>
  </si>
  <si>
    <t>Časť 7.: Opravy vozoviek v správe SSÚD 10 Beharovce a SSÚD 11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</si>
</sst>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4"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9"/>
      <color theme="1"/>
      <name val="Arial"/>
      <family val="2"/>
      <charset val="238"/>
    </font>
    <font>
      <vertAlign val="superscript"/>
      <sz val="10"/>
      <color theme="1"/>
      <name val="Arial CE"/>
      <family val="2"/>
      <charset val="238"/>
    </font>
    <font>
      <vertAlign val="superscript"/>
      <sz val="10"/>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4">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17" fillId="0" borderId="4" xfId="0" applyFont="1" applyBorder="1" applyProtection="1"/>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11" xfId="0" applyFont="1" applyBorder="1" applyProtection="1"/>
    <xf numFmtId="4" fontId="30" fillId="2" borderId="1" xfId="0" applyNumberFormat="1" applyFont="1" applyFill="1" applyBorder="1" applyProtection="1">
      <protection locked="0"/>
    </xf>
    <xf numFmtId="3" fontId="30" fillId="0" borderId="1" xfId="0" applyNumberFormat="1" applyFont="1" applyBorder="1" applyProtection="1"/>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 xfId="0" applyFont="1" applyBorder="1" applyProtection="1"/>
    <xf numFmtId="0" fontId="29" fillId="0" borderId="6" xfId="0" applyFont="1" applyBorder="1" applyAlignment="1" applyProtection="1">
      <alignment wrapText="1"/>
    </xf>
    <xf numFmtId="0" fontId="8" fillId="0" borderId="1" xfId="0" applyFont="1" applyFill="1" applyBorder="1" applyProtection="1"/>
    <xf numFmtId="0" fontId="8" fillId="0" borderId="1" xfId="0" applyFont="1" applyFill="1" applyBorder="1" applyAlignment="1" applyProtection="1">
      <alignment horizontal="center"/>
    </xf>
    <xf numFmtId="0" fontId="30" fillId="0" borderId="0" xfId="0" applyFont="1" applyFill="1" applyProtection="1"/>
    <xf numFmtId="0" fontId="8" fillId="0" borderId="10" xfId="0" applyFont="1" applyFill="1" applyBorder="1" applyProtection="1"/>
    <xf numFmtId="0" fontId="29" fillId="0" borderId="11" xfId="0" applyFont="1" applyFill="1" applyBorder="1" applyProtection="1"/>
    <xf numFmtId="0" fontId="8" fillId="0" borderId="12" xfId="0" applyFont="1" applyFill="1" applyBorder="1" applyAlignment="1" applyProtection="1">
      <alignment horizontal="center"/>
    </xf>
    <xf numFmtId="0" fontId="29" fillId="0" borderId="0" xfId="0" applyFont="1" applyFill="1" applyBorder="1" applyProtection="1"/>
    <xf numFmtId="0" fontId="29" fillId="0" borderId="6" xfId="0" applyFont="1" applyFill="1" applyBorder="1" applyAlignment="1" applyProtection="1">
      <alignment wrapText="1"/>
    </xf>
    <xf numFmtId="0" fontId="7" fillId="0" borderId="1" xfId="0" applyFont="1" applyBorder="1" applyProtection="1"/>
    <xf numFmtId="49" fontId="8" fillId="0" borderId="1" xfId="0" applyNumberFormat="1" applyFont="1" applyBorder="1" applyAlignment="1" applyProtection="1">
      <alignment wrapText="1"/>
    </xf>
    <xf numFmtId="0" fontId="8" fillId="0" borderId="2" xfId="0" applyFont="1" applyBorder="1" applyProtection="1"/>
    <xf numFmtId="0" fontId="29" fillId="0" borderId="6" xfId="0" applyFont="1" applyBorder="1" applyProtection="1"/>
    <xf numFmtId="0" fontId="8" fillId="0" borderId="3" xfId="0" applyFont="1" applyBorder="1" applyProtection="1"/>
    <xf numFmtId="0" fontId="7" fillId="0" borderId="1" xfId="0" applyFont="1" applyFill="1" applyBorder="1" applyProtection="1"/>
    <xf numFmtId="0" fontId="8" fillId="0" borderId="1" xfId="0" applyFont="1" applyFill="1" applyBorder="1" applyAlignment="1" applyProtection="1">
      <alignment wrapText="1"/>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1" xfId="0" applyFont="1" applyFill="1" applyBorder="1" applyProtection="1"/>
    <xf numFmtId="49" fontId="8" fillId="0" borderId="1" xfId="0" applyNumberFormat="1" applyFont="1" applyFill="1" applyBorder="1" applyProtection="1"/>
    <xf numFmtId="4" fontId="30" fillId="0" borderId="1" xfId="0" applyNumberFormat="1" applyFont="1" applyFill="1" applyBorder="1" applyProtection="1"/>
    <xf numFmtId="49" fontId="9" fillId="0" borderId="1" xfId="0" applyNumberFormat="1" applyFont="1" applyFill="1" applyBorder="1" applyAlignment="1" applyProtection="1">
      <alignment wrapText="1"/>
    </xf>
    <xf numFmtId="49" fontId="13" fillId="0" borderId="1" xfId="0" applyNumberFormat="1" applyFont="1" applyBorder="1" applyProtection="1"/>
    <xf numFmtId="49" fontId="31" fillId="0" borderId="1" xfId="0" applyNumberFormat="1" applyFont="1" applyFill="1" applyBorder="1" applyProtection="1"/>
    <xf numFmtId="0" fontId="0" fillId="0" borderId="1" xfId="0" applyFont="1" applyBorder="1" applyAlignment="1" applyProtection="1">
      <alignment horizontal="center"/>
    </xf>
    <xf numFmtId="4" fontId="0" fillId="2" borderId="1" xfId="0" applyNumberFormat="1" applyFont="1" applyFill="1" applyBorder="1" applyProtection="1">
      <protection locked="0"/>
    </xf>
    <xf numFmtId="3" fontId="0" fillId="0" borderId="1" xfId="0" applyNumberFormat="1" applyFont="1" applyBorder="1" applyProtection="1"/>
    <xf numFmtId="4" fontId="0" fillId="0" borderId="1" xfId="0" applyNumberFormat="1" applyFont="1" applyBorder="1" applyProtection="1"/>
    <xf numFmtId="49" fontId="13" fillId="0" borderId="1" xfId="0" applyNumberFormat="1" applyFont="1" applyFill="1" applyBorder="1" applyProtection="1"/>
    <xf numFmtId="49" fontId="13" fillId="0" borderId="1" xfId="0" applyNumberFormat="1" applyFont="1" applyFill="1" applyBorder="1" applyAlignment="1" applyProtection="1">
      <alignment horizontal="center"/>
    </xf>
    <xf numFmtId="0" fontId="15" fillId="0" borderId="4" xfId="0" applyFont="1" applyBorder="1" applyProtection="1"/>
    <xf numFmtId="0" fontId="11" fillId="0" borderId="4" xfId="0" applyFont="1" applyBorder="1" applyAlignment="1" applyProtection="1"/>
    <xf numFmtId="0" fontId="11" fillId="0" borderId="1" xfId="0" applyFont="1" applyBorder="1" applyProtection="1"/>
    <xf numFmtId="0" fontId="13" fillId="0" borderId="1" xfId="0" applyFont="1" applyBorder="1" applyAlignment="1" applyProtection="1">
      <alignment horizontal="left"/>
    </xf>
    <xf numFmtId="0" fontId="31" fillId="0" borderId="1" xfId="0" applyFont="1" applyBorder="1" applyAlignment="1" applyProtection="1">
      <alignment wrapText="1"/>
    </xf>
    <xf numFmtId="0" fontId="29" fillId="0" borderId="0"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8" fillId="0" borderId="8" xfId="0" applyFont="1" applyFill="1" applyBorder="1" applyProtection="1"/>
    <xf numFmtId="0" fontId="8" fillId="0" borderId="7" xfId="0" applyFont="1" applyFill="1" applyBorder="1" applyAlignment="1" applyProtection="1">
      <alignment horizontal="center"/>
    </xf>
    <xf numFmtId="0" fontId="8" fillId="0" borderId="13"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30" fillId="0" borderId="1" xfId="0" applyFont="1" applyBorder="1" applyAlignment="1" applyProtection="1">
      <alignment horizontal="center"/>
    </xf>
    <xf numFmtId="0" fontId="13" fillId="0" borderId="7" xfId="0" applyFont="1" applyBorder="1" applyAlignment="1" applyProtection="1">
      <alignment horizontal="center"/>
    </xf>
    <xf numFmtId="0" fontId="13" fillId="0" borderId="8" xfId="0" applyFont="1" applyBorder="1" applyProtection="1"/>
    <xf numFmtId="49" fontId="29" fillId="0" borderId="0" xfId="1" applyNumberFormat="1" applyFont="1" applyFill="1" applyBorder="1" applyAlignment="1" applyProtection="1">
      <alignment horizontal="justify"/>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2">
          <cell r="E42"/>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zoomScaleNormal="100" workbookViewId="0">
      <selection activeCell="C10" sqref="C10"/>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0" t="s">
        <v>141</v>
      </c>
      <c r="H1" s="61"/>
    </row>
    <row r="3" spans="1:8" ht="22.8" x14ac:dyDescent="0.4">
      <c r="A3" s="183" t="s">
        <v>134</v>
      </c>
      <c r="B3" s="183"/>
      <c r="C3" s="183"/>
      <c r="D3" s="183"/>
    </row>
    <row r="4" spans="1:8" x14ac:dyDescent="0.3">
      <c r="A4" s="184" t="s">
        <v>169</v>
      </c>
      <c r="B4" s="184"/>
      <c r="C4" s="184"/>
      <c r="D4" s="184"/>
      <c r="E4" s="184"/>
      <c r="F4" s="184"/>
      <c r="G4" s="184"/>
    </row>
    <row r="5" spans="1:8" ht="15.6" customHeight="1" x14ac:dyDescent="0.3">
      <c r="A5" s="184" t="s">
        <v>229</v>
      </c>
      <c r="B5" s="184"/>
      <c r="C5" s="184"/>
      <c r="D5" s="184"/>
      <c r="E5" s="100"/>
      <c r="F5" s="100"/>
      <c r="G5" s="100"/>
    </row>
    <row r="6" spans="1:8" ht="15" thickBot="1" x14ac:dyDescent="0.35">
      <c r="A6" s="62"/>
      <c r="B6" s="62"/>
      <c r="C6" s="62"/>
      <c r="D6" s="62"/>
    </row>
    <row r="7" spans="1:8" ht="15.6" thickTop="1" thickBot="1" x14ac:dyDescent="0.35">
      <c r="A7" s="63"/>
      <c r="B7" s="74" t="s">
        <v>135</v>
      </c>
      <c r="C7" s="64" t="s">
        <v>136</v>
      </c>
      <c r="D7" s="65" t="s">
        <v>137</v>
      </c>
    </row>
    <row r="8" spans="1:8" ht="42" thickTop="1" x14ac:dyDescent="0.3">
      <c r="A8" s="66" t="s">
        <v>178</v>
      </c>
      <c r="B8" s="86">
        <f>'Príloha č. 1-2 k časti B.2'!G46</f>
        <v>0</v>
      </c>
      <c r="C8" s="87">
        <f>'Príloha č. 1-2 k časti B.2'!G47</f>
        <v>0</v>
      </c>
      <c r="D8" s="88">
        <f>'Príloha č. 1-2 k časti B.2'!G48</f>
        <v>0</v>
      </c>
    </row>
    <row r="9" spans="1:8" ht="42" thickBot="1" x14ac:dyDescent="0.35">
      <c r="A9" s="82" t="s">
        <v>179</v>
      </c>
      <c r="B9" s="89">
        <f>'Príloha č. 1-2 k časti B.2'!G89</f>
        <v>0</v>
      </c>
      <c r="C9" s="90">
        <f>'Príloha č. 1-2 k časti B.2'!G90</f>
        <v>0</v>
      </c>
      <c r="D9" s="91">
        <f>'Príloha č. 1-2 k časti B.2'!G91</f>
        <v>0</v>
      </c>
    </row>
    <row r="10" spans="1:8" ht="66.599999999999994" thickTop="1" thickBot="1" x14ac:dyDescent="0.35">
      <c r="A10" s="67" t="s">
        <v>180</v>
      </c>
      <c r="B10" s="84">
        <f>SUM(B8:B9)</f>
        <v>0</v>
      </c>
      <c r="C10" s="85">
        <f>SUM(C8:C9)</f>
        <v>0</v>
      </c>
      <c r="D10" s="85">
        <f>SUM(D8:D9)</f>
        <v>0</v>
      </c>
    </row>
    <row r="11" spans="1:8" ht="15" thickTop="1" x14ac:dyDescent="0.3"/>
    <row r="15" spans="1:8" s="75" customFormat="1" ht="54" customHeight="1" x14ac:dyDescent="0.25">
      <c r="A15" s="185"/>
      <c r="B15" s="185"/>
      <c r="C15" s="185"/>
      <c r="D15" s="185"/>
    </row>
    <row r="16" spans="1:8" x14ac:dyDescent="0.3">
      <c r="A16" s="170"/>
      <c r="B16" s="171"/>
      <c r="C16" s="171"/>
      <c r="D16" s="171"/>
    </row>
    <row r="17" spans="1:4" x14ac:dyDescent="0.3">
      <c r="A17" s="186" t="s">
        <v>142</v>
      </c>
      <c r="B17" s="186"/>
      <c r="C17" s="171"/>
      <c r="D17" s="171"/>
    </row>
    <row r="18" spans="1:4" x14ac:dyDescent="0.3">
      <c r="A18" s="172"/>
      <c r="B18" s="171"/>
      <c r="C18" s="171"/>
      <c r="D18" s="171"/>
    </row>
    <row r="19" spans="1:4" x14ac:dyDescent="0.3">
      <c r="A19" s="171"/>
      <c r="B19" s="171"/>
      <c r="C19" s="171"/>
      <c r="D19" s="171"/>
    </row>
    <row r="20" spans="1:4" x14ac:dyDescent="0.3">
      <c r="A20" s="171"/>
      <c r="B20" s="171"/>
      <c r="C20" s="171"/>
      <c r="D20" s="171"/>
    </row>
    <row r="21" spans="1:4" x14ac:dyDescent="0.3">
      <c r="A21" s="171"/>
      <c r="B21" s="171"/>
      <c r="C21" s="170" t="s">
        <v>138</v>
      </c>
      <c r="D21" s="171"/>
    </row>
    <row r="22" spans="1:4" x14ac:dyDescent="0.3">
      <c r="A22" s="170"/>
      <c r="B22" s="171"/>
      <c r="C22" s="170" t="s">
        <v>143</v>
      </c>
      <c r="D22" s="171"/>
    </row>
    <row r="23" spans="1:4" x14ac:dyDescent="0.3">
      <c r="A23" s="68"/>
      <c r="C23" s="68"/>
    </row>
    <row r="24" spans="1:4" x14ac:dyDescent="0.3">
      <c r="A24" s="68"/>
      <c r="C24" s="68"/>
    </row>
    <row r="25" spans="1:4" x14ac:dyDescent="0.3">
      <c r="A25" s="68"/>
      <c r="C25" s="68"/>
    </row>
    <row r="26" spans="1:4" x14ac:dyDescent="0.3">
      <c r="A26" s="68"/>
      <c r="C26" s="68"/>
    </row>
    <row r="27" spans="1:4" x14ac:dyDescent="0.3">
      <c r="A27" s="68"/>
      <c r="C27" s="68"/>
    </row>
    <row r="29" spans="1:4" x14ac:dyDescent="0.3">
      <c r="A29" s="68"/>
      <c r="C29" s="68"/>
    </row>
    <row r="30" spans="1:4" x14ac:dyDescent="0.3">
      <c r="B30" s="68"/>
      <c r="C30" s="69"/>
    </row>
  </sheetData>
  <sheetProtection algorithmName="SHA-512" hashValue="+yr5RNEXbwZcW3AWKyFqmeDZbbPwZ3eVK/AutKu+yn1zqrd1FL19RCuy7wrj4I4qHAxkv9S/93eNArbQFwzVeQ==" saltValue="zUprJX1fqguk/w1CcXCAVw=="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8"/>
  <sheetViews>
    <sheetView zoomScaleNormal="100" workbookViewId="0">
      <selection activeCell="K23" sqref="K23"/>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76" t="s">
        <v>18</v>
      </c>
    </row>
    <row r="3" spans="1:7" x14ac:dyDescent="0.3">
      <c r="A3" s="184" t="s">
        <v>169</v>
      </c>
      <c r="B3" s="184"/>
      <c r="C3" s="184"/>
      <c r="D3" s="184"/>
      <c r="E3" s="184"/>
      <c r="F3" s="184"/>
      <c r="G3" s="184"/>
    </row>
    <row r="4" spans="1:7" x14ac:dyDescent="0.3">
      <c r="A4" s="184" t="s">
        <v>229</v>
      </c>
      <c r="B4" s="184"/>
      <c r="C4" s="184"/>
      <c r="D4" s="184"/>
      <c r="E4" s="184"/>
      <c r="F4" s="184"/>
      <c r="G4" s="184"/>
    </row>
    <row r="5" spans="1:7" ht="15.6" x14ac:dyDescent="0.3">
      <c r="A5" s="199" t="s">
        <v>144</v>
      </c>
      <c r="B5" s="199"/>
      <c r="C5" s="199"/>
      <c r="D5" s="199"/>
      <c r="E5" s="199"/>
      <c r="F5" s="199"/>
      <c r="G5" s="199"/>
    </row>
    <row r="6" spans="1:7" ht="15.6" x14ac:dyDescent="0.3">
      <c r="A6" s="198" t="s">
        <v>133</v>
      </c>
      <c r="B6" s="198"/>
      <c r="C6" s="198"/>
      <c r="D6" s="198"/>
      <c r="E6" s="198"/>
      <c r="F6" s="198"/>
      <c r="G6" s="198"/>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81"/>
      <c r="F8" s="81"/>
      <c r="G8" s="160"/>
    </row>
    <row r="9" spans="1:7" x14ac:dyDescent="0.3">
      <c r="A9" s="194" t="s">
        <v>27</v>
      </c>
      <c r="B9" s="195"/>
      <c r="C9" s="195"/>
      <c r="D9" s="195"/>
      <c r="E9" s="195"/>
      <c r="F9" s="195"/>
      <c r="G9" s="196"/>
    </row>
    <row r="10" spans="1:7" ht="16.2" x14ac:dyDescent="0.3">
      <c r="A10" s="16">
        <v>1</v>
      </c>
      <c r="B10" s="17" t="s">
        <v>38</v>
      </c>
      <c r="C10" s="18" t="s">
        <v>105</v>
      </c>
      <c r="D10" s="19" t="s">
        <v>9</v>
      </c>
      <c r="E10" s="5"/>
      <c r="F10" s="3">
        <v>500</v>
      </c>
      <c r="G10" s="2">
        <f>ROUND(E10,2)*F10</f>
        <v>0</v>
      </c>
    </row>
    <row r="11" spans="1:7" ht="16.2" x14ac:dyDescent="0.3">
      <c r="A11" s="16">
        <v>2</v>
      </c>
      <c r="B11" s="17" t="s">
        <v>41</v>
      </c>
      <c r="C11" s="18" t="s">
        <v>106</v>
      </c>
      <c r="D11" s="20" t="s">
        <v>9</v>
      </c>
      <c r="E11" s="5"/>
      <c r="F11" s="3">
        <v>105000</v>
      </c>
      <c r="G11" s="2">
        <f t="shared" ref="G11:G16" si="0">ROUND(E11,2)*F11</f>
        <v>0</v>
      </c>
    </row>
    <row r="12" spans="1:7" ht="16.2" x14ac:dyDescent="0.3">
      <c r="A12" s="16">
        <v>3</v>
      </c>
      <c r="B12" s="17" t="s">
        <v>43</v>
      </c>
      <c r="C12" s="18" t="s">
        <v>107</v>
      </c>
      <c r="D12" s="20" t="s">
        <v>9</v>
      </c>
      <c r="E12" s="5"/>
      <c r="F12" s="3">
        <v>70000</v>
      </c>
      <c r="G12" s="2">
        <f t="shared" si="0"/>
        <v>0</v>
      </c>
    </row>
    <row r="13" spans="1:7" ht="16.2" x14ac:dyDescent="0.3">
      <c r="A13" s="16">
        <v>4</v>
      </c>
      <c r="B13" s="17" t="s">
        <v>45</v>
      </c>
      <c r="C13" s="18" t="s">
        <v>108</v>
      </c>
      <c r="D13" s="20" t="s">
        <v>9</v>
      </c>
      <c r="E13" s="5"/>
      <c r="F13" s="3">
        <v>65000</v>
      </c>
      <c r="G13" s="2">
        <f t="shared" si="0"/>
        <v>0</v>
      </c>
    </row>
    <row r="14" spans="1:7" ht="16.2" x14ac:dyDescent="0.3">
      <c r="A14" s="16">
        <v>5</v>
      </c>
      <c r="B14" s="17" t="s">
        <v>47</v>
      </c>
      <c r="C14" s="18" t="s">
        <v>109</v>
      </c>
      <c r="D14" s="20" t="s">
        <v>9</v>
      </c>
      <c r="E14" s="5"/>
      <c r="F14" s="3">
        <v>5000</v>
      </c>
      <c r="G14" s="2">
        <f t="shared" si="0"/>
        <v>0</v>
      </c>
    </row>
    <row r="15" spans="1:7" ht="16.2" x14ac:dyDescent="0.3">
      <c r="A15" s="12">
        <v>6</v>
      </c>
      <c r="B15" s="17" t="s">
        <v>220</v>
      </c>
      <c r="C15" s="18" t="s">
        <v>221</v>
      </c>
      <c r="D15" s="179" t="s">
        <v>9</v>
      </c>
      <c r="E15" s="102"/>
      <c r="F15" s="103">
        <v>2500</v>
      </c>
      <c r="G15" s="104">
        <f t="shared" si="0"/>
        <v>0</v>
      </c>
    </row>
    <row r="16" spans="1:7" ht="16.2" x14ac:dyDescent="0.3">
      <c r="A16" s="12">
        <v>7</v>
      </c>
      <c r="B16" s="17" t="s">
        <v>222</v>
      </c>
      <c r="C16" s="18" t="s">
        <v>223</v>
      </c>
      <c r="D16" s="179" t="s">
        <v>9</v>
      </c>
      <c r="E16" s="102"/>
      <c r="F16" s="103">
        <v>2500</v>
      </c>
      <c r="G16" s="104">
        <f t="shared" si="0"/>
        <v>0</v>
      </c>
    </row>
    <row r="17" spans="1:7" x14ac:dyDescent="0.3">
      <c r="A17" s="12"/>
      <c r="B17" s="13"/>
      <c r="C17" s="14"/>
      <c r="D17" s="15"/>
      <c r="E17" s="81"/>
      <c r="F17" s="81"/>
      <c r="G17" s="160"/>
    </row>
    <row r="18" spans="1:7" ht="27" customHeight="1" x14ac:dyDescent="0.3">
      <c r="A18" s="12"/>
      <c r="B18" s="21" t="s">
        <v>10</v>
      </c>
      <c r="C18" s="197" t="s">
        <v>11</v>
      </c>
      <c r="D18" s="197"/>
      <c r="E18" s="197"/>
      <c r="F18" s="22"/>
      <c r="G18" s="23"/>
    </row>
    <row r="19" spans="1:7" x14ac:dyDescent="0.3">
      <c r="A19" s="194" t="s">
        <v>12</v>
      </c>
      <c r="B19" s="195"/>
      <c r="C19" s="195"/>
      <c r="D19" s="195"/>
      <c r="E19" s="195"/>
      <c r="F19" s="195"/>
      <c r="G19" s="196"/>
    </row>
    <row r="20" spans="1:7" ht="35.4" x14ac:dyDescent="0.3">
      <c r="A20" s="16">
        <v>8</v>
      </c>
      <c r="B20" s="17" t="s">
        <v>57</v>
      </c>
      <c r="C20" s="24" t="s">
        <v>163</v>
      </c>
      <c r="D20" s="20" t="s">
        <v>9</v>
      </c>
      <c r="E20" s="5"/>
      <c r="F20" s="3">
        <v>250500</v>
      </c>
      <c r="G20" s="2">
        <f t="shared" ref="G20" si="1">ROUND(E20,2)*F20</f>
        <v>0</v>
      </c>
    </row>
    <row r="21" spans="1:7" x14ac:dyDescent="0.3">
      <c r="A21" s="16"/>
      <c r="B21" s="17"/>
      <c r="C21" s="18" t="s">
        <v>35</v>
      </c>
      <c r="D21" s="20"/>
      <c r="E21" s="2"/>
      <c r="F21" s="3"/>
      <c r="G21" s="2"/>
    </row>
    <row r="22" spans="1:7" ht="16.2" x14ac:dyDescent="0.3">
      <c r="A22" s="16">
        <v>9</v>
      </c>
      <c r="B22" s="17" t="s">
        <v>62</v>
      </c>
      <c r="C22" s="25" t="s">
        <v>111</v>
      </c>
      <c r="D22" s="20" t="s">
        <v>9</v>
      </c>
      <c r="E22" s="5"/>
      <c r="F22" s="3">
        <v>1000</v>
      </c>
      <c r="G22" s="2">
        <f t="shared" ref="G22:G28" si="2">ROUND(E22,2)*F22</f>
        <v>0</v>
      </c>
    </row>
    <row r="23" spans="1:7" ht="16.2" x14ac:dyDescent="0.3">
      <c r="A23" s="16">
        <v>10</v>
      </c>
      <c r="B23" s="17" t="s">
        <v>64</v>
      </c>
      <c r="C23" s="25" t="s">
        <v>112</v>
      </c>
      <c r="D23" s="20" t="s">
        <v>9</v>
      </c>
      <c r="E23" s="5"/>
      <c r="F23" s="3">
        <v>1000</v>
      </c>
      <c r="G23" s="2">
        <f t="shared" si="2"/>
        <v>0</v>
      </c>
    </row>
    <row r="24" spans="1:7" ht="16.2" x14ac:dyDescent="0.3">
      <c r="A24" s="16">
        <v>11</v>
      </c>
      <c r="B24" s="17" t="s">
        <v>66</v>
      </c>
      <c r="C24" s="25" t="s">
        <v>113</v>
      </c>
      <c r="D24" s="20" t="s">
        <v>9</v>
      </c>
      <c r="E24" s="5"/>
      <c r="F24" s="3">
        <v>1000</v>
      </c>
      <c r="G24" s="2">
        <f t="shared" si="2"/>
        <v>0</v>
      </c>
    </row>
    <row r="25" spans="1:7" ht="16.2" x14ac:dyDescent="0.3">
      <c r="A25" s="16">
        <v>12</v>
      </c>
      <c r="B25" s="17" t="s">
        <v>68</v>
      </c>
      <c r="C25" s="25" t="s">
        <v>114</v>
      </c>
      <c r="D25" s="20" t="s">
        <v>9</v>
      </c>
      <c r="E25" s="5"/>
      <c r="F25" s="3">
        <v>65000</v>
      </c>
      <c r="G25" s="2">
        <f t="shared" si="2"/>
        <v>0</v>
      </c>
    </row>
    <row r="26" spans="1:7" ht="16.2" x14ac:dyDescent="0.3">
      <c r="A26" s="16">
        <v>13</v>
      </c>
      <c r="B26" s="17" t="s">
        <v>70</v>
      </c>
      <c r="C26" s="25" t="s">
        <v>115</v>
      </c>
      <c r="D26" s="20" t="s">
        <v>9</v>
      </c>
      <c r="E26" s="5"/>
      <c r="F26" s="3">
        <v>5000</v>
      </c>
      <c r="G26" s="2">
        <f t="shared" si="2"/>
        <v>0</v>
      </c>
    </row>
    <row r="27" spans="1:7" ht="16.2" x14ac:dyDescent="0.3">
      <c r="A27" s="16">
        <v>14</v>
      </c>
      <c r="B27" s="134" t="s">
        <v>181</v>
      </c>
      <c r="C27" s="135" t="s">
        <v>182</v>
      </c>
      <c r="D27" s="136" t="s">
        <v>186</v>
      </c>
      <c r="E27" s="137"/>
      <c r="F27" s="138">
        <v>2500</v>
      </c>
      <c r="G27" s="139">
        <f t="shared" si="2"/>
        <v>0</v>
      </c>
    </row>
    <row r="28" spans="1:7" ht="16.2" x14ac:dyDescent="0.3">
      <c r="A28" s="16">
        <v>15</v>
      </c>
      <c r="B28" s="134" t="s">
        <v>183</v>
      </c>
      <c r="C28" s="135" t="s">
        <v>184</v>
      </c>
      <c r="D28" s="136" t="s">
        <v>186</v>
      </c>
      <c r="E28" s="137"/>
      <c r="F28" s="138">
        <v>2500</v>
      </c>
      <c r="G28" s="139">
        <f t="shared" si="2"/>
        <v>0</v>
      </c>
    </row>
    <row r="29" spans="1:7" ht="24" x14ac:dyDescent="0.3">
      <c r="A29" s="16"/>
      <c r="B29" s="17"/>
      <c r="C29" s="24" t="s">
        <v>36</v>
      </c>
      <c r="D29" s="20"/>
      <c r="E29" s="2"/>
      <c r="F29" s="3"/>
      <c r="G29" s="2"/>
    </row>
    <row r="30" spans="1:7" ht="16.2" x14ac:dyDescent="0.3">
      <c r="A30" s="16">
        <v>16</v>
      </c>
      <c r="B30" s="17" t="s">
        <v>89</v>
      </c>
      <c r="C30" s="18" t="s">
        <v>105</v>
      </c>
      <c r="D30" s="20" t="s">
        <v>9</v>
      </c>
      <c r="E30" s="5"/>
      <c r="F30" s="3">
        <v>500</v>
      </c>
      <c r="G30" s="2">
        <f t="shared" ref="G30:G32" si="3">ROUND(E30,2)*F30</f>
        <v>0</v>
      </c>
    </row>
    <row r="31" spans="1:7" ht="16.2" x14ac:dyDescent="0.3">
      <c r="A31" s="16">
        <v>17</v>
      </c>
      <c r="B31" s="17" t="s">
        <v>91</v>
      </c>
      <c r="C31" s="18" t="s">
        <v>106</v>
      </c>
      <c r="D31" s="20" t="s">
        <v>9</v>
      </c>
      <c r="E31" s="5"/>
      <c r="F31" s="3">
        <v>104000</v>
      </c>
      <c r="G31" s="2">
        <f t="shared" si="3"/>
        <v>0</v>
      </c>
    </row>
    <row r="32" spans="1:7" ht="16.2" x14ac:dyDescent="0.3">
      <c r="A32" s="16">
        <v>18</v>
      </c>
      <c r="B32" s="17" t="s">
        <v>93</v>
      </c>
      <c r="C32" s="18" t="s">
        <v>107</v>
      </c>
      <c r="D32" s="20" t="s">
        <v>9</v>
      </c>
      <c r="E32" s="5"/>
      <c r="F32" s="3">
        <v>68000</v>
      </c>
      <c r="G32" s="2">
        <f t="shared" si="3"/>
        <v>0</v>
      </c>
    </row>
    <row r="33" spans="1:7" ht="24.6" x14ac:dyDescent="0.3">
      <c r="A33" s="26"/>
      <c r="B33" s="27"/>
      <c r="C33" s="28" t="s">
        <v>13</v>
      </c>
      <c r="D33" s="29"/>
      <c r="E33" s="30"/>
      <c r="F33" s="30"/>
      <c r="G33" s="31"/>
    </row>
    <row r="34" spans="1:7" ht="16.2" x14ac:dyDescent="0.3">
      <c r="A34" s="16">
        <v>19</v>
      </c>
      <c r="B34" s="17" t="s">
        <v>95</v>
      </c>
      <c r="C34" s="18" t="s">
        <v>96</v>
      </c>
      <c r="D34" s="20" t="s">
        <v>9</v>
      </c>
      <c r="E34" s="5"/>
      <c r="F34" s="3">
        <v>3000</v>
      </c>
      <c r="G34" s="2">
        <f t="shared" ref="G34:G40" si="4">ROUND(E34,2)*F34</f>
        <v>0</v>
      </c>
    </row>
    <row r="35" spans="1:7" ht="28.2" customHeight="1" x14ac:dyDescent="0.3">
      <c r="A35" s="16">
        <v>20</v>
      </c>
      <c r="B35" s="17" t="s">
        <v>99</v>
      </c>
      <c r="C35" s="24" t="s">
        <v>37</v>
      </c>
      <c r="D35" s="19" t="s">
        <v>14</v>
      </c>
      <c r="E35" s="5"/>
      <c r="F35" s="3">
        <v>50000</v>
      </c>
      <c r="G35" s="2">
        <f t="shared" si="4"/>
        <v>0</v>
      </c>
    </row>
    <row r="36" spans="1:7" x14ac:dyDescent="0.3">
      <c r="A36" s="16">
        <v>21</v>
      </c>
      <c r="B36" s="17" t="s">
        <v>187</v>
      </c>
      <c r="C36" s="18" t="s">
        <v>188</v>
      </c>
      <c r="D36" s="19" t="s">
        <v>14</v>
      </c>
      <c r="E36" s="5"/>
      <c r="F36" s="3">
        <v>5000</v>
      </c>
      <c r="G36" s="2">
        <f t="shared" si="4"/>
        <v>0</v>
      </c>
    </row>
    <row r="37" spans="1:7" s="105" customFormat="1" x14ac:dyDescent="0.3">
      <c r="A37" s="16">
        <v>22</v>
      </c>
      <c r="B37" s="17" t="s">
        <v>156</v>
      </c>
      <c r="C37" s="24" t="s">
        <v>157</v>
      </c>
      <c r="D37" s="19" t="s">
        <v>155</v>
      </c>
      <c r="E37" s="102"/>
      <c r="F37" s="103">
        <v>10</v>
      </c>
      <c r="G37" s="104">
        <f t="shared" si="4"/>
        <v>0</v>
      </c>
    </row>
    <row r="38" spans="1:7" s="105" customFormat="1" x14ac:dyDescent="0.3">
      <c r="A38" s="16">
        <v>23</v>
      </c>
      <c r="B38" s="17" t="s">
        <v>170</v>
      </c>
      <c r="C38" s="24" t="s">
        <v>158</v>
      </c>
      <c r="D38" s="19" t="s">
        <v>155</v>
      </c>
      <c r="E38" s="102"/>
      <c r="F38" s="103">
        <v>50</v>
      </c>
      <c r="G38" s="104">
        <f t="shared" si="4"/>
        <v>0</v>
      </c>
    </row>
    <row r="39" spans="1:7" s="105" customFormat="1" x14ac:dyDescent="0.3">
      <c r="A39" s="16">
        <v>24</v>
      </c>
      <c r="B39" s="17" t="s">
        <v>171</v>
      </c>
      <c r="C39" s="24" t="s">
        <v>159</v>
      </c>
      <c r="D39" s="19" t="s">
        <v>155</v>
      </c>
      <c r="E39" s="102"/>
      <c r="F39" s="103">
        <v>30</v>
      </c>
      <c r="G39" s="104">
        <f t="shared" si="4"/>
        <v>0</v>
      </c>
    </row>
    <row r="40" spans="1:7" s="105" customFormat="1" ht="28.2" customHeight="1" x14ac:dyDescent="0.3">
      <c r="A40" s="16">
        <v>25</v>
      </c>
      <c r="B40" s="106" t="s">
        <v>173</v>
      </c>
      <c r="C40" s="107" t="s">
        <v>172</v>
      </c>
      <c r="D40" s="19" t="s">
        <v>14</v>
      </c>
      <c r="E40" s="102"/>
      <c r="F40" s="103">
        <v>2000</v>
      </c>
      <c r="G40" s="104">
        <f t="shared" si="4"/>
        <v>0</v>
      </c>
    </row>
    <row r="41" spans="1:7" s="105" customFormat="1" x14ac:dyDescent="0.3">
      <c r="A41" s="41"/>
      <c r="B41" s="143" t="s">
        <v>190</v>
      </c>
      <c r="C41" s="187" t="s">
        <v>191</v>
      </c>
      <c r="D41" s="187"/>
      <c r="E41" s="188"/>
      <c r="F41" s="138"/>
      <c r="G41" s="139"/>
    </row>
    <row r="42" spans="1:7" s="105" customFormat="1" x14ac:dyDescent="0.3">
      <c r="A42" s="189" t="s">
        <v>192</v>
      </c>
      <c r="B42" s="190"/>
      <c r="C42" s="190"/>
      <c r="D42" s="190"/>
      <c r="E42" s="191"/>
      <c r="F42" s="138"/>
      <c r="G42" s="139"/>
    </row>
    <row r="43" spans="1:7" s="105" customFormat="1" x14ac:dyDescent="0.3">
      <c r="A43" s="144">
        <v>26</v>
      </c>
      <c r="B43" s="145" t="s">
        <v>193</v>
      </c>
      <c r="C43" s="146" t="s">
        <v>194</v>
      </c>
      <c r="D43" s="39" t="s">
        <v>155</v>
      </c>
      <c r="E43" s="137"/>
      <c r="F43" s="138">
        <v>50</v>
      </c>
      <c r="G43" s="139">
        <f t="shared" ref="G43:G44" si="5">ROUND(E43,2)*F43</f>
        <v>0</v>
      </c>
    </row>
    <row r="44" spans="1:7" s="105" customFormat="1" ht="24" x14ac:dyDescent="0.3">
      <c r="A44" s="144">
        <v>27</v>
      </c>
      <c r="B44" s="145" t="s">
        <v>195</v>
      </c>
      <c r="C44" s="146" t="s">
        <v>196</v>
      </c>
      <c r="D44" s="39" t="s">
        <v>155</v>
      </c>
      <c r="E44" s="137"/>
      <c r="F44" s="138">
        <v>50</v>
      </c>
      <c r="G44" s="139">
        <f t="shared" si="5"/>
        <v>0</v>
      </c>
    </row>
    <row r="45" spans="1:7" ht="15" thickBot="1" x14ac:dyDescent="0.35">
      <c r="A45" s="12"/>
      <c r="B45" s="21"/>
      <c r="C45" s="14"/>
      <c r="D45" s="32"/>
      <c r="E45" s="159"/>
      <c r="F45" s="159"/>
      <c r="G45" s="160"/>
    </row>
    <row r="46" spans="1:7" ht="15" thickBot="1" x14ac:dyDescent="0.35">
      <c r="A46" s="13"/>
      <c r="B46" s="33"/>
      <c r="C46" s="34" t="s">
        <v>15</v>
      </c>
      <c r="D46" s="15"/>
      <c r="E46" s="81"/>
      <c r="G46" s="4">
        <f>SUM(G10:G44)</f>
        <v>0</v>
      </c>
    </row>
    <row r="47" spans="1:7" ht="15" thickBot="1" x14ac:dyDescent="0.35">
      <c r="A47" s="13"/>
      <c r="B47" s="33"/>
      <c r="C47" s="34" t="s">
        <v>139</v>
      </c>
      <c r="D47" s="15"/>
      <c r="E47" s="81"/>
      <c r="G47" s="4">
        <f>SUM(G46*0.2)</f>
        <v>0</v>
      </c>
    </row>
    <row r="48" spans="1:7" ht="15" thickBot="1" x14ac:dyDescent="0.35">
      <c r="A48" s="13"/>
      <c r="B48" s="33"/>
      <c r="C48" s="34" t="s">
        <v>16</v>
      </c>
      <c r="D48" s="15"/>
      <c r="E48" s="81"/>
      <c r="G48" s="4">
        <f>SUM(G46:G47)</f>
        <v>0</v>
      </c>
    </row>
    <row r="49" spans="1:7" ht="105" customHeight="1" x14ac:dyDescent="0.3">
      <c r="A49" s="200" t="s">
        <v>17</v>
      </c>
      <c r="B49" s="200"/>
      <c r="C49" s="200"/>
      <c r="D49" s="200"/>
      <c r="E49" s="200"/>
      <c r="F49" s="200"/>
      <c r="G49" s="200"/>
    </row>
    <row r="50" spans="1:7" x14ac:dyDescent="0.3">
      <c r="A50" s="173" t="s">
        <v>19</v>
      </c>
      <c r="B50" s="173"/>
      <c r="C50" s="171"/>
      <c r="D50" s="171"/>
      <c r="E50" s="171"/>
      <c r="F50" s="171"/>
      <c r="G50" s="171"/>
    </row>
    <row r="51" spans="1:7" x14ac:dyDescent="0.3">
      <c r="A51" s="171"/>
      <c r="B51" s="173"/>
      <c r="C51" s="171"/>
      <c r="D51" s="171"/>
      <c r="E51" s="171"/>
      <c r="F51" s="171"/>
      <c r="G51" s="171"/>
    </row>
    <row r="52" spans="1:7" x14ac:dyDescent="0.3">
      <c r="A52" s="173"/>
      <c r="B52" s="171"/>
      <c r="C52" s="171"/>
      <c r="D52" s="171"/>
      <c r="E52" s="171"/>
      <c r="F52" s="171"/>
      <c r="G52" s="171"/>
    </row>
    <row r="53" spans="1:7" x14ac:dyDescent="0.3">
      <c r="A53" s="173" t="s">
        <v>20</v>
      </c>
      <c r="B53" s="171"/>
      <c r="C53" s="171"/>
      <c r="D53" s="171"/>
      <c r="E53" s="171"/>
      <c r="F53" s="171"/>
      <c r="G53" s="171"/>
    </row>
    <row r="54" spans="1:7" x14ac:dyDescent="0.3">
      <c r="A54" s="174"/>
      <c r="B54" s="171"/>
      <c r="C54" s="171"/>
      <c r="D54" s="171" t="s">
        <v>21</v>
      </c>
      <c r="E54" s="171"/>
      <c r="F54" s="171"/>
      <c r="G54" s="171"/>
    </row>
    <row r="55" spans="1:7" x14ac:dyDescent="0.3">
      <c r="A55" s="174"/>
      <c r="B55" s="171"/>
      <c r="C55" s="171"/>
      <c r="D55" s="171" t="s">
        <v>22</v>
      </c>
      <c r="E55" s="171"/>
      <c r="F55" s="171"/>
      <c r="G55" s="171"/>
    </row>
    <row r="56" spans="1:7" x14ac:dyDescent="0.3">
      <c r="A56" s="76" t="s">
        <v>23</v>
      </c>
    </row>
    <row r="57" spans="1:7" x14ac:dyDescent="0.3">
      <c r="A57" s="77"/>
    </row>
    <row r="58" spans="1:7" ht="15" customHeight="1" x14ac:dyDescent="0.3">
      <c r="A58" s="184" t="s">
        <v>169</v>
      </c>
      <c r="B58" s="184"/>
      <c r="C58" s="184"/>
      <c r="D58" s="184"/>
      <c r="E58" s="184"/>
      <c r="F58" s="184"/>
      <c r="G58" s="184"/>
    </row>
    <row r="59" spans="1:7" x14ac:dyDescent="0.3">
      <c r="A59" s="184" t="s">
        <v>229</v>
      </c>
      <c r="B59" s="184"/>
      <c r="C59" s="184"/>
      <c r="D59" s="184"/>
      <c r="E59" s="184"/>
      <c r="F59" s="184"/>
      <c r="G59" s="184"/>
    </row>
    <row r="60" spans="1:7" ht="15.6" x14ac:dyDescent="0.3">
      <c r="A60" s="199" t="s">
        <v>147</v>
      </c>
      <c r="B60" s="199"/>
      <c r="C60" s="199"/>
      <c r="D60" s="199"/>
      <c r="E60" s="199"/>
      <c r="F60" s="199"/>
      <c r="G60" s="199"/>
    </row>
    <row r="61" spans="1:7" ht="15.6" x14ac:dyDescent="0.3">
      <c r="A61" s="198" t="s">
        <v>133</v>
      </c>
      <c r="B61" s="198"/>
      <c r="C61" s="198"/>
      <c r="D61" s="198"/>
      <c r="E61" s="198"/>
      <c r="F61" s="198"/>
      <c r="G61" s="198"/>
    </row>
    <row r="62" spans="1:7" ht="20.399999999999999" x14ac:dyDescent="0.3">
      <c r="A62" s="6" t="s">
        <v>0</v>
      </c>
      <c r="B62" s="7" t="s">
        <v>1</v>
      </c>
      <c r="C62" s="8" t="s">
        <v>2</v>
      </c>
      <c r="D62" s="9" t="s">
        <v>3</v>
      </c>
      <c r="E62" s="10" t="s">
        <v>4</v>
      </c>
      <c r="F62" s="11" t="s">
        <v>5</v>
      </c>
      <c r="G62" s="11" t="s">
        <v>6</v>
      </c>
    </row>
    <row r="63" spans="1:7" x14ac:dyDescent="0.3">
      <c r="A63" s="12"/>
      <c r="B63" s="13" t="s">
        <v>7</v>
      </c>
      <c r="C63" s="14" t="s">
        <v>8</v>
      </c>
      <c r="D63" s="15"/>
      <c r="E63" s="81"/>
      <c r="F63" s="158"/>
      <c r="G63" s="160"/>
    </row>
    <row r="64" spans="1:7" ht="15" customHeight="1" x14ac:dyDescent="0.3">
      <c r="A64" s="194" t="s">
        <v>120</v>
      </c>
      <c r="B64" s="195"/>
      <c r="C64" s="195"/>
      <c r="D64" s="195"/>
      <c r="E64" s="195"/>
      <c r="F64" s="195"/>
      <c r="G64" s="196"/>
    </row>
    <row r="65" spans="1:7" ht="15" customHeight="1" x14ac:dyDescent="0.3">
      <c r="A65" s="16">
        <v>1</v>
      </c>
      <c r="B65" s="17" t="s">
        <v>49</v>
      </c>
      <c r="C65" s="18" t="s">
        <v>116</v>
      </c>
      <c r="D65" s="20" t="s">
        <v>9</v>
      </c>
      <c r="E65" s="5"/>
      <c r="F65" s="3">
        <v>7000</v>
      </c>
      <c r="G65" s="2">
        <f t="shared" ref="G65:G67" si="6">ROUND(E65,2)*F65</f>
        <v>0</v>
      </c>
    </row>
    <row r="66" spans="1:7" ht="16.2" x14ac:dyDescent="0.3">
      <c r="A66" s="16">
        <v>2</v>
      </c>
      <c r="B66" s="17" t="s">
        <v>51</v>
      </c>
      <c r="C66" s="18" t="s">
        <v>117</v>
      </c>
      <c r="D66" s="20" t="s">
        <v>9</v>
      </c>
      <c r="E66" s="5"/>
      <c r="F66" s="3">
        <v>8000</v>
      </c>
      <c r="G66" s="2">
        <f t="shared" si="6"/>
        <v>0</v>
      </c>
    </row>
    <row r="67" spans="1:7" ht="16.2" x14ac:dyDescent="0.3">
      <c r="A67" s="16">
        <v>3</v>
      </c>
      <c r="B67" s="17" t="s">
        <v>53</v>
      </c>
      <c r="C67" s="18" t="s">
        <v>118</v>
      </c>
      <c r="D67" s="20" t="s">
        <v>9</v>
      </c>
      <c r="E67" s="5"/>
      <c r="F67" s="3">
        <v>2000</v>
      </c>
      <c r="G67" s="2">
        <f t="shared" si="6"/>
        <v>0</v>
      </c>
    </row>
    <row r="68" spans="1:7" ht="16.2" x14ac:dyDescent="0.3">
      <c r="A68" s="16">
        <v>4</v>
      </c>
      <c r="B68" s="17" t="s">
        <v>55</v>
      </c>
      <c r="C68" s="18" t="s">
        <v>119</v>
      </c>
      <c r="D68" s="20" t="s">
        <v>9</v>
      </c>
      <c r="E68" s="5"/>
      <c r="F68" s="3">
        <v>500</v>
      </c>
      <c r="G68" s="2">
        <f>ROUND(E68,2)*F68</f>
        <v>0</v>
      </c>
    </row>
    <row r="69" spans="1:7" x14ac:dyDescent="0.3">
      <c r="A69" s="12"/>
      <c r="B69" s="13"/>
      <c r="C69" s="14"/>
      <c r="D69" s="15"/>
      <c r="E69" s="81"/>
      <c r="F69" s="81"/>
      <c r="G69" s="160"/>
    </row>
    <row r="70" spans="1:7" ht="24.6" x14ac:dyDescent="0.3">
      <c r="A70" s="12"/>
      <c r="B70" s="21" t="s">
        <v>10</v>
      </c>
      <c r="C70" s="35" t="s">
        <v>11</v>
      </c>
      <c r="D70" s="35"/>
      <c r="E70" s="36"/>
      <c r="F70" s="37"/>
      <c r="G70" s="23"/>
    </row>
    <row r="71" spans="1:7" x14ac:dyDescent="0.3">
      <c r="A71" s="194" t="s">
        <v>12</v>
      </c>
      <c r="B71" s="195"/>
      <c r="C71" s="195"/>
      <c r="D71" s="195"/>
      <c r="E71" s="195"/>
      <c r="F71" s="195"/>
      <c r="G71" s="196"/>
    </row>
    <row r="72" spans="1:7" ht="24" x14ac:dyDescent="0.3">
      <c r="A72" s="16">
        <v>5</v>
      </c>
      <c r="B72" s="17" t="s">
        <v>58</v>
      </c>
      <c r="C72" s="24" t="s">
        <v>121</v>
      </c>
      <c r="D72" s="20" t="s">
        <v>9</v>
      </c>
      <c r="E72" s="5"/>
      <c r="F72" s="3">
        <v>17500</v>
      </c>
      <c r="G72" s="2">
        <f>ROUND(E72,2)*F72</f>
        <v>0</v>
      </c>
    </row>
    <row r="73" spans="1:7" x14ac:dyDescent="0.3">
      <c r="A73" s="12"/>
      <c r="B73" s="13"/>
      <c r="C73" s="14"/>
      <c r="D73" s="15"/>
      <c r="E73" s="81"/>
      <c r="F73" s="81"/>
      <c r="G73" s="160"/>
    </row>
    <row r="74" spans="1:7" x14ac:dyDescent="0.3">
      <c r="A74" s="16"/>
      <c r="B74" s="17"/>
      <c r="C74" s="24" t="s">
        <v>35</v>
      </c>
      <c r="D74" s="20"/>
      <c r="E74" s="2"/>
      <c r="F74" s="3"/>
      <c r="G74" s="2"/>
    </row>
    <row r="75" spans="1:7" ht="15" customHeight="1" x14ac:dyDescent="0.3">
      <c r="A75" s="16">
        <v>6</v>
      </c>
      <c r="B75" s="17" t="s">
        <v>72</v>
      </c>
      <c r="C75" s="25" t="s">
        <v>122</v>
      </c>
      <c r="D75" s="20" t="s">
        <v>9</v>
      </c>
      <c r="E75" s="5"/>
      <c r="F75" s="3">
        <v>6500</v>
      </c>
      <c r="G75" s="2">
        <f t="shared" ref="G75:G79" si="7">ROUND(E75,2)*F75</f>
        <v>0</v>
      </c>
    </row>
    <row r="76" spans="1:7" ht="16.2" x14ac:dyDescent="0.3">
      <c r="A76" s="16">
        <v>7</v>
      </c>
      <c r="B76" s="17" t="s">
        <v>75</v>
      </c>
      <c r="C76" s="25" t="s">
        <v>123</v>
      </c>
      <c r="D76" s="20" t="s">
        <v>9</v>
      </c>
      <c r="E76" s="5"/>
      <c r="F76" s="3">
        <v>7000</v>
      </c>
      <c r="G76" s="2">
        <f t="shared" si="7"/>
        <v>0</v>
      </c>
    </row>
    <row r="77" spans="1:7" ht="16.2" x14ac:dyDescent="0.3">
      <c r="A77" s="16">
        <v>8</v>
      </c>
      <c r="B77" s="17" t="s">
        <v>77</v>
      </c>
      <c r="C77" s="25" t="s">
        <v>124</v>
      </c>
      <c r="D77" s="20" t="s">
        <v>9</v>
      </c>
      <c r="E77" s="5"/>
      <c r="F77" s="3">
        <v>500</v>
      </c>
      <c r="G77" s="2">
        <f t="shared" si="7"/>
        <v>0</v>
      </c>
    </row>
    <row r="78" spans="1:7" ht="16.2" x14ac:dyDescent="0.3">
      <c r="A78" s="16">
        <v>9</v>
      </c>
      <c r="B78" s="17" t="s">
        <v>79</v>
      </c>
      <c r="C78" s="25" t="s">
        <v>125</v>
      </c>
      <c r="D78" s="20" t="s">
        <v>9</v>
      </c>
      <c r="E78" s="5"/>
      <c r="F78" s="3">
        <v>2000</v>
      </c>
      <c r="G78" s="2">
        <f t="shared" si="7"/>
        <v>0</v>
      </c>
    </row>
    <row r="79" spans="1:7" ht="16.2" x14ac:dyDescent="0.3">
      <c r="A79" s="16">
        <v>10</v>
      </c>
      <c r="B79" s="17" t="s">
        <v>81</v>
      </c>
      <c r="C79" s="25" t="s">
        <v>126</v>
      </c>
      <c r="D79" s="20" t="s">
        <v>9</v>
      </c>
      <c r="E79" s="5"/>
      <c r="F79" s="3">
        <v>500</v>
      </c>
      <c r="G79" s="2">
        <f t="shared" si="7"/>
        <v>0</v>
      </c>
    </row>
    <row r="80" spans="1:7" x14ac:dyDescent="0.3">
      <c r="A80" s="16"/>
      <c r="B80" s="17"/>
      <c r="C80" s="24" t="s">
        <v>151</v>
      </c>
      <c r="D80" s="20"/>
      <c r="E80" s="2"/>
      <c r="F80" s="3"/>
      <c r="G80" s="2"/>
    </row>
    <row r="81" spans="1:7" ht="16.2" x14ac:dyDescent="0.3">
      <c r="A81" s="16">
        <v>11</v>
      </c>
      <c r="B81" s="17" t="s">
        <v>148</v>
      </c>
      <c r="C81" s="24" t="s">
        <v>149</v>
      </c>
      <c r="D81" s="20" t="s">
        <v>9</v>
      </c>
      <c r="E81" s="5"/>
      <c r="F81" s="3">
        <v>500</v>
      </c>
      <c r="G81" s="2">
        <f t="shared" ref="G81:G82" si="8">ROUND(E81,2)*F81</f>
        <v>0</v>
      </c>
    </row>
    <row r="82" spans="1:7" ht="16.2" x14ac:dyDescent="0.3">
      <c r="A82" s="16">
        <v>12</v>
      </c>
      <c r="B82" s="17" t="s">
        <v>150</v>
      </c>
      <c r="C82" s="24" t="s">
        <v>152</v>
      </c>
      <c r="D82" s="20" t="s">
        <v>9</v>
      </c>
      <c r="E82" s="5"/>
      <c r="F82" s="3">
        <v>500</v>
      </c>
      <c r="G82" s="2">
        <f t="shared" si="8"/>
        <v>0</v>
      </c>
    </row>
    <row r="83" spans="1:7" x14ac:dyDescent="0.3">
      <c r="A83" s="12"/>
      <c r="B83" s="13"/>
      <c r="C83" s="14"/>
      <c r="D83" s="15"/>
      <c r="E83" s="81"/>
      <c r="F83" s="81"/>
      <c r="G83" s="160"/>
    </row>
    <row r="84" spans="1:7" x14ac:dyDescent="0.3">
      <c r="A84" s="194" t="s">
        <v>127</v>
      </c>
      <c r="B84" s="195"/>
      <c r="C84" s="195"/>
      <c r="D84" s="195"/>
      <c r="E84" s="195"/>
      <c r="F84" s="195"/>
      <c r="G84" s="196"/>
    </row>
    <row r="85" spans="1:7" ht="16.2" x14ac:dyDescent="0.3">
      <c r="A85" s="16">
        <v>13</v>
      </c>
      <c r="B85" s="17" t="s">
        <v>97</v>
      </c>
      <c r="C85" s="18" t="s">
        <v>128</v>
      </c>
      <c r="D85" s="20" t="s">
        <v>9</v>
      </c>
      <c r="E85" s="5"/>
      <c r="F85" s="3">
        <v>500</v>
      </c>
      <c r="G85" s="2">
        <f t="shared" ref="G85:G87" si="9">ROUND(E85,2)*F85</f>
        <v>0</v>
      </c>
    </row>
    <row r="86" spans="1:7" ht="24" x14ac:dyDescent="0.3">
      <c r="A86" s="16">
        <v>14</v>
      </c>
      <c r="B86" s="17" t="s">
        <v>100</v>
      </c>
      <c r="C86" s="24" t="s">
        <v>129</v>
      </c>
      <c r="D86" s="20" t="s">
        <v>14</v>
      </c>
      <c r="E86" s="5"/>
      <c r="F86" s="3">
        <v>8000</v>
      </c>
      <c r="G86" s="2">
        <f t="shared" si="9"/>
        <v>0</v>
      </c>
    </row>
    <row r="87" spans="1:7" s="105" customFormat="1" ht="27" customHeight="1" x14ac:dyDescent="0.3">
      <c r="A87" s="12">
        <v>15</v>
      </c>
      <c r="B87" s="106" t="s">
        <v>174</v>
      </c>
      <c r="C87" s="107" t="s">
        <v>172</v>
      </c>
      <c r="D87" s="19" t="s">
        <v>14</v>
      </c>
      <c r="E87" s="102"/>
      <c r="F87" s="103">
        <v>1500</v>
      </c>
      <c r="G87" s="104">
        <f t="shared" si="9"/>
        <v>0</v>
      </c>
    </row>
    <row r="88" spans="1:7" ht="15" thickBot="1" x14ac:dyDescent="0.35">
      <c r="A88" s="12"/>
      <c r="B88" s="21"/>
      <c r="C88" s="14"/>
      <c r="D88" s="32"/>
      <c r="E88" s="159"/>
      <c r="F88" s="159"/>
      <c r="G88" s="160"/>
    </row>
    <row r="89" spans="1:7" ht="15" thickBot="1" x14ac:dyDescent="0.35">
      <c r="A89" s="13"/>
      <c r="B89" s="33"/>
      <c r="C89" s="34" t="s">
        <v>15</v>
      </c>
      <c r="D89" s="15"/>
      <c r="E89" s="81"/>
      <c r="G89" s="4">
        <f>SUM(G65:G68,G72,G75:G79,G81:G82,G85:G87)</f>
        <v>0</v>
      </c>
    </row>
    <row r="90" spans="1:7" ht="15" thickBot="1" x14ac:dyDescent="0.35">
      <c r="A90" s="13"/>
      <c r="B90" s="33"/>
      <c r="C90" s="34" t="s">
        <v>139</v>
      </c>
      <c r="D90" s="15"/>
      <c r="E90" s="81"/>
      <c r="G90" s="4">
        <f>SUM(G89*0.2)</f>
        <v>0</v>
      </c>
    </row>
    <row r="91" spans="1:7" ht="15" thickBot="1" x14ac:dyDescent="0.35">
      <c r="A91" s="13"/>
      <c r="B91" s="33"/>
      <c r="C91" s="34" t="s">
        <v>16</v>
      </c>
      <c r="D91" s="15"/>
      <c r="E91" s="81"/>
      <c r="G91" s="4">
        <f>SUM(G89:G90)</f>
        <v>0</v>
      </c>
    </row>
    <row r="92" spans="1:7" x14ac:dyDescent="0.3">
      <c r="A92" s="57"/>
      <c r="B92" s="58"/>
      <c r="C92" s="59"/>
    </row>
    <row r="93" spans="1:7" x14ac:dyDescent="0.3">
      <c r="A93" s="192" t="s">
        <v>17</v>
      </c>
      <c r="B93" s="193"/>
      <c r="C93" s="193"/>
      <c r="D93" s="193"/>
      <c r="E93" s="193"/>
      <c r="F93" s="193"/>
      <c r="G93" s="193"/>
    </row>
    <row r="94" spans="1:7" x14ac:dyDescent="0.3">
      <c r="A94" s="193"/>
      <c r="B94" s="193"/>
      <c r="C94" s="193"/>
      <c r="D94" s="193"/>
      <c r="E94" s="193"/>
      <c r="F94" s="193"/>
      <c r="G94" s="193"/>
    </row>
    <row r="95" spans="1:7" x14ac:dyDescent="0.3">
      <c r="A95" s="193"/>
      <c r="B95" s="193"/>
      <c r="C95" s="193"/>
      <c r="D95" s="193"/>
      <c r="E95" s="193"/>
      <c r="F95" s="193"/>
      <c r="G95" s="193"/>
    </row>
    <row r="96" spans="1:7" x14ac:dyDescent="0.3">
      <c r="A96" s="193"/>
      <c r="B96" s="193"/>
      <c r="C96" s="193"/>
      <c r="D96" s="193"/>
      <c r="E96" s="193"/>
      <c r="F96" s="193"/>
      <c r="G96" s="193"/>
    </row>
    <row r="97" spans="1:7" x14ac:dyDescent="0.3">
      <c r="A97" s="193"/>
      <c r="B97" s="193"/>
      <c r="C97" s="193"/>
      <c r="D97" s="193"/>
      <c r="E97" s="193"/>
      <c r="F97" s="193"/>
      <c r="G97" s="193"/>
    </row>
    <row r="98" spans="1:7" x14ac:dyDescent="0.3">
      <c r="A98" s="193"/>
      <c r="B98" s="193"/>
      <c r="C98" s="193"/>
      <c r="D98" s="193"/>
      <c r="E98" s="193"/>
      <c r="F98" s="193"/>
      <c r="G98" s="193"/>
    </row>
    <row r="99" spans="1:7" x14ac:dyDescent="0.3">
      <c r="A99" s="193"/>
      <c r="B99" s="193"/>
      <c r="C99" s="193"/>
      <c r="D99" s="193"/>
      <c r="E99" s="193"/>
      <c r="F99" s="193"/>
      <c r="G99" s="193"/>
    </row>
    <row r="100" spans="1:7" x14ac:dyDescent="0.3">
      <c r="A100" s="193"/>
      <c r="B100" s="193"/>
      <c r="C100" s="193"/>
      <c r="D100" s="193"/>
      <c r="E100" s="193"/>
      <c r="F100" s="193"/>
      <c r="G100" s="193"/>
    </row>
    <row r="101" spans="1:7" x14ac:dyDescent="0.3">
      <c r="A101" s="193"/>
      <c r="B101" s="193"/>
      <c r="C101" s="193"/>
      <c r="D101" s="193"/>
      <c r="E101" s="193"/>
      <c r="F101" s="193"/>
      <c r="G101" s="193"/>
    </row>
    <row r="102" spans="1:7" x14ac:dyDescent="0.3">
      <c r="A102" s="174"/>
      <c r="B102" s="171"/>
      <c r="C102" s="171"/>
      <c r="D102" s="171"/>
      <c r="E102" s="171"/>
      <c r="F102" s="171"/>
      <c r="G102" s="171"/>
    </row>
    <row r="103" spans="1:7" x14ac:dyDescent="0.3">
      <c r="A103" s="173" t="s">
        <v>19</v>
      </c>
      <c r="B103" s="173"/>
      <c r="C103" s="171"/>
      <c r="D103" s="171"/>
      <c r="E103" s="171"/>
      <c r="F103" s="171"/>
      <c r="G103" s="171"/>
    </row>
    <row r="104" spans="1:7" x14ac:dyDescent="0.3">
      <c r="A104" s="171"/>
      <c r="B104" s="173"/>
      <c r="C104" s="171"/>
      <c r="D104" s="171"/>
      <c r="E104" s="171"/>
      <c r="F104" s="171"/>
      <c r="G104" s="171"/>
    </row>
    <row r="105" spans="1:7" x14ac:dyDescent="0.3">
      <c r="A105" s="173"/>
      <c r="B105" s="171"/>
      <c r="C105" s="171"/>
      <c r="D105" s="171"/>
      <c r="E105" s="171"/>
      <c r="F105" s="171"/>
      <c r="G105" s="171"/>
    </row>
    <row r="106" spans="1:7" x14ac:dyDescent="0.3">
      <c r="A106" s="173" t="s">
        <v>20</v>
      </c>
      <c r="B106" s="171"/>
      <c r="C106" s="171"/>
      <c r="D106" s="171"/>
      <c r="E106" s="171"/>
      <c r="F106" s="171"/>
      <c r="G106" s="171"/>
    </row>
    <row r="107" spans="1:7" x14ac:dyDescent="0.3">
      <c r="A107" s="174"/>
      <c r="B107" s="171"/>
      <c r="C107" s="171"/>
      <c r="D107" s="171" t="s">
        <v>21</v>
      </c>
      <c r="E107" s="171"/>
      <c r="F107" s="171"/>
      <c r="G107" s="171"/>
    </row>
    <row r="108" spans="1:7" x14ac:dyDescent="0.3">
      <c r="A108" s="174"/>
      <c r="B108" s="171"/>
      <c r="C108" s="171"/>
      <c r="D108" s="171" t="s">
        <v>22</v>
      </c>
      <c r="E108" s="171"/>
      <c r="F108" s="171"/>
      <c r="G108" s="171"/>
    </row>
  </sheetData>
  <sheetProtection algorithmName="SHA-512" hashValue="ViN3+NE53XjHlwuclV9hXhichnDoTs4Pg+BJhwmpnCH8OC8aOai1TIDUswL2sfODIuohAneFt+4dKtQoVVj0HQ==" saltValue="7O6RywhhH0l0MzaNNhUOog==" spinCount="100000" sheet="1" objects="1" scenarios="1"/>
  <mergeCells count="18">
    <mergeCell ref="A3:G3"/>
    <mergeCell ref="A58:G58"/>
    <mergeCell ref="A64:G64"/>
    <mergeCell ref="A71:G71"/>
    <mergeCell ref="A84:G84"/>
    <mergeCell ref="A4:G4"/>
    <mergeCell ref="A59:G59"/>
    <mergeCell ref="A61:G61"/>
    <mergeCell ref="A5:G5"/>
    <mergeCell ref="A6:G6"/>
    <mergeCell ref="A19:G19"/>
    <mergeCell ref="A49:G49"/>
    <mergeCell ref="A60:G60"/>
    <mergeCell ref="C41:E41"/>
    <mergeCell ref="A42:E42"/>
    <mergeCell ref="A93:G101"/>
    <mergeCell ref="A9:G9"/>
    <mergeCell ref="C18:E18"/>
  </mergeCells>
  <pageMargins left="0.7" right="0.7" top="0.75" bottom="0.75" header="0.3" footer="0.3"/>
  <pageSetup paperSize="9" scale="65" fitToHeight="0"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7"/>
  <sheetViews>
    <sheetView topLeftCell="A124" zoomScaleNormal="100" zoomScaleSheetLayoutView="80" workbookViewId="0">
      <selection activeCell="D156" sqref="D156"/>
    </sheetView>
  </sheetViews>
  <sheetFormatPr defaultColWidth="9.109375" defaultRowHeight="14.4" x14ac:dyDescent="0.3"/>
  <cols>
    <col min="1" max="1" width="13.5546875" style="1" customWidth="1"/>
    <col min="2" max="2" width="67.33203125" style="58" customWidth="1"/>
    <col min="3" max="3" width="11.44140625" style="1" customWidth="1"/>
    <col min="4" max="16384" width="9.109375" style="1"/>
  </cols>
  <sheetData>
    <row r="1" spans="1:3" x14ac:dyDescent="0.3">
      <c r="A1" s="230" t="s">
        <v>185</v>
      </c>
      <c r="B1" s="230"/>
      <c r="C1" s="1" t="s">
        <v>160</v>
      </c>
    </row>
    <row r="2" spans="1:3" x14ac:dyDescent="0.3">
      <c r="A2" s="184" t="s">
        <v>169</v>
      </c>
      <c r="B2" s="184"/>
      <c r="C2" s="184"/>
    </row>
    <row r="3" spans="1:3" x14ac:dyDescent="0.3">
      <c r="A3" s="152"/>
      <c r="B3" s="152" t="s">
        <v>229</v>
      </c>
      <c r="C3" s="152"/>
    </row>
    <row r="4" spans="1:3" ht="15.6" x14ac:dyDescent="0.3">
      <c r="A4" s="231" t="s">
        <v>74</v>
      </c>
      <c r="B4" s="231"/>
      <c r="C4" s="231"/>
    </row>
    <row r="5" spans="1:3" ht="15.6" x14ac:dyDescent="0.3">
      <c r="A5" s="232" t="s">
        <v>24</v>
      </c>
      <c r="B5" s="232"/>
      <c r="C5" s="232"/>
    </row>
    <row r="6" spans="1:3" ht="27" x14ac:dyDescent="0.3">
      <c r="A6" s="38" t="s">
        <v>1</v>
      </c>
      <c r="B6" s="39" t="s">
        <v>25</v>
      </c>
      <c r="C6" s="40" t="s">
        <v>26</v>
      </c>
    </row>
    <row r="7" spans="1:3" x14ac:dyDescent="0.3">
      <c r="A7" s="41" t="s">
        <v>7</v>
      </c>
      <c r="B7" s="42" t="s">
        <v>8</v>
      </c>
      <c r="C7" s="169"/>
    </row>
    <row r="8" spans="1:3" x14ac:dyDescent="0.3">
      <c r="A8" s="168"/>
      <c r="B8" s="43" t="s">
        <v>27</v>
      </c>
      <c r="C8" s="73"/>
    </row>
    <row r="9" spans="1:3" ht="16.2" x14ac:dyDescent="0.3">
      <c r="A9" s="38" t="s">
        <v>38</v>
      </c>
      <c r="B9" s="38" t="s">
        <v>39</v>
      </c>
      <c r="C9" s="39" t="s">
        <v>40</v>
      </c>
    </row>
    <row r="10" spans="1:3" ht="16.2" x14ac:dyDescent="0.3">
      <c r="A10" s="38" t="s">
        <v>41</v>
      </c>
      <c r="B10" s="38" t="s">
        <v>42</v>
      </c>
      <c r="C10" s="39" t="s">
        <v>40</v>
      </c>
    </row>
    <row r="11" spans="1:3" ht="16.2" x14ac:dyDescent="0.3">
      <c r="A11" s="38" t="s">
        <v>43</v>
      </c>
      <c r="B11" s="38" t="s">
        <v>44</v>
      </c>
      <c r="C11" s="39" t="s">
        <v>40</v>
      </c>
    </row>
    <row r="12" spans="1:3" ht="16.2" x14ac:dyDescent="0.3">
      <c r="A12" s="38" t="s">
        <v>45</v>
      </c>
      <c r="B12" s="38" t="s">
        <v>46</v>
      </c>
      <c r="C12" s="39" t="s">
        <v>40</v>
      </c>
    </row>
    <row r="13" spans="1:3" ht="16.2" x14ac:dyDescent="0.3">
      <c r="A13" s="38" t="s">
        <v>47</v>
      </c>
      <c r="B13" s="38" t="s">
        <v>48</v>
      </c>
      <c r="C13" s="39" t="s">
        <v>40</v>
      </c>
    </row>
    <row r="14" spans="1:3" ht="16.2" x14ac:dyDescent="0.3">
      <c r="A14" s="17" t="s">
        <v>220</v>
      </c>
      <c r="B14" s="17" t="s">
        <v>224</v>
      </c>
      <c r="C14" s="19" t="s">
        <v>225</v>
      </c>
    </row>
    <row r="15" spans="1:3" ht="16.2" x14ac:dyDescent="0.3">
      <c r="A15" s="17" t="s">
        <v>222</v>
      </c>
      <c r="B15" s="17" t="s">
        <v>226</v>
      </c>
      <c r="C15" s="19" t="s">
        <v>225</v>
      </c>
    </row>
    <row r="16" spans="1:3" ht="16.2" x14ac:dyDescent="0.3">
      <c r="A16" s="38" t="s">
        <v>49</v>
      </c>
      <c r="B16" s="38" t="s">
        <v>50</v>
      </c>
      <c r="C16" s="39" t="s">
        <v>40</v>
      </c>
    </row>
    <row r="17" spans="1:3" ht="16.2" x14ac:dyDescent="0.3">
      <c r="A17" s="38" t="s">
        <v>51</v>
      </c>
      <c r="B17" s="38" t="s">
        <v>52</v>
      </c>
      <c r="C17" s="39" t="s">
        <v>40</v>
      </c>
    </row>
    <row r="18" spans="1:3" ht="16.2" x14ac:dyDescent="0.3">
      <c r="A18" s="38" t="s">
        <v>53</v>
      </c>
      <c r="B18" s="38" t="s">
        <v>54</v>
      </c>
      <c r="C18" s="39" t="s">
        <v>40</v>
      </c>
    </row>
    <row r="19" spans="1:3" ht="16.2" x14ac:dyDescent="0.3">
      <c r="A19" s="38" t="s">
        <v>55</v>
      </c>
      <c r="B19" s="38" t="s">
        <v>56</v>
      </c>
      <c r="C19" s="39" t="s">
        <v>40</v>
      </c>
    </row>
    <row r="20" spans="1:3" x14ac:dyDescent="0.3">
      <c r="A20" s="161"/>
      <c r="B20" s="44" t="s">
        <v>28</v>
      </c>
      <c r="C20" s="157"/>
    </row>
    <row r="21" spans="1:3" x14ac:dyDescent="0.3">
      <c r="A21" s="153"/>
      <c r="B21" s="70" t="s">
        <v>140</v>
      </c>
      <c r="C21" s="155"/>
    </row>
    <row r="22" spans="1:3" x14ac:dyDescent="0.3">
      <c r="A22" s="181"/>
      <c r="B22" s="182" t="s">
        <v>228</v>
      </c>
      <c r="C22" s="180"/>
    </row>
    <row r="23" spans="1:3" x14ac:dyDescent="0.3">
      <c r="A23" s="154"/>
      <c r="B23" s="45" t="s">
        <v>29</v>
      </c>
      <c r="C23" s="156"/>
    </row>
    <row r="24" spans="1:3" x14ac:dyDescent="0.3">
      <c r="A24" s="168"/>
      <c r="B24" s="46"/>
      <c r="C24" s="73"/>
    </row>
    <row r="25" spans="1:3" ht="24.6" x14ac:dyDescent="0.3">
      <c r="A25" s="41" t="s">
        <v>10</v>
      </c>
      <c r="B25" s="47" t="s">
        <v>11</v>
      </c>
      <c r="C25" s="169"/>
    </row>
    <row r="26" spans="1:3" x14ac:dyDescent="0.3">
      <c r="A26" s="38"/>
      <c r="B26" s="43" t="s">
        <v>12</v>
      </c>
      <c r="C26" s="39"/>
    </row>
    <row r="27" spans="1:3" ht="27" x14ac:dyDescent="0.3">
      <c r="A27" s="38" t="s">
        <v>57</v>
      </c>
      <c r="B27" s="48" t="s">
        <v>163</v>
      </c>
      <c r="C27" s="39" t="s">
        <v>40</v>
      </c>
    </row>
    <row r="28" spans="1:3" ht="27" x14ac:dyDescent="0.3">
      <c r="A28" s="38" t="s">
        <v>58</v>
      </c>
      <c r="B28" s="48" t="s">
        <v>164</v>
      </c>
      <c r="C28" s="39" t="s">
        <v>40</v>
      </c>
    </row>
    <row r="29" spans="1:3" x14ac:dyDescent="0.3">
      <c r="A29" s="228"/>
      <c r="B29" s="49" t="s">
        <v>60</v>
      </c>
      <c r="C29" s="222"/>
    </row>
    <row r="30" spans="1:3" x14ac:dyDescent="0.3">
      <c r="A30" s="229"/>
      <c r="B30" s="49" t="s">
        <v>84</v>
      </c>
      <c r="C30" s="223"/>
    </row>
    <row r="31" spans="1:3" x14ac:dyDescent="0.3">
      <c r="A31" s="224"/>
      <c r="B31" s="225"/>
      <c r="C31" s="226"/>
    </row>
    <row r="32" spans="1:3" x14ac:dyDescent="0.3">
      <c r="A32" s="38"/>
      <c r="B32" s="43" t="s">
        <v>12</v>
      </c>
      <c r="C32" s="39"/>
    </row>
    <row r="33" spans="1:3" ht="16.2" x14ac:dyDescent="0.3">
      <c r="A33" s="38"/>
      <c r="B33" s="38" t="s">
        <v>61</v>
      </c>
      <c r="C33" s="39" t="s">
        <v>40</v>
      </c>
    </row>
    <row r="34" spans="1:3" ht="16.2" x14ac:dyDescent="0.3">
      <c r="A34" s="38" t="s">
        <v>62</v>
      </c>
      <c r="B34" s="38" t="s">
        <v>63</v>
      </c>
      <c r="C34" s="39" t="s">
        <v>40</v>
      </c>
    </row>
    <row r="35" spans="1:3" ht="16.2" x14ac:dyDescent="0.3">
      <c r="A35" s="38" t="s">
        <v>64</v>
      </c>
      <c r="B35" s="38" t="s">
        <v>65</v>
      </c>
      <c r="C35" s="39" t="s">
        <v>40</v>
      </c>
    </row>
    <row r="36" spans="1:3" ht="16.2" x14ac:dyDescent="0.3">
      <c r="A36" s="38" t="s">
        <v>66</v>
      </c>
      <c r="B36" s="38" t="s">
        <v>67</v>
      </c>
      <c r="C36" s="39" t="s">
        <v>40</v>
      </c>
    </row>
    <row r="37" spans="1:3" ht="16.2" x14ac:dyDescent="0.3">
      <c r="A37" s="38" t="s">
        <v>68</v>
      </c>
      <c r="B37" s="38" t="s">
        <v>69</v>
      </c>
      <c r="C37" s="39" t="s">
        <v>40</v>
      </c>
    </row>
    <row r="38" spans="1:3" ht="16.2" x14ac:dyDescent="0.3">
      <c r="A38" s="38" t="s">
        <v>70</v>
      </c>
      <c r="B38" s="38" t="s">
        <v>71</v>
      </c>
      <c r="C38" s="39" t="s">
        <v>40</v>
      </c>
    </row>
    <row r="39" spans="1:3" ht="16.2" x14ac:dyDescent="0.3">
      <c r="A39" s="134" t="s">
        <v>181</v>
      </c>
      <c r="B39" s="140" t="s">
        <v>182</v>
      </c>
      <c r="C39" s="141" t="s">
        <v>186</v>
      </c>
    </row>
    <row r="40" spans="1:3" ht="16.2" x14ac:dyDescent="0.3">
      <c r="A40" s="134" t="s">
        <v>183</v>
      </c>
      <c r="B40" s="140" t="s">
        <v>184</v>
      </c>
      <c r="C40" s="141" t="s">
        <v>186</v>
      </c>
    </row>
    <row r="41" spans="1:3" ht="16.2" x14ac:dyDescent="0.3">
      <c r="A41" s="38" t="s">
        <v>72</v>
      </c>
      <c r="B41" s="38" t="s">
        <v>73</v>
      </c>
      <c r="C41" s="39" t="s">
        <v>40</v>
      </c>
    </row>
    <row r="42" spans="1:3" ht="16.2" x14ac:dyDescent="0.3">
      <c r="A42" s="38" t="s">
        <v>75</v>
      </c>
      <c r="B42" s="38" t="s">
        <v>76</v>
      </c>
      <c r="C42" s="39" t="s">
        <v>40</v>
      </c>
    </row>
    <row r="43" spans="1:3" ht="16.2" x14ac:dyDescent="0.3">
      <c r="A43" s="38" t="s">
        <v>77</v>
      </c>
      <c r="B43" s="38" t="s">
        <v>78</v>
      </c>
      <c r="C43" s="39" t="s">
        <v>40</v>
      </c>
    </row>
    <row r="44" spans="1:3" ht="16.2" x14ac:dyDescent="0.3">
      <c r="A44" s="38" t="s">
        <v>79</v>
      </c>
      <c r="B44" s="38" t="s">
        <v>80</v>
      </c>
      <c r="C44" s="39" t="s">
        <v>40</v>
      </c>
    </row>
    <row r="45" spans="1:3" ht="16.2" x14ac:dyDescent="0.3">
      <c r="A45" s="38" t="s">
        <v>81</v>
      </c>
      <c r="B45" s="38" t="s">
        <v>82</v>
      </c>
      <c r="C45" s="39" t="s">
        <v>40</v>
      </c>
    </row>
    <row r="46" spans="1:3" x14ac:dyDescent="0.3">
      <c r="A46" s="227"/>
      <c r="B46" s="50" t="s">
        <v>83</v>
      </c>
      <c r="C46" s="221"/>
    </row>
    <row r="47" spans="1:3" x14ac:dyDescent="0.3">
      <c r="A47" s="228"/>
      <c r="B47" s="49" t="s">
        <v>84</v>
      </c>
      <c r="C47" s="222"/>
    </row>
    <row r="48" spans="1:3" x14ac:dyDescent="0.3">
      <c r="A48" s="228"/>
      <c r="B48" s="49" t="s">
        <v>85</v>
      </c>
      <c r="C48" s="222"/>
    </row>
    <row r="49" spans="1:3" x14ac:dyDescent="0.3">
      <c r="A49" s="228"/>
      <c r="B49" s="49" t="s">
        <v>86</v>
      </c>
      <c r="C49" s="222"/>
    </row>
    <row r="50" spans="1:3" ht="40.200000000000003" x14ac:dyDescent="0.3">
      <c r="A50" s="229"/>
      <c r="B50" s="51" t="s">
        <v>87</v>
      </c>
      <c r="C50" s="223"/>
    </row>
    <row r="51" spans="1:3" x14ac:dyDescent="0.3">
      <c r="A51" s="168"/>
      <c r="B51" s="94"/>
      <c r="C51" s="73"/>
    </row>
    <row r="52" spans="1:3" ht="15.6" x14ac:dyDescent="0.3">
      <c r="A52" s="83"/>
      <c r="B52" s="81"/>
      <c r="C52" s="55" t="s">
        <v>162</v>
      </c>
    </row>
    <row r="53" spans="1:3" ht="15.6" x14ac:dyDescent="0.3">
      <c r="A53" s="83"/>
      <c r="B53" s="81"/>
      <c r="C53" s="55"/>
    </row>
    <row r="54" spans="1:3" ht="15.6" x14ac:dyDescent="0.3">
      <c r="A54" s="83"/>
      <c r="B54" s="81"/>
      <c r="C54" s="55"/>
    </row>
    <row r="55" spans="1:3" ht="27" x14ac:dyDescent="0.3">
      <c r="A55" s="38" t="s">
        <v>1</v>
      </c>
      <c r="B55" s="39" t="s">
        <v>25</v>
      </c>
      <c r="C55" s="40" t="s">
        <v>26</v>
      </c>
    </row>
    <row r="56" spans="1:3" x14ac:dyDescent="0.3">
      <c r="A56" s="38"/>
      <c r="B56" s="43" t="s">
        <v>34</v>
      </c>
      <c r="C56" s="39"/>
    </row>
    <row r="57" spans="1:3" x14ac:dyDescent="0.3">
      <c r="A57" s="38"/>
      <c r="B57" s="38" t="s">
        <v>88</v>
      </c>
      <c r="C57" s="39"/>
    </row>
    <row r="58" spans="1:3" ht="16.2" x14ac:dyDescent="0.3">
      <c r="A58" s="38" t="s">
        <v>89</v>
      </c>
      <c r="B58" s="38" t="s">
        <v>90</v>
      </c>
      <c r="C58" s="39" t="s">
        <v>40</v>
      </c>
    </row>
    <row r="59" spans="1:3" ht="16.2" x14ac:dyDescent="0.3">
      <c r="A59" s="38" t="s">
        <v>91</v>
      </c>
      <c r="B59" s="38" t="s">
        <v>92</v>
      </c>
      <c r="C59" s="39" t="s">
        <v>40</v>
      </c>
    </row>
    <row r="60" spans="1:3" ht="16.2" x14ac:dyDescent="0.3">
      <c r="A60" s="38" t="s">
        <v>93</v>
      </c>
      <c r="B60" s="38" t="s">
        <v>94</v>
      </c>
      <c r="C60" s="39" t="s">
        <v>40</v>
      </c>
    </row>
    <row r="61" spans="1:3" x14ac:dyDescent="0.3">
      <c r="A61" s="161"/>
      <c r="B61" s="50" t="s">
        <v>83</v>
      </c>
      <c r="C61" s="157"/>
    </row>
    <row r="62" spans="1:3" x14ac:dyDescent="0.3">
      <c r="A62" s="153"/>
      <c r="B62" s="49" t="s">
        <v>84</v>
      </c>
      <c r="C62" s="155"/>
    </row>
    <row r="63" spans="1:3" x14ac:dyDescent="0.3">
      <c r="A63" s="153"/>
      <c r="B63" s="49" t="s">
        <v>85</v>
      </c>
      <c r="C63" s="155"/>
    </row>
    <row r="64" spans="1:3" x14ac:dyDescent="0.3">
      <c r="A64" s="153"/>
      <c r="B64" s="49" t="s">
        <v>86</v>
      </c>
      <c r="C64" s="155"/>
    </row>
    <row r="65" spans="1:9" ht="40.200000000000003" x14ac:dyDescent="0.3">
      <c r="A65" s="154"/>
      <c r="B65" s="51" t="s">
        <v>87</v>
      </c>
      <c r="C65" s="156"/>
    </row>
    <row r="66" spans="1:9" x14ac:dyDescent="0.3">
      <c r="A66" s="154"/>
      <c r="B66" s="43" t="s">
        <v>153</v>
      </c>
      <c r="C66" s="156"/>
    </row>
    <row r="67" spans="1:9" x14ac:dyDescent="0.3">
      <c r="A67" s="17"/>
      <c r="B67" s="24" t="s">
        <v>151</v>
      </c>
      <c r="C67" s="20"/>
    </row>
    <row r="68" spans="1:9" ht="16.2" x14ac:dyDescent="0.3">
      <c r="A68" s="17" t="s">
        <v>148</v>
      </c>
      <c r="B68" s="24" t="s">
        <v>149</v>
      </c>
      <c r="C68" s="20" t="s">
        <v>9</v>
      </c>
    </row>
    <row r="69" spans="1:9" ht="16.2" x14ac:dyDescent="0.3">
      <c r="A69" s="17" t="s">
        <v>150</v>
      </c>
      <c r="B69" s="24" t="s">
        <v>152</v>
      </c>
      <c r="C69" s="20" t="s">
        <v>9</v>
      </c>
    </row>
    <row r="70" spans="1:9" x14ac:dyDescent="0.3">
      <c r="A70" s="218"/>
      <c r="B70" s="79" t="s">
        <v>83</v>
      </c>
      <c r="C70" s="221"/>
    </row>
    <row r="71" spans="1:9" x14ac:dyDescent="0.3">
      <c r="A71" s="219"/>
      <c r="B71" s="80" t="s">
        <v>84</v>
      </c>
      <c r="C71" s="222"/>
    </row>
    <row r="72" spans="1:9" ht="27" x14ac:dyDescent="0.3">
      <c r="A72" s="219"/>
      <c r="B72" s="80" t="s">
        <v>154</v>
      </c>
      <c r="C72" s="222"/>
      <c r="I72" s="1" t="s">
        <v>165</v>
      </c>
    </row>
    <row r="73" spans="1:9" x14ac:dyDescent="0.3">
      <c r="A73" s="219"/>
      <c r="B73" s="80" t="s">
        <v>86</v>
      </c>
      <c r="C73" s="222"/>
    </row>
    <row r="74" spans="1:9" ht="40.200000000000003" x14ac:dyDescent="0.3">
      <c r="A74" s="220"/>
      <c r="B74" s="51" t="s">
        <v>87</v>
      </c>
      <c r="C74" s="223"/>
    </row>
    <row r="75" spans="1:9" x14ac:dyDescent="0.3">
      <c r="A75" s="168"/>
      <c r="B75" s="46"/>
      <c r="C75" s="73"/>
    </row>
    <row r="76" spans="1:9" x14ac:dyDescent="0.3">
      <c r="A76" s="38"/>
      <c r="B76" s="52" t="s">
        <v>13</v>
      </c>
      <c r="C76" s="39"/>
    </row>
    <row r="77" spans="1:9" ht="16.2" x14ac:dyDescent="0.3">
      <c r="A77" s="38" t="s">
        <v>95</v>
      </c>
      <c r="B77" s="38" t="s">
        <v>96</v>
      </c>
      <c r="C77" s="39" t="s">
        <v>40</v>
      </c>
    </row>
    <row r="78" spans="1:9" ht="16.2" x14ac:dyDescent="0.3">
      <c r="A78" s="38" t="s">
        <v>97</v>
      </c>
      <c r="B78" s="48" t="s">
        <v>59</v>
      </c>
      <c r="C78" s="39" t="s">
        <v>40</v>
      </c>
    </row>
    <row r="79" spans="1:9" ht="27" x14ac:dyDescent="0.3">
      <c r="A79" s="161"/>
      <c r="B79" s="53" t="s">
        <v>130</v>
      </c>
      <c r="C79" s="71"/>
    </row>
    <row r="80" spans="1:9" x14ac:dyDescent="0.3">
      <c r="A80" s="154"/>
      <c r="B80" s="54" t="s">
        <v>98</v>
      </c>
      <c r="C80" s="72"/>
    </row>
    <row r="81" spans="1:3" x14ac:dyDescent="0.3">
      <c r="A81" s="168"/>
      <c r="B81" s="46"/>
      <c r="C81" s="73"/>
    </row>
    <row r="82" spans="1:3" x14ac:dyDescent="0.3">
      <c r="A82" s="38"/>
      <c r="B82" s="52" t="s">
        <v>13</v>
      </c>
      <c r="C82" s="39"/>
    </row>
    <row r="83" spans="1:3" x14ac:dyDescent="0.3">
      <c r="A83" s="38" t="s">
        <v>99</v>
      </c>
      <c r="B83" s="48" t="s">
        <v>166</v>
      </c>
      <c r="C83" s="39" t="s">
        <v>14</v>
      </c>
    </row>
    <row r="84" spans="1:3" s="112" customFormat="1" x14ac:dyDescent="0.3">
      <c r="A84" s="110" t="s">
        <v>100</v>
      </c>
      <c r="B84" s="110" t="s">
        <v>101</v>
      </c>
      <c r="C84" s="111" t="s">
        <v>102</v>
      </c>
    </row>
    <row r="85" spans="1:3" s="112" customFormat="1" x14ac:dyDescent="0.3">
      <c r="A85" s="113"/>
      <c r="B85" s="114" t="s">
        <v>30</v>
      </c>
      <c r="C85" s="115"/>
    </row>
    <row r="86" spans="1:3" s="112" customFormat="1" x14ac:dyDescent="0.3">
      <c r="A86" s="163"/>
      <c r="B86" s="116" t="s">
        <v>31</v>
      </c>
      <c r="C86" s="164"/>
    </row>
    <row r="87" spans="1:3" s="112" customFormat="1" x14ac:dyDescent="0.3">
      <c r="A87" s="163"/>
      <c r="B87" s="116" t="s">
        <v>32</v>
      </c>
      <c r="C87" s="164"/>
    </row>
    <row r="88" spans="1:3" s="112" customFormat="1" x14ac:dyDescent="0.3">
      <c r="A88" s="163"/>
      <c r="B88" s="116" t="s">
        <v>33</v>
      </c>
      <c r="C88" s="164"/>
    </row>
    <row r="89" spans="1:3" s="112" customFormat="1" ht="27" x14ac:dyDescent="0.3">
      <c r="A89" s="163"/>
      <c r="B89" s="117" t="s">
        <v>168</v>
      </c>
      <c r="C89" s="164"/>
    </row>
    <row r="90" spans="1:3" x14ac:dyDescent="0.3">
      <c r="A90" s="168"/>
      <c r="B90" s="95"/>
      <c r="C90" s="73"/>
    </row>
    <row r="91" spans="1:3" x14ac:dyDescent="0.3">
      <c r="A91" s="93"/>
      <c r="B91" s="50"/>
      <c r="C91" s="96" t="s">
        <v>161</v>
      </c>
    </row>
    <row r="92" spans="1:3" x14ac:dyDescent="0.3">
      <c r="A92" s="92"/>
      <c r="B92" s="49"/>
      <c r="C92" s="97"/>
    </row>
    <row r="93" spans="1:3" x14ac:dyDescent="0.3">
      <c r="A93" s="98"/>
      <c r="B93" s="54"/>
      <c r="C93" s="99"/>
    </row>
    <row r="94" spans="1:3" ht="27" x14ac:dyDescent="0.3">
      <c r="A94" s="38" t="s">
        <v>1</v>
      </c>
      <c r="B94" s="39" t="s">
        <v>25</v>
      </c>
      <c r="C94" s="40" t="s">
        <v>26</v>
      </c>
    </row>
    <row r="95" spans="1:3" x14ac:dyDescent="0.3">
      <c r="A95" s="38"/>
      <c r="B95" s="52" t="s">
        <v>13</v>
      </c>
      <c r="C95" s="38"/>
    </row>
    <row r="96" spans="1:3" x14ac:dyDescent="0.3">
      <c r="A96" s="38" t="s">
        <v>187</v>
      </c>
      <c r="B96" s="38" t="s">
        <v>188</v>
      </c>
      <c r="C96" s="39" t="s">
        <v>14</v>
      </c>
    </row>
    <row r="97" spans="1:3" x14ac:dyDescent="0.3">
      <c r="A97" s="207"/>
      <c r="B97" s="50" t="s">
        <v>30</v>
      </c>
      <c r="C97" s="208"/>
    </row>
    <row r="98" spans="1:3" x14ac:dyDescent="0.3">
      <c r="A98" s="207"/>
      <c r="B98" s="49" t="s">
        <v>31</v>
      </c>
      <c r="C98" s="208"/>
    </row>
    <row r="99" spans="1:3" x14ac:dyDescent="0.3">
      <c r="A99" s="207"/>
      <c r="B99" s="49" t="s">
        <v>32</v>
      </c>
      <c r="C99" s="208"/>
    </row>
    <row r="100" spans="1:3" x14ac:dyDescent="0.3">
      <c r="A100" s="207"/>
      <c r="B100" s="49" t="s">
        <v>33</v>
      </c>
      <c r="C100" s="208"/>
    </row>
    <row r="101" spans="1:3" x14ac:dyDescent="0.3">
      <c r="A101" s="207"/>
      <c r="B101" s="54" t="s">
        <v>189</v>
      </c>
      <c r="C101" s="208"/>
    </row>
    <row r="102" spans="1:3" x14ac:dyDescent="0.3">
      <c r="A102" s="168"/>
      <c r="B102" s="142"/>
      <c r="C102" s="169"/>
    </row>
    <row r="103" spans="1:3" s="105" customFormat="1" x14ac:dyDescent="0.3">
      <c r="A103" s="108"/>
      <c r="B103" s="118" t="s">
        <v>13</v>
      </c>
      <c r="C103" s="108"/>
    </row>
    <row r="104" spans="1:3" s="105" customFormat="1" x14ac:dyDescent="0.3">
      <c r="A104" s="17" t="s">
        <v>156</v>
      </c>
      <c r="B104" s="119" t="s">
        <v>157</v>
      </c>
      <c r="C104" s="167" t="s">
        <v>155</v>
      </c>
    </row>
    <row r="105" spans="1:3" s="105" customFormat="1" x14ac:dyDescent="0.3">
      <c r="A105" s="209"/>
      <c r="B105" s="49" t="s">
        <v>197</v>
      </c>
      <c r="C105" s="166"/>
    </row>
    <row r="106" spans="1:3" s="105" customFormat="1" x14ac:dyDescent="0.3">
      <c r="A106" s="210"/>
      <c r="B106" s="49" t="s">
        <v>198</v>
      </c>
      <c r="C106" s="166"/>
    </row>
    <row r="107" spans="1:3" s="105" customFormat="1" x14ac:dyDescent="0.3">
      <c r="A107" s="210"/>
      <c r="B107" s="49" t="s">
        <v>199</v>
      </c>
      <c r="C107" s="166"/>
    </row>
    <row r="108" spans="1:3" s="105" customFormat="1" x14ac:dyDescent="0.3">
      <c r="A108" s="210"/>
      <c r="B108" s="49" t="s">
        <v>200</v>
      </c>
      <c r="C108" s="166"/>
    </row>
    <row r="109" spans="1:3" s="105" customFormat="1" x14ac:dyDescent="0.3">
      <c r="A109" s="210"/>
      <c r="B109" s="49" t="s">
        <v>201</v>
      </c>
      <c r="C109" s="166"/>
    </row>
    <row r="110" spans="1:3" s="105" customFormat="1" x14ac:dyDescent="0.3">
      <c r="A110" s="210"/>
      <c r="B110" s="49" t="s">
        <v>202</v>
      </c>
      <c r="C110" s="166"/>
    </row>
    <row r="111" spans="1:3" s="105" customFormat="1" x14ac:dyDescent="0.3">
      <c r="A111" s="210"/>
      <c r="B111" s="49" t="s">
        <v>203</v>
      </c>
      <c r="C111" s="166"/>
    </row>
    <row r="112" spans="1:3" s="105" customFormat="1" x14ac:dyDescent="0.3">
      <c r="A112" s="210"/>
      <c r="B112" s="49" t="s">
        <v>227</v>
      </c>
      <c r="C112" s="166"/>
    </row>
    <row r="113" spans="1:3" s="105" customFormat="1" ht="27" x14ac:dyDescent="0.3">
      <c r="A113" s="210"/>
      <c r="B113" s="80" t="s">
        <v>204</v>
      </c>
      <c r="C113" s="166"/>
    </row>
    <row r="114" spans="1:3" s="105" customFormat="1" ht="27" x14ac:dyDescent="0.3">
      <c r="A114" s="211"/>
      <c r="B114" s="51" t="s">
        <v>168</v>
      </c>
      <c r="C114" s="166"/>
    </row>
    <row r="115" spans="1:3" s="105" customFormat="1" x14ac:dyDescent="0.3">
      <c r="A115" s="120"/>
      <c r="B115" s="121"/>
      <c r="C115" s="122"/>
    </row>
    <row r="116" spans="1:3" s="105" customFormat="1" x14ac:dyDescent="0.3">
      <c r="A116" s="108"/>
      <c r="B116" s="118" t="s">
        <v>13</v>
      </c>
      <c r="C116" s="108"/>
    </row>
    <row r="117" spans="1:3" s="105" customFormat="1" x14ac:dyDescent="0.3">
      <c r="A117" s="17" t="s">
        <v>170</v>
      </c>
      <c r="B117" s="119" t="s">
        <v>158</v>
      </c>
      <c r="C117" s="167" t="s">
        <v>155</v>
      </c>
    </row>
    <row r="118" spans="1:3" s="105" customFormat="1" x14ac:dyDescent="0.3">
      <c r="A118" s="201"/>
      <c r="B118" s="101" t="s">
        <v>167</v>
      </c>
      <c r="C118" s="204"/>
    </row>
    <row r="119" spans="1:3" s="105" customFormat="1" ht="27" x14ac:dyDescent="0.3">
      <c r="A119" s="202"/>
      <c r="B119" s="147" t="s">
        <v>205</v>
      </c>
      <c r="C119" s="205"/>
    </row>
    <row r="120" spans="1:3" s="105" customFormat="1" ht="27" x14ac:dyDescent="0.3">
      <c r="A120" s="203"/>
      <c r="B120" s="109" t="s">
        <v>168</v>
      </c>
      <c r="C120" s="206"/>
    </row>
    <row r="121" spans="1:3" s="105" customFormat="1" x14ac:dyDescent="0.3">
      <c r="A121" s="165"/>
      <c r="B121" s="101"/>
      <c r="C121" s="167"/>
    </row>
    <row r="122" spans="1:3" s="105" customFormat="1" x14ac:dyDescent="0.3">
      <c r="A122" s="108"/>
      <c r="B122" s="118" t="s">
        <v>13</v>
      </c>
      <c r="C122" s="108"/>
    </row>
    <row r="123" spans="1:3" s="105" customFormat="1" x14ac:dyDescent="0.3">
      <c r="A123" s="17" t="s">
        <v>171</v>
      </c>
      <c r="B123" s="119" t="s">
        <v>159</v>
      </c>
      <c r="C123" s="167" t="s">
        <v>155</v>
      </c>
    </row>
    <row r="124" spans="1:3" s="105" customFormat="1" x14ac:dyDescent="0.3">
      <c r="A124" s="201"/>
      <c r="B124" s="49" t="s">
        <v>206</v>
      </c>
      <c r="C124" s="204"/>
    </row>
    <row r="125" spans="1:3" s="105" customFormat="1" x14ac:dyDescent="0.3">
      <c r="A125" s="202"/>
      <c r="B125" s="49" t="s">
        <v>207</v>
      </c>
      <c r="C125" s="205"/>
    </row>
    <row r="126" spans="1:3" s="105" customFormat="1" x14ac:dyDescent="0.3">
      <c r="A126" s="202"/>
      <c r="B126" s="49" t="s">
        <v>208</v>
      </c>
      <c r="C126" s="205"/>
    </row>
    <row r="127" spans="1:3" s="105" customFormat="1" ht="27" x14ac:dyDescent="0.3">
      <c r="A127" s="203"/>
      <c r="B127" s="51" t="s">
        <v>168</v>
      </c>
      <c r="C127" s="206"/>
    </row>
    <row r="128" spans="1:3" s="105" customFormat="1" x14ac:dyDescent="0.3">
      <c r="A128" s="165"/>
      <c r="B128" s="101"/>
      <c r="C128" s="167"/>
    </row>
    <row r="129" spans="1:3" s="112" customFormat="1" x14ac:dyDescent="0.3">
      <c r="A129" s="110"/>
      <c r="B129" s="123" t="s">
        <v>13</v>
      </c>
      <c r="C129" s="110"/>
    </row>
    <row r="130" spans="1:3" s="112" customFormat="1" x14ac:dyDescent="0.3">
      <c r="A130" s="106" t="s">
        <v>173</v>
      </c>
      <c r="B130" s="124" t="s">
        <v>175</v>
      </c>
      <c r="C130" s="111" t="s">
        <v>14</v>
      </c>
    </row>
    <row r="131" spans="1:3" s="112" customFormat="1" x14ac:dyDescent="0.3">
      <c r="A131" s="106" t="s">
        <v>174</v>
      </c>
      <c r="B131" s="124" t="s">
        <v>101</v>
      </c>
      <c r="C131" s="111" t="s">
        <v>102</v>
      </c>
    </row>
    <row r="132" spans="1:3" s="112" customFormat="1" x14ac:dyDescent="0.3">
      <c r="A132" s="214"/>
      <c r="B132" s="125" t="s">
        <v>104</v>
      </c>
      <c r="C132" s="216"/>
    </row>
    <row r="133" spans="1:3" s="112" customFormat="1" x14ac:dyDescent="0.3">
      <c r="A133" s="215"/>
      <c r="B133" s="126" t="s">
        <v>176</v>
      </c>
      <c r="C133" s="217"/>
    </row>
    <row r="134" spans="1:3" s="112" customFormat="1" x14ac:dyDescent="0.3">
      <c r="A134" s="127"/>
      <c r="B134" s="128"/>
      <c r="C134" s="129"/>
    </row>
    <row r="135" spans="1:3" s="112" customFormat="1" x14ac:dyDescent="0.3">
      <c r="A135" s="41" t="s">
        <v>190</v>
      </c>
      <c r="B135" s="148" t="s">
        <v>191</v>
      </c>
      <c r="C135" s="149"/>
    </row>
    <row r="136" spans="1:3" s="112" customFormat="1" x14ac:dyDescent="0.3">
      <c r="A136" s="38"/>
      <c r="B136" s="43" t="s">
        <v>192</v>
      </c>
      <c r="C136" s="39"/>
    </row>
    <row r="137" spans="1:3" s="112" customFormat="1" x14ac:dyDescent="0.3">
      <c r="A137" s="145" t="s">
        <v>193</v>
      </c>
      <c r="B137" s="48" t="s">
        <v>194</v>
      </c>
      <c r="C137" s="39" t="s">
        <v>155</v>
      </c>
    </row>
    <row r="138" spans="1:3" s="112" customFormat="1" x14ac:dyDescent="0.3">
      <c r="A138" s="218"/>
      <c r="B138" s="50" t="s">
        <v>209</v>
      </c>
      <c r="C138" s="221"/>
    </row>
    <row r="139" spans="1:3" s="112" customFormat="1" x14ac:dyDescent="0.3">
      <c r="A139" s="219"/>
      <c r="B139" s="49" t="s">
        <v>210</v>
      </c>
      <c r="C139" s="222"/>
    </row>
    <row r="140" spans="1:3" s="112" customFormat="1" x14ac:dyDescent="0.3">
      <c r="A140" s="219"/>
      <c r="B140" s="49" t="s">
        <v>211</v>
      </c>
      <c r="C140" s="222"/>
    </row>
    <row r="141" spans="1:3" s="112" customFormat="1" ht="27" x14ac:dyDescent="0.3">
      <c r="A141" s="219"/>
      <c r="B141" s="80" t="s">
        <v>212</v>
      </c>
      <c r="C141" s="222"/>
    </row>
    <row r="142" spans="1:3" s="112" customFormat="1" x14ac:dyDescent="0.3">
      <c r="A142" s="219"/>
      <c r="B142" s="49" t="s">
        <v>213</v>
      </c>
      <c r="C142" s="222"/>
    </row>
    <row r="143" spans="1:3" s="112" customFormat="1" x14ac:dyDescent="0.3">
      <c r="A143" s="219"/>
      <c r="B143" s="49" t="s">
        <v>227</v>
      </c>
      <c r="C143" s="222"/>
    </row>
    <row r="144" spans="1:3" s="112" customFormat="1" x14ac:dyDescent="0.3">
      <c r="A144" s="219"/>
      <c r="B144" s="80" t="s">
        <v>214</v>
      </c>
      <c r="C144" s="222"/>
    </row>
    <row r="145" spans="1:3" s="112" customFormat="1" x14ac:dyDescent="0.3">
      <c r="A145" s="219"/>
      <c r="B145" s="49" t="s">
        <v>215</v>
      </c>
      <c r="C145" s="222"/>
    </row>
    <row r="146" spans="1:3" s="112" customFormat="1" ht="27" x14ac:dyDescent="0.3">
      <c r="A146" s="220"/>
      <c r="B146" s="51" t="s">
        <v>168</v>
      </c>
      <c r="C146" s="223"/>
    </row>
    <row r="147" spans="1:3" s="112" customFormat="1" x14ac:dyDescent="0.3">
      <c r="A147" s="150"/>
      <c r="B147" s="151"/>
      <c r="C147" s="155"/>
    </row>
    <row r="148" spans="1:3" s="112" customFormat="1" x14ac:dyDescent="0.3">
      <c r="A148" s="38"/>
      <c r="B148" s="43" t="s">
        <v>192</v>
      </c>
      <c r="C148" s="39"/>
    </row>
    <row r="149" spans="1:3" s="112" customFormat="1" x14ac:dyDescent="0.3">
      <c r="A149" s="145" t="s">
        <v>195</v>
      </c>
      <c r="B149" s="48" t="s">
        <v>196</v>
      </c>
      <c r="C149" s="39" t="s">
        <v>155</v>
      </c>
    </row>
    <row r="150" spans="1:3" s="112" customFormat="1" x14ac:dyDescent="0.3">
      <c r="A150" s="218"/>
      <c r="B150" s="50" t="s">
        <v>209</v>
      </c>
      <c r="C150" s="221"/>
    </row>
    <row r="151" spans="1:3" s="112" customFormat="1" x14ac:dyDescent="0.3">
      <c r="A151" s="219"/>
      <c r="B151" s="49" t="s">
        <v>210</v>
      </c>
      <c r="C151" s="222"/>
    </row>
    <row r="152" spans="1:3" s="112" customFormat="1" x14ac:dyDescent="0.3">
      <c r="A152" s="219"/>
      <c r="B152" s="49" t="s">
        <v>211</v>
      </c>
      <c r="C152" s="222"/>
    </row>
    <row r="153" spans="1:3" s="112" customFormat="1" ht="27" x14ac:dyDescent="0.3">
      <c r="A153" s="219"/>
      <c r="B153" s="80" t="s">
        <v>216</v>
      </c>
      <c r="C153" s="222"/>
    </row>
    <row r="154" spans="1:3" s="112" customFormat="1" x14ac:dyDescent="0.3">
      <c r="A154" s="219"/>
      <c r="B154" s="49" t="s">
        <v>217</v>
      </c>
      <c r="C154" s="222"/>
    </row>
    <row r="155" spans="1:3" s="112" customFormat="1" x14ac:dyDescent="0.3">
      <c r="A155" s="219"/>
      <c r="B155" s="49" t="s">
        <v>218</v>
      </c>
      <c r="C155" s="222"/>
    </row>
    <row r="156" spans="1:3" s="112" customFormat="1" x14ac:dyDescent="0.3">
      <c r="A156" s="219"/>
      <c r="B156" s="49" t="s">
        <v>219</v>
      </c>
      <c r="C156" s="222"/>
    </row>
    <row r="157" spans="1:3" s="112" customFormat="1" x14ac:dyDescent="0.3">
      <c r="A157" s="219"/>
      <c r="B157" s="80" t="s">
        <v>214</v>
      </c>
      <c r="C157" s="222"/>
    </row>
    <row r="158" spans="1:3" s="112" customFormat="1" x14ac:dyDescent="0.3">
      <c r="A158" s="219"/>
      <c r="B158" s="49" t="s">
        <v>227</v>
      </c>
      <c r="C158" s="222"/>
    </row>
    <row r="159" spans="1:3" s="112" customFormat="1" x14ac:dyDescent="0.3">
      <c r="A159" s="219"/>
      <c r="B159" s="49" t="s">
        <v>215</v>
      </c>
      <c r="C159" s="222"/>
    </row>
    <row r="160" spans="1:3" ht="27" x14ac:dyDescent="0.3">
      <c r="A160" s="220"/>
      <c r="B160" s="51" t="s">
        <v>168</v>
      </c>
      <c r="C160" s="223"/>
    </row>
    <row r="161" spans="1:7" ht="16.8" x14ac:dyDescent="0.3">
      <c r="A161" s="78"/>
      <c r="B161" s="1"/>
      <c r="D161" s="212"/>
      <c r="E161" s="212"/>
      <c r="F161" s="212"/>
      <c r="G161" s="212"/>
    </row>
    <row r="162" spans="1:7" ht="16.8" x14ac:dyDescent="0.3">
      <c r="A162" s="175"/>
      <c r="B162" s="171"/>
      <c r="C162" s="171"/>
      <c r="D162" s="212"/>
      <c r="E162" s="212"/>
      <c r="F162" s="212"/>
      <c r="G162" s="212"/>
    </row>
    <row r="163" spans="1:7" x14ac:dyDescent="0.3">
      <c r="A163" s="213" t="s">
        <v>20</v>
      </c>
      <c r="B163" s="213"/>
      <c r="C163" s="213"/>
    </row>
    <row r="164" spans="1:7" x14ac:dyDescent="0.3">
      <c r="A164" s="171"/>
      <c r="B164" s="176"/>
      <c r="C164" s="171"/>
    </row>
    <row r="165" spans="1:7" x14ac:dyDescent="0.3">
      <c r="A165" s="171"/>
      <c r="B165" s="177" t="s">
        <v>21</v>
      </c>
      <c r="C165" s="178"/>
      <c r="D165" s="162"/>
      <c r="E165" s="162"/>
    </row>
    <row r="166" spans="1:7" x14ac:dyDescent="0.3">
      <c r="A166" s="171"/>
      <c r="B166" s="177" t="s">
        <v>22</v>
      </c>
      <c r="C166" s="178"/>
      <c r="D166" s="162"/>
      <c r="E166" s="162"/>
    </row>
    <row r="167" spans="1:7" x14ac:dyDescent="0.3">
      <c r="A167" s="171"/>
      <c r="B167" s="176"/>
      <c r="C167" s="171"/>
    </row>
  </sheetData>
  <sheetProtection algorithmName="SHA-512" hashValue="ZdHRO4jWowhTwxtDgyHis47fi6VugcejJeOH0zmh7vEoc3NT+Ma3Wt5oHQus8vrNmLnHSDfBhCc9gcqIWaygDg==" saltValue="yq2XIRUvntgqiJa/LuA/mA==" spinCount="100000" sheet="1" objects="1" scenarios="1"/>
  <mergeCells count="27">
    <mergeCell ref="A1:B1"/>
    <mergeCell ref="A4:C4"/>
    <mergeCell ref="A5:C5"/>
    <mergeCell ref="A29:A30"/>
    <mergeCell ref="C29:C30"/>
    <mergeCell ref="A2:C2"/>
    <mergeCell ref="A70:A74"/>
    <mergeCell ref="C70:C74"/>
    <mergeCell ref="A31:C31"/>
    <mergeCell ref="A46:A50"/>
    <mergeCell ref="C46:C50"/>
    <mergeCell ref="D161:G161"/>
    <mergeCell ref="D162:G162"/>
    <mergeCell ref="A163:C163"/>
    <mergeCell ref="A132:A133"/>
    <mergeCell ref="C132:C133"/>
    <mergeCell ref="A138:A146"/>
    <mergeCell ref="C138:C146"/>
    <mergeCell ref="A150:A160"/>
    <mergeCell ref="C150:C160"/>
    <mergeCell ref="A118:A120"/>
    <mergeCell ref="A124:A127"/>
    <mergeCell ref="C118:C120"/>
    <mergeCell ref="C124:C127"/>
    <mergeCell ref="A97:A101"/>
    <mergeCell ref="C97:C101"/>
    <mergeCell ref="A105:A114"/>
  </mergeCells>
  <pageMargins left="0.7" right="0.7" top="0.75" bottom="0.75" header="0.3" footer="0.3"/>
  <pageSetup paperSize="9" scale="76" orientation="portrait" r:id="rId1"/>
  <rowBreaks count="2" manualBreakCount="2">
    <brk id="51"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tabSelected="1" zoomScaleNormal="100" workbookViewId="0">
      <selection activeCell="A58" sqref="A58:E58"/>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6" t="s">
        <v>131</v>
      </c>
    </row>
    <row r="2" spans="1:7" x14ac:dyDescent="0.3">
      <c r="A2" s="76"/>
    </row>
    <row r="3" spans="1:7" x14ac:dyDescent="0.3">
      <c r="A3" s="233" t="s">
        <v>169</v>
      </c>
      <c r="B3" s="233"/>
      <c r="C3" s="233"/>
      <c r="D3" s="233"/>
      <c r="E3" s="233"/>
      <c r="F3" s="76"/>
      <c r="G3" s="76"/>
    </row>
    <row r="4" spans="1:7" x14ac:dyDescent="0.3">
      <c r="A4" s="184" t="s">
        <v>229</v>
      </c>
      <c r="B4" s="184"/>
      <c r="C4" s="184"/>
      <c r="D4" s="184"/>
      <c r="E4" s="184"/>
      <c r="F4" s="76"/>
      <c r="G4" s="76"/>
    </row>
    <row r="5" spans="1:7" ht="15.6" x14ac:dyDescent="0.3">
      <c r="A5" s="199" t="s">
        <v>146</v>
      </c>
      <c r="B5" s="199"/>
      <c r="C5" s="199"/>
      <c r="D5" s="199"/>
      <c r="E5" s="199"/>
    </row>
    <row r="6" spans="1:7" ht="15.6" x14ac:dyDescent="0.3">
      <c r="A6" s="198" t="s">
        <v>177</v>
      </c>
      <c r="B6" s="198"/>
      <c r="C6" s="198"/>
      <c r="D6" s="198"/>
      <c r="E6" s="198"/>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194" t="s">
        <v>27</v>
      </c>
      <c r="B9" s="195"/>
      <c r="C9" s="195"/>
      <c r="D9" s="195"/>
      <c r="E9" s="196"/>
    </row>
    <row r="10" spans="1:7" ht="16.2" x14ac:dyDescent="0.3">
      <c r="A10" s="16">
        <v>1</v>
      </c>
      <c r="B10" s="17" t="s">
        <v>38</v>
      </c>
      <c r="C10" s="18" t="s">
        <v>105</v>
      </c>
      <c r="D10" s="19" t="s">
        <v>9</v>
      </c>
      <c r="E10" s="2">
        <f>'Príloha č. 1-2 k časti B.2'!E10</f>
        <v>0</v>
      </c>
    </row>
    <row r="11" spans="1:7" ht="16.2" x14ac:dyDescent="0.3">
      <c r="A11" s="16">
        <v>2</v>
      </c>
      <c r="B11" s="17" t="s">
        <v>41</v>
      </c>
      <c r="C11" s="18" t="s">
        <v>106</v>
      </c>
      <c r="D11" s="20" t="s">
        <v>9</v>
      </c>
      <c r="E11" s="2">
        <f>'Príloha č. 1-2 k časti B.2'!E11</f>
        <v>0</v>
      </c>
    </row>
    <row r="12" spans="1:7" ht="16.2" x14ac:dyDescent="0.3">
      <c r="A12" s="16">
        <v>3</v>
      </c>
      <c r="B12" s="17" t="s">
        <v>43</v>
      </c>
      <c r="C12" s="18" t="s">
        <v>107</v>
      </c>
      <c r="D12" s="20" t="s">
        <v>9</v>
      </c>
      <c r="E12" s="2">
        <f>'Príloha č. 1-2 k časti B.2'!E12</f>
        <v>0</v>
      </c>
    </row>
    <row r="13" spans="1:7" ht="16.2" x14ac:dyDescent="0.3">
      <c r="A13" s="16">
        <v>4</v>
      </c>
      <c r="B13" s="17" t="s">
        <v>45</v>
      </c>
      <c r="C13" s="18" t="s">
        <v>108</v>
      </c>
      <c r="D13" s="20" t="s">
        <v>9</v>
      </c>
      <c r="E13" s="2">
        <f>'Príloha č. 1-2 k časti B.2'!E13</f>
        <v>0</v>
      </c>
    </row>
    <row r="14" spans="1:7" ht="16.2" x14ac:dyDescent="0.3">
      <c r="A14" s="16">
        <v>5</v>
      </c>
      <c r="B14" s="17" t="s">
        <v>47</v>
      </c>
      <c r="C14" s="18" t="s">
        <v>109</v>
      </c>
      <c r="D14" s="20" t="s">
        <v>9</v>
      </c>
      <c r="E14" s="2">
        <f>'Príloha č. 1-2 k časti B.2'!E14</f>
        <v>0</v>
      </c>
    </row>
    <row r="15" spans="1:7" ht="16.2" x14ac:dyDescent="0.3">
      <c r="A15" s="12">
        <v>6</v>
      </c>
      <c r="B15" s="17" t="s">
        <v>220</v>
      </c>
      <c r="C15" s="18" t="s">
        <v>221</v>
      </c>
      <c r="D15" s="179" t="s">
        <v>9</v>
      </c>
      <c r="E15" s="2">
        <f>'Príloha č. 1-2 k časti B.2'!E15</f>
        <v>0</v>
      </c>
    </row>
    <row r="16" spans="1:7" ht="16.2" x14ac:dyDescent="0.3">
      <c r="A16" s="12">
        <v>7</v>
      </c>
      <c r="B16" s="17" t="s">
        <v>222</v>
      </c>
      <c r="C16" s="18" t="s">
        <v>223</v>
      </c>
      <c r="D16" s="179" t="s">
        <v>9</v>
      </c>
      <c r="E16" s="2">
        <f>'Príloha č. 1-2 k časti B.2'!E16</f>
        <v>0</v>
      </c>
    </row>
    <row r="17" spans="1:5" x14ac:dyDescent="0.3">
      <c r="A17" s="12"/>
      <c r="B17" s="13"/>
      <c r="C17" s="14"/>
      <c r="D17" s="15"/>
      <c r="E17" s="55"/>
    </row>
    <row r="18" spans="1:5" ht="36.6" x14ac:dyDescent="0.3">
      <c r="A18" s="12"/>
      <c r="B18" s="21" t="s">
        <v>10</v>
      </c>
      <c r="C18" s="35" t="s">
        <v>11</v>
      </c>
      <c r="D18" s="35"/>
      <c r="E18" s="36"/>
    </row>
    <row r="19" spans="1:5" x14ac:dyDescent="0.3">
      <c r="A19" s="194" t="s">
        <v>12</v>
      </c>
      <c r="B19" s="195"/>
      <c r="C19" s="195"/>
      <c r="D19" s="195"/>
      <c r="E19" s="196"/>
    </row>
    <row r="20" spans="1:5" ht="35.4" x14ac:dyDescent="0.3">
      <c r="A20" s="16">
        <v>8</v>
      </c>
      <c r="B20" s="17" t="s">
        <v>57</v>
      </c>
      <c r="C20" s="24" t="s">
        <v>110</v>
      </c>
      <c r="D20" s="20" t="s">
        <v>9</v>
      </c>
      <c r="E20" s="2">
        <f>'Príloha č. 1-2 k časti B.2'!E20</f>
        <v>0</v>
      </c>
    </row>
    <row r="21" spans="1:5" x14ac:dyDescent="0.3">
      <c r="A21" s="16"/>
      <c r="B21" s="17"/>
      <c r="C21" s="18" t="s">
        <v>35</v>
      </c>
      <c r="D21" s="20"/>
      <c r="E21" s="2"/>
    </row>
    <row r="22" spans="1:5" ht="16.2" x14ac:dyDescent="0.3">
      <c r="A22" s="16">
        <v>9</v>
      </c>
      <c r="B22" s="17" t="s">
        <v>62</v>
      </c>
      <c r="C22" s="25" t="s">
        <v>111</v>
      </c>
      <c r="D22" s="20" t="s">
        <v>9</v>
      </c>
      <c r="E22" s="2">
        <f>'Príloha č. 1-2 k časti B.2'!E22</f>
        <v>0</v>
      </c>
    </row>
    <row r="23" spans="1:5" ht="16.2" x14ac:dyDescent="0.3">
      <c r="A23" s="16">
        <v>10</v>
      </c>
      <c r="B23" s="17" t="s">
        <v>64</v>
      </c>
      <c r="C23" s="25" t="s">
        <v>112</v>
      </c>
      <c r="D23" s="20" t="s">
        <v>9</v>
      </c>
      <c r="E23" s="2">
        <f>'Príloha č. 1-2 k časti B.2'!E23</f>
        <v>0</v>
      </c>
    </row>
    <row r="24" spans="1:5" ht="16.2" x14ac:dyDescent="0.3">
      <c r="A24" s="16">
        <v>11</v>
      </c>
      <c r="B24" s="17" t="s">
        <v>66</v>
      </c>
      <c r="C24" s="25" t="s">
        <v>113</v>
      </c>
      <c r="D24" s="20" t="s">
        <v>9</v>
      </c>
      <c r="E24" s="2">
        <f>'Príloha č. 1-2 k časti B.2'!E24</f>
        <v>0</v>
      </c>
    </row>
    <row r="25" spans="1:5" ht="16.2" x14ac:dyDescent="0.3">
      <c r="A25" s="16">
        <v>12</v>
      </c>
      <c r="B25" s="17" t="s">
        <v>68</v>
      </c>
      <c r="C25" s="25" t="s">
        <v>114</v>
      </c>
      <c r="D25" s="20" t="s">
        <v>9</v>
      </c>
      <c r="E25" s="2">
        <f>'Príloha č. 1-2 k časti B.2'!E25</f>
        <v>0</v>
      </c>
    </row>
    <row r="26" spans="1:5" ht="16.2" x14ac:dyDescent="0.3">
      <c r="A26" s="16">
        <v>13</v>
      </c>
      <c r="B26" s="17" t="s">
        <v>70</v>
      </c>
      <c r="C26" s="25" t="s">
        <v>115</v>
      </c>
      <c r="D26" s="20" t="s">
        <v>9</v>
      </c>
      <c r="E26" s="2">
        <f>'Príloha č. 1-2 k časti B.2'!E26</f>
        <v>0</v>
      </c>
    </row>
    <row r="27" spans="1:5" ht="16.2" x14ac:dyDescent="0.3">
      <c r="A27" s="16">
        <v>14</v>
      </c>
      <c r="B27" s="134" t="s">
        <v>181</v>
      </c>
      <c r="C27" s="135" t="s">
        <v>182</v>
      </c>
      <c r="D27" s="136" t="s">
        <v>186</v>
      </c>
      <c r="E27" s="139">
        <f>'Príloha č. 1-2 k časti B.2'!E27</f>
        <v>0</v>
      </c>
    </row>
    <row r="28" spans="1:5" ht="16.2" x14ac:dyDescent="0.3">
      <c r="A28" s="16">
        <v>15</v>
      </c>
      <c r="B28" s="134" t="s">
        <v>183</v>
      </c>
      <c r="C28" s="135" t="s">
        <v>184</v>
      </c>
      <c r="D28" s="136" t="s">
        <v>186</v>
      </c>
      <c r="E28" s="139">
        <f>'Príloha č. 1-2 k časti B.2'!E28</f>
        <v>0</v>
      </c>
    </row>
    <row r="29" spans="1:5" ht="24" x14ac:dyDescent="0.3">
      <c r="A29" s="16"/>
      <c r="B29" s="17"/>
      <c r="C29" s="24" t="s">
        <v>36</v>
      </c>
      <c r="D29" s="20"/>
      <c r="E29" s="2"/>
    </row>
    <row r="30" spans="1:5" ht="16.2" x14ac:dyDescent="0.3">
      <c r="A30" s="16">
        <v>16</v>
      </c>
      <c r="B30" s="17" t="s">
        <v>89</v>
      </c>
      <c r="C30" s="18" t="s">
        <v>105</v>
      </c>
      <c r="D30" s="20" t="s">
        <v>9</v>
      </c>
      <c r="E30" s="2">
        <f>'Príloha č. 1-2 k časti B.2'!E30</f>
        <v>0</v>
      </c>
    </row>
    <row r="31" spans="1:5" ht="16.2" x14ac:dyDescent="0.3">
      <c r="A31" s="16">
        <v>17</v>
      </c>
      <c r="B31" s="17" t="s">
        <v>91</v>
      </c>
      <c r="C31" s="18" t="s">
        <v>106</v>
      </c>
      <c r="D31" s="20" t="s">
        <v>9</v>
      </c>
      <c r="E31" s="2">
        <f>'Príloha č. 1-2 k časti B.2'!E31</f>
        <v>0</v>
      </c>
    </row>
    <row r="32" spans="1:5" ht="16.2" x14ac:dyDescent="0.3">
      <c r="A32" s="16">
        <v>18</v>
      </c>
      <c r="B32" s="17" t="s">
        <v>93</v>
      </c>
      <c r="C32" s="18" t="s">
        <v>107</v>
      </c>
      <c r="D32" s="20" t="s">
        <v>9</v>
      </c>
      <c r="E32" s="2">
        <f>'Príloha č. 1-2 k časti B.2'!E32</f>
        <v>0</v>
      </c>
    </row>
    <row r="33" spans="1:7" ht="24.6" x14ac:dyDescent="0.3">
      <c r="A33" s="26"/>
      <c r="B33" s="27"/>
      <c r="C33" s="28" t="s">
        <v>13</v>
      </c>
      <c r="D33" s="29"/>
      <c r="E33" s="31"/>
    </row>
    <row r="34" spans="1:7" ht="16.2" x14ac:dyDescent="0.3">
      <c r="A34" s="16">
        <v>19</v>
      </c>
      <c r="B34" s="17" t="s">
        <v>95</v>
      </c>
      <c r="C34" s="18" t="s">
        <v>96</v>
      </c>
      <c r="D34" s="20" t="s">
        <v>9</v>
      </c>
      <c r="E34" s="2">
        <f>'Príloha č. 1-2 k časti B.2'!E34</f>
        <v>0</v>
      </c>
    </row>
    <row r="35" spans="1:7" ht="24" x14ac:dyDescent="0.3">
      <c r="A35" s="16">
        <v>20</v>
      </c>
      <c r="B35" s="17" t="s">
        <v>99</v>
      </c>
      <c r="C35" s="24" t="s">
        <v>37</v>
      </c>
      <c r="D35" s="19" t="s">
        <v>14</v>
      </c>
      <c r="E35" s="2">
        <f>'Príloha č. 1-2 k časti B.2'!E35</f>
        <v>0</v>
      </c>
    </row>
    <row r="36" spans="1:7" x14ac:dyDescent="0.3">
      <c r="A36" s="16">
        <v>21</v>
      </c>
      <c r="B36" s="17" t="s">
        <v>187</v>
      </c>
      <c r="C36" s="18" t="s">
        <v>188</v>
      </c>
      <c r="D36" s="19" t="s">
        <v>14</v>
      </c>
      <c r="E36" s="2">
        <f>'Príloha č. 1-2 k časti B.2'!E36</f>
        <v>0</v>
      </c>
    </row>
    <row r="37" spans="1:7" s="112" customFormat="1" ht="24" x14ac:dyDescent="0.3">
      <c r="A37" s="130">
        <v>22</v>
      </c>
      <c r="B37" s="131" t="s">
        <v>156</v>
      </c>
      <c r="C37" s="133" t="s">
        <v>157</v>
      </c>
      <c r="D37" s="111" t="s">
        <v>155</v>
      </c>
      <c r="E37" s="132">
        <f>'Príloha č. 1-2 k časti B.2'!E37</f>
        <v>0</v>
      </c>
    </row>
    <row r="38" spans="1:7" s="112" customFormat="1" x14ac:dyDescent="0.3">
      <c r="A38" s="130">
        <v>23</v>
      </c>
      <c r="B38" s="131" t="s">
        <v>170</v>
      </c>
      <c r="C38" s="133" t="s">
        <v>158</v>
      </c>
      <c r="D38" s="111" t="s">
        <v>155</v>
      </c>
      <c r="E38" s="132">
        <f>'Príloha č. 1-2 k časti B.2'!E38</f>
        <v>0</v>
      </c>
    </row>
    <row r="39" spans="1:7" s="112" customFormat="1" ht="24" x14ac:dyDescent="0.3">
      <c r="A39" s="130">
        <v>24</v>
      </c>
      <c r="B39" s="131" t="s">
        <v>171</v>
      </c>
      <c r="C39" s="133" t="s">
        <v>159</v>
      </c>
      <c r="D39" s="111" t="s">
        <v>155</v>
      </c>
      <c r="E39" s="132">
        <f>'Príloha č. 1-2 k časti B.2'!E39</f>
        <v>0</v>
      </c>
    </row>
    <row r="40" spans="1:7" s="112" customFormat="1" ht="24" x14ac:dyDescent="0.3">
      <c r="A40" s="130">
        <v>25</v>
      </c>
      <c r="B40" s="106" t="s">
        <v>173</v>
      </c>
      <c r="C40" s="107" t="s">
        <v>172</v>
      </c>
      <c r="D40" s="111" t="s">
        <v>14</v>
      </c>
      <c r="E40" s="132">
        <f>'Príloha č. 1-2 k časti B.2'!E40</f>
        <v>0</v>
      </c>
    </row>
    <row r="41" spans="1:7" s="112" customFormat="1" x14ac:dyDescent="0.3">
      <c r="A41" s="41"/>
      <c r="B41" s="143" t="s">
        <v>190</v>
      </c>
      <c r="C41" s="187" t="s">
        <v>191</v>
      </c>
      <c r="D41" s="187"/>
      <c r="E41" s="188"/>
    </row>
    <row r="42" spans="1:7" s="112" customFormat="1" x14ac:dyDescent="0.3">
      <c r="A42" s="189" t="s">
        <v>192</v>
      </c>
      <c r="B42" s="190"/>
      <c r="C42" s="190"/>
      <c r="D42" s="190"/>
      <c r="E42" s="191"/>
    </row>
    <row r="43" spans="1:7" s="112" customFormat="1" x14ac:dyDescent="0.3">
      <c r="A43" s="144">
        <v>26</v>
      </c>
      <c r="B43" s="145" t="s">
        <v>193</v>
      </c>
      <c r="C43" s="146" t="s">
        <v>194</v>
      </c>
      <c r="D43" s="39" t="s">
        <v>155</v>
      </c>
      <c r="E43" s="104">
        <f>'[1]Príloha č. 1-2 k časti B.2'!E41</f>
        <v>0</v>
      </c>
    </row>
    <row r="44" spans="1:7" s="112" customFormat="1" ht="24" x14ac:dyDescent="0.3">
      <c r="A44" s="144">
        <v>27</v>
      </c>
      <c r="B44" s="145" t="s">
        <v>195</v>
      </c>
      <c r="C44" s="146" t="s">
        <v>196</v>
      </c>
      <c r="D44" s="39" t="s">
        <v>155</v>
      </c>
      <c r="E44" s="104">
        <f>'[1]Príloha č. 1-2 k časti B.2'!E42</f>
        <v>0</v>
      </c>
    </row>
    <row r="45" spans="1:7" x14ac:dyDescent="0.3">
      <c r="A45" s="12"/>
      <c r="B45" s="21"/>
      <c r="C45" s="56"/>
      <c r="D45" s="32"/>
      <c r="E45" s="160"/>
    </row>
    <row r="46" spans="1:7" ht="111" customHeight="1" x14ac:dyDescent="0.3">
      <c r="A46" s="200" t="s">
        <v>17</v>
      </c>
      <c r="B46" s="200"/>
      <c r="C46" s="200"/>
      <c r="D46" s="200"/>
      <c r="E46" s="200"/>
    </row>
    <row r="47" spans="1:7" ht="15.45" customHeight="1" x14ac:dyDescent="0.3">
      <c r="A47" s="173" t="s">
        <v>19</v>
      </c>
      <c r="B47" s="173"/>
      <c r="C47" s="171"/>
      <c r="D47" s="171"/>
      <c r="E47" s="171"/>
      <c r="F47" s="171"/>
      <c r="G47" s="171"/>
    </row>
    <row r="48" spans="1:7" x14ac:dyDescent="0.3">
      <c r="A48" s="171"/>
      <c r="B48" s="173"/>
      <c r="C48" s="171"/>
      <c r="D48" s="171"/>
      <c r="E48" s="171"/>
      <c r="F48" s="171"/>
      <c r="G48" s="171"/>
    </row>
    <row r="49" spans="1:7" x14ac:dyDescent="0.3">
      <c r="A49" s="173"/>
      <c r="B49" s="171"/>
      <c r="C49" s="171"/>
      <c r="D49" s="171"/>
      <c r="E49" s="171"/>
      <c r="F49" s="171"/>
      <c r="G49" s="171"/>
    </row>
    <row r="50" spans="1:7" x14ac:dyDescent="0.3">
      <c r="A50" s="173" t="s">
        <v>20</v>
      </c>
      <c r="B50" s="171"/>
      <c r="C50" s="171"/>
      <c r="D50" s="171"/>
      <c r="E50" s="171"/>
      <c r="F50" s="171"/>
      <c r="G50" s="171"/>
    </row>
    <row r="51" spans="1:7" x14ac:dyDescent="0.3">
      <c r="A51" s="174"/>
      <c r="B51" s="171"/>
      <c r="C51" s="171"/>
      <c r="D51" s="171" t="s">
        <v>21</v>
      </c>
      <c r="E51" s="171"/>
      <c r="F51" s="171"/>
      <c r="G51" s="171"/>
    </row>
    <row r="52" spans="1:7" x14ac:dyDescent="0.3">
      <c r="A52" s="174"/>
      <c r="B52" s="171"/>
      <c r="C52" s="171"/>
      <c r="D52" s="171" t="s">
        <v>22</v>
      </c>
      <c r="E52" s="171"/>
      <c r="F52" s="171"/>
      <c r="G52" s="171"/>
    </row>
    <row r="53" spans="1:7" x14ac:dyDescent="0.3">
      <c r="A53" s="77"/>
    </row>
    <row r="54" spans="1:7" x14ac:dyDescent="0.3">
      <c r="A54" s="76" t="s">
        <v>132</v>
      </c>
    </row>
    <row r="55" spans="1:7" x14ac:dyDescent="0.3">
      <c r="A55" s="77"/>
    </row>
    <row r="56" spans="1:7" x14ac:dyDescent="0.3">
      <c r="A56" s="233" t="s">
        <v>169</v>
      </c>
      <c r="B56" s="233"/>
      <c r="C56" s="233"/>
      <c r="D56" s="233"/>
      <c r="E56" s="233"/>
    </row>
    <row r="57" spans="1:7" x14ac:dyDescent="0.3">
      <c r="A57" s="184" t="s">
        <v>229</v>
      </c>
      <c r="B57" s="184"/>
      <c r="C57" s="184"/>
      <c r="D57" s="184"/>
      <c r="E57" s="184"/>
    </row>
    <row r="58" spans="1:7" ht="15.6" x14ac:dyDescent="0.3">
      <c r="A58" s="199" t="s">
        <v>145</v>
      </c>
      <c r="B58" s="199"/>
      <c r="C58" s="199"/>
      <c r="D58" s="199"/>
      <c r="E58" s="199"/>
    </row>
    <row r="59" spans="1:7" ht="15.6" x14ac:dyDescent="0.3">
      <c r="A59" s="198" t="s">
        <v>177</v>
      </c>
      <c r="B59" s="198"/>
      <c r="C59" s="198"/>
      <c r="D59" s="198"/>
      <c r="E59" s="198"/>
    </row>
    <row r="60" spans="1:7" ht="20.399999999999999" x14ac:dyDescent="0.3">
      <c r="A60" s="6" t="s">
        <v>0</v>
      </c>
      <c r="B60" s="7" t="s">
        <v>1</v>
      </c>
      <c r="C60" s="8" t="s">
        <v>2</v>
      </c>
      <c r="D60" s="9" t="s">
        <v>3</v>
      </c>
      <c r="E60" s="10" t="s">
        <v>4</v>
      </c>
    </row>
    <row r="61" spans="1:7" x14ac:dyDescent="0.3">
      <c r="A61" s="12"/>
      <c r="B61" s="13" t="s">
        <v>7</v>
      </c>
      <c r="C61" s="14" t="s">
        <v>8</v>
      </c>
      <c r="D61" s="15"/>
      <c r="E61" s="55"/>
    </row>
    <row r="62" spans="1:7" x14ac:dyDescent="0.3">
      <c r="A62" s="194" t="s">
        <v>27</v>
      </c>
      <c r="B62" s="195"/>
      <c r="C62" s="195"/>
      <c r="D62" s="195"/>
      <c r="E62" s="196"/>
    </row>
    <row r="63" spans="1:7" ht="16.2" x14ac:dyDescent="0.3">
      <c r="A63" s="16">
        <v>1</v>
      </c>
      <c r="B63" s="17" t="s">
        <v>49</v>
      </c>
      <c r="C63" s="18" t="s">
        <v>116</v>
      </c>
      <c r="D63" s="20" t="s">
        <v>9</v>
      </c>
      <c r="E63" s="2">
        <f>'Príloha č. 1-2 k časti B.2'!E65</f>
        <v>0</v>
      </c>
    </row>
    <row r="64" spans="1:7" ht="16.2" x14ac:dyDescent="0.3">
      <c r="A64" s="16">
        <v>2</v>
      </c>
      <c r="B64" s="17" t="s">
        <v>51</v>
      </c>
      <c r="C64" s="18" t="s">
        <v>117</v>
      </c>
      <c r="D64" s="20" t="s">
        <v>9</v>
      </c>
      <c r="E64" s="2">
        <f>'Príloha č. 1-2 k časti B.2'!E66</f>
        <v>0</v>
      </c>
    </row>
    <row r="65" spans="1:5" ht="16.2" x14ac:dyDescent="0.3">
      <c r="A65" s="16">
        <v>3</v>
      </c>
      <c r="B65" s="17" t="s">
        <v>53</v>
      </c>
      <c r="C65" s="18" t="s">
        <v>118</v>
      </c>
      <c r="D65" s="20" t="s">
        <v>9</v>
      </c>
      <c r="E65" s="2">
        <f>'Príloha č. 1-2 k časti B.2'!E67</f>
        <v>0</v>
      </c>
    </row>
    <row r="66" spans="1:5" ht="16.2" x14ac:dyDescent="0.3">
      <c r="A66" s="16">
        <v>4</v>
      </c>
      <c r="B66" s="17" t="s">
        <v>55</v>
      </c>
      <c r="C66" s="18" t="s">
        <v>119</v>
      </c>
      <c r="D66" s="20" t="s">
        <v>9</v>
      </c>
      <c r="E66" s="2">
        <f>'Príloha č. 1-2 k časti B.2'!E68</f>
        <v>0</v>
      </c>
    </row>
    <row r="67" spans="1:5" x14ac:dyDescent="0.3">
      <c r="A67" s="12"/>
      <c r="B67" s="13"/>
      <c r="C67" s="14"/>
      <c r="D67" s="15"/>
      <c r="E67" s="55"/>
    </row>
    <row r="68" spans="1:5" ht="36.6" x14ac:dyDescent="0.3">
      <c r="A68" s="12"/>
      <c r="B68" s="21" t="s">
        <v>10</v>
      </c>
      <c r="C68" s="35" t="s">
        <v>11</v>
      </c>
      <c r="D68" s="35"/>
      <c r="E68" s="36"/>
    </row>
    <row r="69" spans="1:5" x14ac:dyDescent="0.3">
      <c r="A69" s="194" t="s">
        <v>12</v>
      </c>
      <c r="B69" s="195"/>
      <c r="C69" s="195"/>
      <c r="D69" s="195"/>
      <c r="E69" s="196"/>
    </row>
    <row r="70" spans="1:5" ht="35.4" x14ac:dyDescent="0.3">
      <c r="A70" s="16">
        <v>5</v>
      </c>
      <c r="B70" s="17" t="s">
        <v>58</v>
      </c>
      <c r="C70" s="24" t="s">
        <v>121</v>
      </c>
      <c r="D70" s="20" t="s">
        <v>9</v>
      </c>
      <c r="E70" s="2">
        <f>'Príloha č. 1-2 k časti B.2'!$E$72</f>
        <v>0</v>
      </c>
    </row>
    <row r="71" spans="1:5" x14ac:dyDescent="0.3">
      <c r="A71" s="12"/>
      <c r="B71" s="13"/>
      <c r="C71" s="14"/>
      <c r="D71" s="15"/>
      <c r="E71" s="55"/>
    </row>
    <row r="72" spans="1:5" ht="24.6" x14ac:dyDescent="0.3">
      <c r="A72" s="16"/>
      <c r="B72" s="17"/>
      <c r="C72" s="24" t="s">
        <v>35</v>
      </c>
      <c r="D72" s="20"/>
      <c r="E72" s="2"/>
    </row>
    <row r="73" spans="1:5" ht="16.2" x14ac:dyDescent="0.3">
      <c r="A73" s="16">
        <v>6</v>
      </c>
      <c r="B73" s="17" t="s">
        <v>72</v>
      </c>
      <c r="C73" s="25" t="s">
        <v>122</v>
      </c>
      <c r="D73" s="20" t="s">
        <v>9</v>
      </c>
      <c r="E73" s="2">
        <f>'Príloha č. 1-2 k časti B.2'!E75</f>
        <v>0</v>
      </c>
    </row>
    <row r="74" spans="1:5" ht="16.2" x14ac:dyDescent="0.3">
      <c r="A74" s="16">
        <v>7</v>
      </c>
      <c r="B74" s="17" t="s">
        <v>75</v>
      </c>
      <c r="C74" s="25" t="s">
        <v>123</v>
      </c>
      <c r="D74" s="20" t="s">
        <v>9</v>
      </c>
      <c r="E74" s="2">
        <f>'Príloha č. 1-2 k časti B.2'!E76</f>
        <v>0</v>
      </c>
    </row>
    <row r="75" spans="1:5" ht="16.2" x14ac:dyDescent="0.3">
      <c r="A75" s="16">
        <v>8</v>
      </c>
      <c r="B75" s="17" t="s">
        <v>77</v>
      </c>
      <c r="C75" s="25" t="s">
        <v>124</v>
      </c>
      <c r="D75" s="20" t="s">
        <v>9</v>
      </c>
      <c r="E75" s="2">
        <f>'Príloha č. 1-2 k časti B.2'!E77</f>
        <v>0</v>
      </c>
    </row>
    <row r="76" spans="1:5" ht="16.2" x14ac:dyDescent="0.3">
      <c r="A76" s="16">
        <v>9</v>
      </c>
      <c r="B76" s="17" t="s">
        <v>79</v>
      </c>
      <c r="C76" s="25" t="s">
        <v>125</v>
      </c>
      <c r="D76" s="20" t="s">
        <v>9</v>
      </c>
      <c r="E76" s="2">
        <f>'Príloha č. 1-2 k časti B.2'!E78</f>
        <v>0</v>
      </c>
    </row>
    <row r="77" spans="1:5" ht="16.2" x14ac:dyDescent="0.3">
      <c r="A77" s="16">
        <v>10</v>
      </c>
      <c r="B77" s="17" t="s">
        <v>81</v>
      </c>
      <c r="C77" s="25" t="s">
        <v>126</v>
      </c>
      <c r="D77" s="20" t="s">
        <v>9</v>
      </c>
      <c r="E77" s="2">
        <f>'Príloha č. 1-2 k časti B.2'!E79</f>
        <v>0</v>
      </c>
    </row>
    <row r="78" spans="1:5" x14ac:dyDescent="0.3">
      <c r="A78" s="16"/>
      <c r="B78" s="17"/>
      <c r="C78" s="24" t="s">
        <v>151</v>
      </c>
      <c r="D78" s="20"/>
      <c r="E78" s="2"/>
    </row>
    <row r="79" spans="1:5" ht="16.2" x14ac:dyDescent="0.3">
      <c r="A79" s="16">
        <v>11</v>
      </c>
      <c r="B79" s="17" t="s">
        <v>148</v>
      </c>
      <c r="C79" s="24" t="s">
        <v>149</v>
      </c>
      <c r="D79" s="20" t="s">
        <v>9</v>
      </c>
      <c r="E79" s="2">
        <f>'Príloha č. 1-2 k časti B.2'!E81</f>
        <v>0</v>
      </c>
    </row>
    <row r="80" spans="1:5" ht="16.2" x14ac:dyDescent="0.3">
      <c r="A80" s="16">
        <v>12</v>
      </c>
      <c r="B80" s="17" t="s">
        <v>150</v>
      </c>
      <c r="C80" s="24" t="s">
        <v>152</v>
      </c>
      <c r="D80" s="20" t="s">
        <v>9</v>
      </c>
      <c r="E80" s="2">
        <f>'Príloha č. 1-2 k časti B.2'!E82</f>
        <v>0</v>
      </c>
    </row>
    <row r="81" spans="1:5" x14ac:dyDescent="0.3">
      <c r="A81" s="12"/>
      <c r="B81" s="13"/>
      <c r="C81" s="14"/>
      <c r="D81" s="15"/>
      <c r="E81" s="55"/>
    </row>
    <row r="82" spans="1:5" x14ac:dyDescent="0.3">
      <c r="A82" s="194" t="s">
        <v>127</v>
      </c>
      <c r="B82" s="195"/>
      <c r="C82" s="195"/>
      <c r="D82" s="195"/>
      <c r="E82" s="196"/>
    </row>
    <row r="83" spans="1:5" ht="16.2" x14ac:dyDescent="0.3">
      <c r="A83" s="16">
        <v>13</v>
      </c>
      <c r="B83" s="17" t="s">
        <v>97</v>
      </c>
      <c r="C83" s="18" t="s">
        <v>128</v>
      </c>
      <c r="D83" s="20" t="s">
        <v>9</v>
      </c>
      <c r="E83" s="2">
        <f>'Príloha č. 1-2 k časti B.2'!E85</f>
        <v>0</v>
      </c>
    </row>
    <row r="84" spans="1:5" ht="24" x14ac:dyDescent="0.3">
      <c r="A84" s="16">
        <v>14</v>
      </c>
      <c r="B84" s="17" t="s">
        <v>100</v>
      </c>
      <c r="C84" s="24" t="s">
        <v>129</v>
      </c>
      <c r="D84" s="20" t="s">
        <v>14</v>
      </c>
      <c r="E84" s="2">
        <f>'Príloha č. 1-2 k časti B.2'!E86</f>
        <v>0</v>
      </c>
    </row>
    <row r="85" spans="1:5" s="105" customFormat="1" ht="24" x14ac:dyDescent="0.3">
      <c r="A85" s="12">
        <v>15</v>
      </c>
      <c r="B85" s="131" t="s">
        <v>103</v>
      </c>
      <c r="C85" s="107" t="s">
        <v>172</v>
      </c>
      <c r="D85" s="19" t="s">
        <v>14</v>
      </c>
      <c r="E85" s="104">
        <f>'Príloha č. 1-2 k časti B.2'!E87</f>
        <v>0</v>
      </c>
    </row>
    <row r="86" spans="1:5" x14ac:dyDescent="0.3">
      <c r="A86" s="12"/>
      <c r="B86" s="21"/>
      <c r="C86" s="56"/>
      <c r="D86" s="32"/>
      <c r="E86" s="160"/>
    </row>
    <row r="87" spans="1:5" x14ac:dyDescent="0.3">
      <c r="A87" s="57"/>
      <c r="B87" s="58"/>
      <c r="C87" s="59"/>
    </row>
    <row r="88" spans="1:5" x14ac:dyDescent="0.3">
      <c r="A88" s="192" t="s">
        <v>17</v>
      </c>
      <c r="B88" s="193"/>
      <c r="C88" s="193"/>
      <c r="D88" s="193"/>
      <c r="E88" s="193"/>
    </row>
    <row r="89" spans="1:5" x14ac:dyDescent="0.3">
      <c r="A89" s="193"/>
      <c r="B89" s="193"/>
      <c r="C89" s="193"/>
      <c r="D89" s="193"/>
      <c r="E89" s="193"/>
    </row>
    <row r="90" spans="1:5" x14ac:dyDescent="0.3">
      <c r="A90" s="193"/>
      <c r="B90" s="193"/>
      <c r="C90" s="193"/>
      <c r="D90" s="193"/>
      <c r="E90" s="193"/>
    </row>
    <row r="91" spans="1:5" x14ac:dyDescent="0.3">
      <c r="A91" s="193"/>
      <c r="B91" s="193"/>
      <c r="C91" s="193"/>
      <c r="D91" s="193"/>
      <c r="E91" s="193"/>
    </row>
    <row r="92" spans="1:5" x14ac:dyDescent="0.3">
      <c r="A92" s="193"/>
      <c r="B92" s="193"/>
      <c r="C92" s="193"/>
      <c r="D92" s="193"/>
      <c r="E92" s="193"/>
    </row>
    <row r="93" spans="1:5" x14ac:dyDescent="0.3">
      <c r="A93" s="193"/>
      <c r="B93" s="193"/>
      <c r="C93" s="193"/>
      <c r="D93" s="193"/>
      <c r="E93" s="193"/>
    </row>
    <row r="94" spans="1:5" x14ac:dyDescent="0.3">
      <c r="A94" s="193"/>
      <c r="B94" s="193"/>
      <c r="C94" s="193"/>
      <c r="D94" s="193"/>
      <c r="E94" s="193"/>
    </row>
    <row r="95" spans="1:5" x14ac:dyDescent="0.3">
      <c r="A95" s="193"/>
      <c r="B95" s="193"/>
      <c r="C95" s="193"/>
      <c r="D95" s="193"/>
      <c r="E95" s="193"/>
    </row>
    <row r="96" spans="1:5" ht="34.799999999999997" customHeight="1" x14ac:dyDescent="0.3">
      <c r="A96" s="193"/>
      <c r="B96" s="193"/>
      <c r="C96" s="193"/>
      <c r="D96" s="193"/>
      <c r="E96" s="193"/>
    </row>
    <row r="97" spans="1:7" x14ac:dyDescent="0.3">
      <c r="A97" s="174"/>
      <c r="B97" s="171"/>
      <c r="C97" s="171"/>
      <c r="D97" s="171"/>
      <c r="E97" s="171"/>
      <c r="F97" s="171"/>
      <c r="G97" s="171"/>
    </row>
    <row r="98" spans="1:7" x14ac:dyDescent="0.3">
      <c r="A98" s="173" t="s">
        <v>19</v>
      </c>
      <c r="B98" s="173"/>
      <c r="C98" s="171"/>
      <c r="D98" s="171"/>
      <c r="E98" s="171"/>
      <c r="F98" s="171"/>
      <c r="G98" s="171"/>
    </row>
    <row r="99" spans="1:7" x14ac:dyDescent="0.3">
      <c r="A99" s="171"/>
      <c r="B99" s="173"/>
      <c r="C99" s="171"/>
      <c r="D99" s="171"/>
      <c r="E99" s="171"/>
      <c r="F99" s="171"/>
      <c r="G99" s="171"/>
    </row>
    <row r="100" spans="1:7" x14ac:dyDescent="0.3">
      <c r="A100" s="173"/>
      <c r="B100" s="171"/>
      <c r="C100" s="171"/>
      <c r="D100" s="171"/>
      <c r="E100" s="171"/>
      <c r="F100" s="171"/>
      <c r="G100" s="171"/>
    </row>
    <row r="101" spans="1:7" x14ac:dyDescent="0.3">
      <c r="A101" s="173" t="s">
        <v>20</v>
      </c>
      <c r="B101" s="171"/>
      <c r="C101" s="171"/>
      <c r="D101" s="171"/>
      <c r="E101" s="171"/>
      <c r="F101" s="171"/>
      <c r="G101" s="171"/>
    </row>
    <row r="102" spans="1:7" x14ac:dyDescent="0.3">
      <c r="A102" s="174"/>
      <c r="B102" s="171"/>
      <c r="C102" s="171"/>
      <c r="D102" s="171" t="s">
        <v>21</v>
      </c>
      <c r="E102" s="171"/>
      <c r="F102" s="171"/>
      <c r="G102" s="171"/>
    </row>
    <row r="103" spans="1:7" x14ac:dyDescent="0.3">
      <c r="A103" s="174"/>
      <c r="B103" s="171"/>
      <c r="C103" s="171"/>
      <c r="D103" s="171" t="s">
        <v>22</v>
      </c>
      <c r="E103" s="171"/>
      <c r="F103" s="171"/>
      <c r="G103" s="171"/>
    </row>
  </sheetData>
  <sheetProtection algorithmName="SHA-512" hashValue="nQRKYjvYz6RgyCi6SS6mDgSVjYOU/WxruGU0uztHaJPYxvRRE3t3UAimD/4cr+jEea5z6gkueW0Br4IhLmPkKQ==" saltValue="u5Q0E9ksD4hUqcydWXdAsQ==" spinCount="100000" sheet="1" objects="1" scenarios="1"/>
  <mergeCells count="17">
    <mergeCell ref="A88:E96"/>
    <mergeCell ref="A4:E4"/>
    <mergeCell ref="A57:E57"/>
    <mergeCell ref="A5:E5"/>
    <mergeCell ref="A6:E6"/>
    <mergeCell ref="A9:E9"/>
    <mergeCell ref="A69:E69"/>
    <mergeCell ref="A19:E19"/>
    <mergeCell ref="A46:E46"/>
    <mergeCell ref="A58:E58"/>
    <mergeCell ref="A59:E59"/>
    <mergeCell ref="A62:E62"/>
    <mergeCell ref="C41:E41"/>
    <mergeCell ref="A42:E42"/>
    <mergeCell ref="A3:E3"/>
    <mergeCell ref="A56:E56"/>
    <mergeCell ref="A82:E82"/>
  </mergeCells>
  <pageMargins left="0.7" right="0.7" top="0.75" bottom="0.75" header="0.3" footer="0.3"/>
  <pageSetup paperSize="9" scale="69" orientation="portrait" r:id="rId1"/>
  <rowBreaks count="2" manualBreakCount="2">
    <brk id="5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2024-07-03T10:27:25Z</dcterms:modified>
</cp:coreProperties>
</file>