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490" windowHeight="12735" tabRatio="861" activeTab="5"/>
  </bookViews>
  <sheets>
    <sheet name="Rozvádzač RJT" sheetId="1" r:id="rId1"/>
    <sheet name="Rozvádzač RJTK)" sheetId="2" r:id="rId2"/>
    <sheet name="Skrine MSR+MSJ" sheetId="3" r:id="rId3"/>
    <sheet name="Kabeláž" sheetId="4" r:id="rId4"/>
    <sheet name="Inštalácia" sheetId="5" r:id="rId5"/>
    <sheet name="Rekapitulácia" sheetId="6" r:id="rId6"/>
  </sheets>
  <definedNames>
    <definedName name="_xlnm.Print_Area" localSheetId="4">'Inštalácia'!$A$1:$G$35</definedName>
    <definedName name="_xlnm.Print_Area" localSheetId="3">'Kabeláž'!$A$1:$G$93</definedName>
    <definedName name="_xlnm.Print_Area" localSheetId="5">'Rekapitulácia'!$A$1:$E$24</definedName>
    <definedName name="_xlnm.Print_Area" localSheetId="0">'Rozvádzač RJT'!$A$1:$G$67</definedName>
    <definedName name="_xlnm.Print_Area" localSheetId="1">'Rozvádzač RJTK)'!$A$1:$G$15</definedName>
    <definedName name="_xlnm.Print_Area" localSheetId="2">'Skrine MSR+MSJ'!$A$1:$G$59</definedName>
  </definedNames>
  <calcPr fullCalcOnLoad="1"/>
</workbook>
</file>

<file path=xl/sharedStrings.xml><?xml version="1.0" encoding="utf-8"?>
<sst xmlns="http://schemas.openxmlformats.org/spreadsheetml/2006/main" count="1039" uniqueCount="619">
  <si>
    <t>ks</t>
  </si>
  <si>
    <t>M.J.</t>
  </si>
  <si>
    <t>h</t>
  </si>
  <si>
    <r>
      <rPr>
        <b/>
        <sz val="10"/>
        <rFont val="Arial CE"/>
        <family val="2"/>
      </rPr>
      <t>J.Cena</t>
    </r>
    <r>
      <rPr>
        <sz val="10"/>
        <rFont val="Arial CE"/>
        <family val="2"/>
      </rPr>
      <t xml:space="preserve"> (€)</t>
    </r>
  </si>
  <si>
    <t>Počet</t>
  </si>
  <si>
    <t>Medzisúčet: Kompletácia a ostatné:</t>
  </si>
  <si>
    <t>Kompletačná činnosť:</t>
  </si>
  <si>
    <t>Kompletácia dodávky, odborné prehliadky a skúšky:</t>
  </si>
  <si>
    <t>Pozícia</t>
  </si>
  <si>
    <t>Typ</t>
  </si>
  <si>
    <t>Ks</t>
  </si>
  <si>
    <t>Výrobca</t>
  </si>
  <si>
    <t>BT1,</t>
  </si>
  <si>
    <t>0100</t>
  </si>
  <si>
    <t>Výstraha "Pozor, elektrické zariadenie!"</t>
  </si>
  <si>
    <t>Nová Práca</t>
  </si>
  <si>
    <t>BT2,</t>
  </si>
  <si>
    <t>0122</t>
  </si>
  <si>
    <t>Výstraha "Pozor! Stále pod napätím ...!"</t>
  </si>
  <si>
    <t>Schrack</t>
  </si>
  <si>
    <t>BE501600</t>
  </si>
  <si>
    <t>Motor.istič 1,00-1,60A</t>
  </si>
  <si>
    <t>BE073187</t>
  </si>
  <si>
    <t>Vypínacia spúšt 230V AC</t>
  </si>
  <si>
    <t>BE400306</t>
  </si>
  <si>
    <t>Motor.spínač 3P 1,0-1,6A</t>
  </si>
  <si>
    <t>IS506143</t>
  </si>
  <si>
    <t>IK142004</t>
  </si>
  <si>
    <t>Mean Well</t>
  </si>
  <si>
    <t>GU35,</t>
  </si>
  <si>
    <t>Schneider</t>
  </si>
  <si>
    <t>LC2K0610P7</t>
  </si>
  <si>
    <t>KA1,</t>
  </si>
  <si>
    <t>PT570730</t>
  </si>
  <si>
    <t>Minirelé 4P/6A,AC,</t>
  </si>
  <si>
    <t>KM1,</t>
  </si>
  <si>
    <t>BZ326442</t>
  </si>
  <si>
    <t>Inšt. stýkač 40 A/4Z/230 V</t>
  </si>
  <si>
    <t>BZ326461</t>
  </si>
  <si>
    <t>Inšt. stýkač 25 A/4Z/230 V</t>
  </si>
  <si>
    <t>BZ326437</t>
  </si>
  <si>
    <t>Inšt. stýkač 20 A/2Z/230 V</t>
  </si>
  <si>
    <t>IKB04050</t>
  </si>
  <si>
    <t>Rozd. svorkovnica 4-pól 160A</t>
  </si>
  <si>
    <t>IK020013</t>
  </si>
  <si>
    <t>Pg11,</t>
  </si>
  <si>
    <t>M272808--A</t>
  </si>
  <si>
    <t>Vývodka PG11</t>
  </si>
  <si>
    <t>Pg13,</t>
  </si>
  <si>
    <t>M272800--A</t>
  </si>
  <si>
    <t>Vývodka PG13,5</t>
  </si>
  <si>
    <t>Pg16,</t>
  </si>
  <si>
    <t>M272801--A</t>
  </si>
  <si>
    <t>Vývodka PG 16</t>
  </si>
  <si>
    <t>Pg21,</t>
  </si>
  <si>
    <t>M272803--A</t>
  </si>
  <si>
    <t>Vývodka PG21</t>
  </si>
  <si>
    <t>Pg29,</t>
  </si>
  <si>
    <t>M272804--A</t>
  </si>
  <si>
    <t>Vývodka PG29</t>
  </si>
  <si>
    <t>MM216376</t>
  </si>
  <si>
    <t>QV35,</t>
  </si>
  <si>
    <t>IN085220</t>
  </si>
  <si>
    <t>Vypínač zap-vyp/2/20A</t>
  </si>
  <si>
    <t>ASSOT041</t>
  </si>
  <si>
    <t>SE0,</t>
  </si>
  <si>
    <t>XB5AS542</t>
  </si>
  <si>
    <t>OVLADAC S HRIBOM</t>
  </si>
  <si>
    <t>TC1,</t>
  </si>
  <si>
    <t>LP605025T</t>
  </si>
  <si>
    <t>Bezp. trafo 1f 230/230V 250VA</t>
  </si>
  <si>
    <t>IK100002</t>
  </si>
  <si>
    <t>Svorka 2,5 mm2, béžová</t>
  </si>
  <si>
    <t>Drobný materiál</t>
  </si>
  <si>
    <t xml:space="preserve">Montáž rozvádzača </t>
  </si>
  <si>
    <t>Odborná prehliadka a skúška, atest</t>
  </si>
  <si>
    <t>Rozvádzač RJT celkom s montážou a skúškami:</t>
  </si>
  <si>
    <t>Pozícia:</t>
  </si>
  <si>
    <t>Typ:</t>
  </si>
  <si>
    <t>Názov a popis prístroja:</t>
  </si>
  <si>
    <t>XB5AVM1</t>
  </si>
  <si>
    <t>SIGNALKA S LED BIELA</t>
  </si>
  <si>
    <t>XB5AG21</t>
  </si>
  <si>
    <t>OVLADAC OTOCNY SO ZAMKOM</t>
  </si>
  <si>
    <t>XB5AD21</t>
  </si>
  <si>
    <t>OVLADAC OTOCNY CIERNY</t>
  </si>
  <si>
    <t>XB5AD53</t>
  </si>
  <si>
    <t>XB5AA21</t>
  </si>
  <si>
    <t>OVLADAC STLACACI CIERNY</t>
  </si>
  <si>
    <t>XB5AW31M5</t>
  </si>
  <si>
    <t>OVLADAC STLACACI PRESVETLENY BIELY</t>
  </si>
  <si>
    <t>X2,</t>
  </si>
  <si>
    <t>ZBZ-32</t>
  </si>
  <si>
    <t>Nosič štítkov 30x40mm</t>
  </si>
  <si>
    <t>Montáž rozvádzača (hodín)</t>
  </si>
  <si>
    <t>Pomocný montážny materiál, vodiče apod.</t>
  </si>
  <si>
    <t>Odborná prehliadka a skúška rozvádzača, atest</t>
  </si>
  <si>
    <t>Medzisúčet materiál, montáž, skúšky:</t>
  </si>
  <si>
    <t>HL20,HL21,</t>
  </si>
  <si>
    <t>HIS-95G12DC</t>
  </si>
  <si>
    <t>ELECO</t>
  </si>
  <si>
    <t>XB5AK123M5</t>
  </si>
  <si>
    <t>OVLADAC OTOCNY PRESV. S LED ZELENY</t>
  </si>
  <si>
    <t>X2+X3,</t>
  </si>
  <si>
    <t xml:space="preserve">Pozícia </t>
  </si>
  <si>
    <t xml:space="preserve">Typ vodiča </t>
  </si>
  <si>
    <t xml:space="preserve"> Smerovanie  </t>
  </si>
  <si>
    <t xml:space="preserve">Dĺžka </t>
  </si>
  <si>
    <t>Poznámka</t>
  </si>
  <si>
    <t xml:space="preserve">N2XH-J 3x2.5                  </t>
  </si>
  <si>
    <t xml:space="preserve">                              </t>
  </si>
  <si>
    <t>RJT</t>
  </si>
  <si>
    <t xml:space="preserve">N2XH-O 2x2.5                  </t>
  </si>
  <si>
    <t xml:space="preserve">WE351  </t>
  </si>
  <si>
    <t xml:space="preserve">VM05Z1Z1-F2X1.5               </t>
  </si>
  <si>
    <t xml:space="preserve">E351  </t>
  </si>
  <si>
    <t xml:space="preserve">WE352  </t>
  </si>
  <si>
    <t xml:space="preserve">E352  </t>
  </si>
  <si>
    <t xml:space="preserve">WE353  </t>
  </si>
  <si>
    <t xml:space="preserve">E353  </t>
  </si>
  <si>
    <t xml:space="preserve">WM1    </t>
  </si>
  <si>
    <t xml:space="preserve">H07RN-F 5G1.5                 </t>
  </si>
  <si>
    <t xml:space="preserve">M1    </t>
  </si>
  <si>
    <t xml:space="preserve">Pohon hlavnej opony           </t>
  </si>
  <si>
    <t xml:space="preserve">WMR1   </t>
  </si>
  <si>
    <t xml:space="preserve">N2XH-J 5x1.5                  </t>
  </si>
  <si>
    <t xml:space="preserve">TCEKH-R 12x2x1                </t>
  </si>
  <si>
    <t xml:space="preserve">WMSR1  </t>
  </si>
  <si>
    <t xml:space="preserve">MSR1  </t>
  </si>
  <si>
    <t xml:space="preserve">WMSR2  </t>
  </si>
  <si>
    <t xml:space="preserve">MSR2  </t>
  </si>
  <si>
    <t xml:space="preserve">WP1    </t>
  </si>
  <si>
    <t xml:space="preserve">P1    </t>
  </si>
  <si>
    <t xml:space="preserve">WRJT   </t>
  </si>
  <si>
    <t xml:space="preserve">N2XH-J 5x16                   </t>
  </si>
  <si>
    <t>HRN</t>
  </si>
  <si>
    <t xml:space="preserve">Hlavný prívod z HRN           </t>
  </si>
  <si>
    <t xml:space="preserve">N2XH-J 5x6                    </t>
  </si>
  <si>
    <t xml:space="preserve">WSE1   </t>
  </si>
  <si>
    <t xml:space="preserve">N2XH-O 2x1.5                  </t>
  </si>
  <si>
    <t xml:space="preserve">SE1   </t>
  </si>
  <si>
    <t xml:space="preserve">WSK1   </t>
  </si>
  <si>
    <t xml:space="preserve">SK1   </t>
  </si>
  <si>
    <t xml:space="preserve">Koncový spínač opony          </t>
  </si>
  <si>
    <t xml:space="preserve">WSK2   </t>
  </si>
  <si>
    <t xml:space="preserve">SK2   </t>
  </si>
  <si>
    <t xml:space="preserve">N2XH-O 3x1.5                  </t>
  </si>
  <si>
    <t xml:space="preserve">WXM1   </t>
  </si>
  <si>
    <t xml:space="preserve">N2XH-J 12x1.5                 </t>
  </si>
  <si>
    <t xml:space="preserve">XM1   </t>
  </si>
  <si>
    <t xml:space="preserve">WZ1    </t>
  </si>
  <si>
    <t xml:space="preserve">Z1    </t>
  </si>
  <si>
    <t xml:space="preserve">WZ101  </t>
  </si>
  <si>
    <t xml:space="preserve">Z101  </t>
  </si>
  <si>
    <t xml:space="preserve">WZ102  </t>
  </si>
  <si>
    <t xml:space="preserve">Z102  </t>
  </si>
  <si>
    <t xml:space="preserve">WZ103  </t>
  </si>
  <si>
    <t xml:space="preserve">Z103  </t>
  </si>
  <si>
    <t xml:space="preserve">WZ2    </t>
  </si>
  <si>
    <t xml:space="preserve">Z2    </t>
  </si>
  <si>
    <t xml:space="preserve">WZ3    </t>
  </si>
  <si>
    <t xml:space="preserve">Z3    </t>
  </si>
  <si>
    <t xml:space="preserve">WZ4    </t>
  </si>
  <si>
    <t xml:space="preserve">Z4    </t>
  </si>
  <si>
    <t xml:space="preserve">Typ kábla </t>
  </si>
  <si>
    <t>Dĺžka</t>
  </si>
  <si>
    <t xml:space="preserve">H07RN-F 5G1.5             </t>
  </si>
  <si>
    <t>N2XH-J 12x1.5</t>
  </si>
  <si>
    <t xml:space="preserve">N2XH-O 3x1.5 </t>
  </si>
  <si>
    <t>N2XH-J 3x2.5</t>
  </si>
  <si>
    <t>N2XH-J 5x1,5</t>
  </si>
  <si>
    <t>N2XH-J 5x16</t>
  </si>
  <si>
    <t>N2XH-J 5x4</t>
  </si>
  <si>
    <t xml:space="preserve">N2XH-O 2x1.5   </t>
  </si>
  <si>
    <t xml:space="preserve">N2XH-O 2x2.5   </t>
  </si>
  <si>
    <t xml:space="preserve">TCEKH-R 12x2x1,                  </t>
  </si>
  <si>
    <t>VM05Z1Z1-F2X1.5</t>
  </si>
  <si>
    <t>Medzisúčet: Dodávka kabeláže celkom</t>
  </si>
  <si>
    <t>Montáž kabeláže (50%) z ceny káblov</t>
  </si>
  <si>
    <t>Rekapitulácia - Káble s montážou celkom:</t>
  </si>
  <si>
    <t>E351,E352,E353</t>
  </si>
  <si>
    <t>Reso Power LED</t>
  </si>
  <si>
    <t xml:space="preserve">Kanlux </t>
  </si>
  <si>
    <t>SK1,SK2</t>
  </si>
  <si>
    <t>KS 10-41</t>
  </si>
  <si>
    <t>Spínač koncový pohonu typ KS10-41, bezpečnostný, P67</t>
  </si>
  <si>
    <t>SEZ D.Kubín</t>
  </si>
  <si>
    <t>Inis Uno, Ovládač roletový originál SOMFY</t>
  </si>
  <si>
    <t>Somfy</t>
  </si>
  <si>
    <t>KZI 60x150x1</t>
  </si>
  <si>
    <t>El-inštalačný káblový žľab FeZn perforovaný typ KZI 60x150x1</t>
  </si>
  <si>
    <t>Kopos Kolín</t>
  </si>
  <si>
    <t>KZI 60x300x1,25</t>
  </si>
  <si>
    <t>El-inštalačný káblový žľab FeZn perforovaný typ KZI 60x300x1,25</t>
  </si>
  <si>
    <t>V150</t>
  </si>
  <si>
    <t>Veko pre KZI šírky 150</t>
  </si>
  <si>
    <t>V300</t>
  </si>
  <si>
    <t>Veko pre KZI šírky 300</t>
  </si>
  <si>
    <t>PK110x70D</t>
  </si>
  <si>
    <t>Parapetný el-inštalačný kanál 110x70</t>
  </si>
  <si>
    <t>XM1,</t>
  </si>
  <si>
    <t>IG311010</t>
  </si>
  <si>
    <t>Škatulová rozvodka typ DP1010, 108x108x56, IP55</t>
  </si>
  <si>
    <t>Škatulová rozvodka typ DP88, 80x80x40, IP55</t>
  </si>
  <si>
    <t>XALK174E</t>
  </si>
  <si>
    <t>Skrinka XAL "Núdzový STOP", IP66, EPII</t>
  </si>
  <si>
    <t>GH132.4</t>
  </si>
  <si>
    <t>Zásuvka nástenná s viečkom AquaBox typ 1204 32-GH132.4, IP44</t>
  </si>
  <si>
    <t>GH232.4</t>
  </si>
  <si>
    <t>Dvojzásuvka nástenná s viečkom AquaBox typ 1204 36-GH232.4, IP44</t>
  </si>
  <si>
    <t>HFXP16</t>
  </si>
  <si>
    <t xml:space="preserve">Nehorľavá elektroinštalačná BH rúrka Dietzel Univolt Dn16 </t>
  </si>
  <si>
    <t xml:space="preserve">IES </t>
  </si>
  <si>
    <t>HFXP20</t>
  </si>
  <si>
    <t xml:space="preserve">Nehorľavá elektroinštalačná BH rúrka Dietzel Univolt Dn20 </t>
  </si>
  <si>
    <t>HFXP25</t>
  </si>
  <si>
    <t xml:space="preserve">Nehorľavá elektroinštalačná BH rúrka Dietzel Univolt Dn25 </t>
  </si>
  <si>
    <t xml:space="preserve">Pomocný elektroinštalačný materiál: príchytky, hmoždinky, skrutky, sadra, upchávky </t>
  </si>
  <si>
    <t>Montáž elektrickej inštalácie (50%) z ceny dodávky</t>
  </si>
  <si>
    <t>Rekapitulácia - Elektroinštalačný materiál s montážou celkom:</t>
  </si>
  <si>
    <t>AWZ-300A</t>
  </si>
  <si>
    <t>Zálohovaný zdroj 12V=/3A/17Ah</t>
  </si>
  <si>
    <t>BM617202</t>
  </si>
  <si>
    <t>Istič C2/2 6kA</t>
  </si>
  <si>
    <t>KM2,</t>
  </si>
  <si>
    <t>BZ326444</t>
  </si>
  <si>
    <t>Inšt. stýkač 63 A/4Z/230 V</t>
  </si>
  <si>
    <t>LQ612024</t>
  </si>
  <si>
    <t>Impulzný spínač 2Z 24VAC/12VDC</t>
  </si>
  <si>
    <t>Ki41,</t>
  </si>
  <si>
    <t>LQ612230</t>
  </si>
  <si>
    <t>Impulzný spínač 2Z 230 VAC</t>
  </si>
  <si>
    <t>Pg36,</t>
  </si>
  <si>
    <t>M272805--A</t>
  </si>
  <si>
    <t>Vývodka PG36</t>
  </si>
  <si>
    <t>MC199744</t>
  </si>
  <si>
    <t>GD35,</t>
  </si>
  <si>
    <t>SD-25A-12</t>
  </si>
  <si>
    <t>Jablotron</t>
  </si>
  <si>
    <t>BO618510</t>
  </si>
  <si>
    <t>PE,</t>
  </si>
  <si>
    <t>IK021039I</t>
  </si>
  <si>
    <t>Zemniaca svorkovnica SL 15, izol</t>
  </si>
  <si>
    <t>Rozvádzač RJTK celkom s montážou a skúškami:</t>
  </si>
  <si>
    <t>Rozvádzač RJT:</t>
  </si>
  <si>
    <t>Rozvádzač RJTK:</t>
  </si>
  <si>
    <t>Ovládacie skrine MSR1, MSR2, MSJ1 a MSJ2:</t>
  </si>
  <si>
    <t>Silové a ovládacie káble:</t>
  </si>
  <si>
    <t>Elektroinštalačný materiál:</t>
  </si>
  <si>
    <t>Ki35,</t>
  </si>
  <si>
    <t>HL35A,</t>
  </si>
  <si>
    <t>MSR1,</t>
  </si>
  <si>
    <t>SB20,SB22,SB24,SB41,SB42,SB43,SB44,SB35A,</t>
  </si>
  <si>
    <t>SHR,</t>
  </si>
  <si>
    <t>SA105,SAR8,SAZ3,SAZ5,SAR5,</t>
  </si>
  <si>
    <t>HL20,HL21,SBH21,SBH23,SBH25,SBH26,SBH41,</t>
  </si>
  <si>
    <t>MSR1: Ovládacia skriňa JT v réžii VS</t>
  </si>
  <si>
    <t>SH100,SH200,SH204,</t>
  </si>
  <si>
    <t>MSR2: Ovládacia skriňa JT v réžii MS</t>
  </si>
  <si>
    <t>MSR2,</t>
  </si>
  <si>
    <t>SB20,SB22,SB52,SB53,SB54,SB51,</t>
  </si>
  <si>
    <t>SA106,SA107,SAR1,SAZ1,</t>
  </si>
  <si>
    <t>SH400,SH500,</t>
  </si>
  <si>
    <t>HL20,</t>
  </si>
  <si>
    <t>SBH21,SBH23,</t>
  </si>
  <si>
    <t>LED signálka 12V=</t>
  </si>
  <si>
    <t>MSJ1: Ovládacia skriňa JT na javisku VS</t>
  </si>
  <si>
    <t>MSJ1,</t>
  </si>
  <si>
    <t>IG410007</t>
  </si>
  <si>
    <t>Plast.priem.box 270x220x105 nízke veko</t>
  </si>
  <si>
    <t>SB10,SBE41,</t>
  </si>
  <si>
    <t>SAP1,</t>
  </si>
  <si>
    <t>SA10,</t>
  </si>
  <si>
    <t>HL10,</t>
  </si>
  <si>
    <t>SBH12,SBH11,</t>
  </si>
  <si>
    <t>MSJ2: Ovládacia skriňa JT na pódiu MS</t>
  </si>
  <si>
    <t>MSJ2,</t>
  </si>
  <si>
    <t>SAP2,</t>
  </si>
  <si>
    <t>Ovládacie skrinky JT celkom:</t>
  </si>
  <si>
    <t>Odborné prehliadky a skúšky,  úradná skúška z TI SR:</t>
  </si>
  <si>
    <t>Úradná skúška elektrickej inštalácie z TI SR podľa Vyhl 508/2009:</t>
  </si>
  <si>
    <t>Overenie KD elektrickej inštalácie na TI SR podľa Vyhl 508/2009:</t>
  </si>
  <si>
    <t>Názov položky:</t>
  </si>
  <si>
    <t xml:space="preserve">WRRo1  </t>
  </si>
  <si>
    <t xml:space="preserve">WE00   </t>
  </si>
  <si>
    <t xml:space="preserve">N2XH-J 3x1.5                  </t>
  </si>
  <si>
    <t xml:space="preserve">Núdzové osvetlenie javiska VS </t>
  </si>
  <si>
    <t xml:space="preserve">Stupne hľadiska  VS           </t>
  </si>
  <si>
    <t xml:space="preserve">WE41   </t>
  </si>
  <si>
    <t>Osvetlenie zákulisia javiska VS</t>
  </si>
  <si>
    <t xml:space="preserve">WE42   </t>
  </si>
  <si>
    <t xml:space="preserve">Osvetlenie mostov a roštu     </t>
  </si>
  <si>
    <t xml:space="preserve">WE43   </t>
  </si>
  <si>
    <t>Osvetlenie a rolety v réžii MS</t>
  </si>
  <si>
    <t xml:space="preserve">WE44   </t>
  </si>
  <si>
    <t xml:space="preserve">Osvetlenie v réžii VS         </t>
  </si>
  <si>
    <t xml:space="preserve">WM105  </t>
  </si>
  <si>
    <t xml:space="preserve">Premietacie plátno VS         </t>
  </si>
  <si>
    <t xml:space="preserve">WM106  </t>
  </si>
  <si>
    <t xml:space="preserve">Premietacie plátno 1 MS       </t>
  </si>
  <si>
    <t xml:space="preserve">WM107  </t>
  </si>
  <si>
    <t xml:space="preserve">Premietacie plátno 2 MS       </t>
  </si>
  <si>
    <t xml:space="preserve">WMR5   </t>
  </si>
  <si>
    <t xml:space="preserve">WMR8   </t>
  </si>
  <si>
    <t xml:space="preserve">Ovládanie z hľadiska MS       </t>
  </si>
  <si>
    <t xml:space="preserve">WMSH1  </t>
  </si>
  <si>
    <t xml:space="preserve">Ovládanie z hľadiska VS       </t>
  </si>
  <si>
    <t xml:space="preserve">WMSJ1  </t>
  </si>
  <si>
    <t xml:space="preserve">Ovládanie JT z javiska VS     </t>
  </si>
  <si>
    <t xml:space="preserve">WMSJ2  </t>
  </si>
  <si>
    <t xml:space="preserve">Ovládanie JT z pódia malej MS </t>
  </si>
  <si>
    <t xml:space="preserve">2x TCEKH-R 12x2x1             </t>
  </si>
  <si>
    <t xml:space="preserve">Ovládanie JT z réžie VS       </t>
  </si>
  <si>
    <t xml:space="preserve">Ovládanie JT z réžie MS       </t>
  </si>
  <si>
    <t xml:space="preserve">WMZ1   </t>
  </si>
  <si>
    <t xml:space="preserve">Zatemňovanie hľadiska MS      </t>
  </si>
  <si>
    <t xml:space="preserve">WMZ3   </t>
  </si>
  <si>
    <t xml:space="preserve">Zatemňovanie VS vpravo        </t>
  </si>
  <si>
    <t xml:space="preserve">WMZ5   </t>
  </si>
  <si>
    <t xml:space="preserve">Zatemňovanie VS vľavo         </t>
  </si>
  <si>
    <t>Pracovné osvetlenie javiska VS</t>
  </si>
  <si>
    <t xml:space="preserve">WP2    </t>
  </si>
  <si>
    <t xml:space="preserve">Pracovné osvetlenie pódia MS  </t>
  </si>
  <si>
    <t xml:space="preserve">N2XH-J 4x35                   </t>
  </si>
  <si>
    <t xml:space="preserve">WRM3   </t>
  </si>
  <si>
    <t xml:space="preserve">N2XH-J 4x2.5                  </t>
  </si>
  <si>
    <t xml:space="preserve">WRM4   </t>
  </si>
  <si>
    <t xml:space="preserve">Rozvádzač regul. osvetlenia   </t>
  </si>
  <si>
    <t xml:space="preserve">WRRo2  </t>
  </si>
  <si>
    <t xml:space="preserve">WRRo3  </t>
  </si>
  <si>
    <t xml:space="preserve">STOP v réžii veľkej sály      </t>
  </si>
  <si>
    <t xml:space="preserve">WSE2   </t>
  </si>
  <si>
    <t xml:space="preserve">STOP v réžii malej sály       </t>
  </si>
  <si>
    <t xml:space="preserve">WSR5   </t>
  </si>
  <si>
    <t xml:space="preserve">Ovládanie rolet VS vpravo     </t>
  </si>
  <si>
    <t xml:space="preserve">WSR8   </t>
  </si>
  <si>
    <t xml:space="preserve">Ovládanie rolet VS vľavo      </t>
  </si>
  <si>
    <t xml:space="preserve">WSZ3   </t>
  </si>
  <si>
    <t xml:space="preserve">Ovládanie závesov VS vpravo   </t>
  </si>
  <si>
    <t xml:space="preserve">WSZ5   </t>
  </si>
  <si>
    <t xml:space="preserve">Ovládanie závesov VS vľavo    </t>
  </si>
  <si>
    <t xml:space="preserve">WX351  </t>
  </si>
  <si>
    <t xml:space="preserve">Stupne hľadiska VS            </t>
  </si>
  <si>
    <t xml:space="preserve">WX352  </t>
  </si>
  <si>
    <t xml:space="preserve">Stupne balkóna VS             </t>
  </si>
  <si>
    <t xml:space="preserve">Pohon opony                   </t>
  </si>
  <si>
    <t xml:space="preserve">WZ0    </t>
  </si>
  <si>
    <t xml:space="preserve">N2XH-J 5x2.5                  </t>
  </si>
  <si>
    <t xml:space="preserve">Zásuvka 16A/400V javiska MS   </t>
  </si>
  <si>
    <t xml:space="preserve">Zásuvka 16A/400V javiska VS   </t>
  </si>
  <si>
    <t xml:space="preserve">Zásuvky Audio: Javisko VS     </t>
  </si>
  <si>
    <t xml:space="preserve">Napájanie DVP vo VS           </t>
  </si>
  <si>
    <t xml:space="preserve">Zásuvky 230V: Javisko VS      </t>
  </si>
  <si>
    <t xml:space="preserve">WZ201  </t>
  </si>
  <si>
    <t xml:space="preserve">Zásuvky 230V: Audio Réžia VS  </t>
  </si>
  <si>
    <t xml:space="preserve">WZ202  </t>
  </si>
  <si>
    <t xml:space="preserve">WZ203  </t>
  </si>
  <si>
    <t xml:space="preserve">Zásuvky 230V: Réžia VS        </t>
  </si>
  <si>
    <t xml:space="preserve">WZ204  </t>
  </si>
  <si>
    <t xml:space="preserve">IR žiarič pre konferenciu     </t>
  </si>
  <si>
    <t xml:space="preserve">Zásuvka 230V: Javisko VS      </t>
  </si>
  <si>
    <t xml:space="preserve">Zásuvky 230V: Pódium MS       </t>
  </si>
  <si>
    <t xml:space="preserve">WZ401  </t>
  </si>
  <si>
    <t xml:space="preserve">Zásuvky Audio: Pódium MS      </t>
  </si>
  <si>
    <t xml:space="preserve">WZ402  </t>
  </si>
  <si>
    <t xml:space="preserve">WZ403  </t>
  </si>
  <si>
    <t xml:space="preserve">Napájanie DVP v MS            </t>
  </si>
  <si>
    <t xml:space="preserve">WZ501  </t>
  </si>
  <si>
    <t xml:space="preserve">Zásuvky 230V: Audio Réžia MS  </t>
  </si>
  <si>
    <t xml:space="preserve">WZ502  </t>
  </si>
  <si>
    <t xml:space="preserve">WZ503  </t>
  </si>
  <si>
    <t xml:space="preserve">WMSH2  </t>
  </si>
  <si>
    <t xml:space="preserve">Zdvíhacia  plošina 1          </t>
  </si>
  <si>
    <t xml:space="preserve">Zdvíhacia  plošina 2          </t>
  </si>
  <si>
    <t>DM4</t>
  </si>
  <si>
    <t>E00</t>
  </si>
  <si>
    <t xml:space="preserve">E41   </t>
  </si>
  <si>
    <t xml:space="preserve">E42   </t>
  </si>
  <si>
    <t xml:space="preserve">E43   </t>
  </si>
  <si>
    <t xml:space="preserve">E44   </t>
  </si>
  <si>
    <t xml:space="preserve">M105  </t>
  </si>
  <si>
    <t xml:space="preserve">M106  </t>
  </si>
  <si>
    <t xml:space="preserve">M107  </t>
  </si>
  <si>
    <t xml:space="preserve">MR1   </t>
  </si>
  <si>
    <t xml:space="preserve">MR5   </t>
  </si>
  <si>
    <t xml:space="preserve">MR8   </t>
  </si>
  <si>
    <t xml:space="preserve">MSH1  </t>
  </si>
  <si>
    <t xml:space="preserve">MSH2  </t>
  </si>
  <si>
    <t xml:space="preserve">MSJ1  </t>
  </si>
  <si>
    <t xml:space="preserve">MSJ2  </t>
  </si>
  <si>
    <t xml:space="preserve">MZ1   </t>
  </si>
  <si>
    <t xml:space="preserve">MZ3   </t>
  </si>
  <si>
    <t xml:space="preserve">MZ5   </t>
  </si>
  <si>
    <t xml:space="preserve">P2    </t>
  </si>
  <si>
    <t xml:space="preserve">RJT   </t>
  </si>
  <si>
    <t xml:space="preserve">RM3   </t>
  </si>
  <si>
    <t xml:space="preserve">RM4   </t>
  </si>
  <si>
    <t xml:space="preserve">RRo1  </t>
  </si>
  <si>
    <t xml:space="preserve">RRo2  </t>
  </si>
  <si>
    <t xml:space="preserve">RRo3  </t>
  </si>
  <si>
    <t xml:space="preserve">SE2   </t>
  </si>
  <si>
    <t xml:space="preserve">SR5   </t>
  </si>
  <si>
    <t xml:space="preserve">SR8   </t>
  </si>
  <si>
    <t xml:space="preserve">SZ3   </t>
  </si>
  <si>
    <t xml:space="preserve">SZ5   </t>
  </si>
  <si>
    <t xml:space="preserve">X351  </t>
  </si>
  <si>
    <t xml:space="preserve">X352  </t>
  </si>
  <si>
    <t xml:space="preserve">Z0    </t>
  </si>
  <si>
    <t xml:space="preserve">Z201  </t>
  </si>
  <si>
    <t xml:space="preserve">Z202  </t>
  </si>
  <si>
    <t xml:space="preserve">Z203  </t>
  </si>
  <si>
    <t xml:space="preserve">Z204  </t>
  </si>
  <si>
    <t xml:space="preserve">Z401  </t>
  </si>
  <si>
    <t xml:space="preserve">Z402  </t>
  </si>
  <si>
    <t xml:space="preserve">Z403  </t>
  </si>
  <si>
    <t xml:space="preserve">Z501  </t>
  </si>
  <si>
    <t xml:space="preserve">Z502  </t>
  </si>
  <si>
    <t xml:space="preserve">Z503  </t>
  </si>
  <si>
    <t>IG310808</t>
  </si>
  <si>
    <t>SE1,SE2,</t>
  </si>
  <si>
    <t>IK021039</t>
  </si>
  <si>
    <t>M272809--A</t>
  </si>
  <si>
    <t>Vývodka PG9</t>
  </si>
  <si>
    <t>XS11,XS12,</t>
  </si>
  <si>
    <t>RJTK</t>
  </si>
  <si>
    <t>X351</t>
  </si>
  <si>
    <t>X352</t>
  </si>
  <si>
    <t>X353</t>
  </si>
  <si>
    <t>WDM4A</t>
  </si>
  <si>
    <t>N2XH-J 7x1.5</t>
  </si>
  <si>
    <t>XDM4</t>
  </si>
  <si>
    <t>Ovládač plošiny 2</t>
  </si>
  <si>
    <t xml:space="preserve">Dimmer klubovňa        </t>
  </si>
  <si>
    <t>XM1</t>
  </si>
  <si>
    <t xml:space="preserve">N2HX-J 5x4                   </t>
  </si>
  <si>
    <t xml:space="preserve">N2XH-J 3x1.5 </t>
  </si>
  <si>
    <t xml:space="preserve">Stupne balkóna vpravo         </t>
  </si>
  <si>
    <t xml:space="preserve">Rolety MR8-MR10 vo VS              </t>
  </si>
  <si>
    <t xml:space="preserve">Roleta MR5-MR7 vo VS              </t>
  </si>
  <si>
    <t xml:space="preserve">Roleta MR1-MR4 v MS               </t>
  </si>
  <si>
    <t>Zásuvka 16A/3x400V, nástenná.krytie IP67</t>
  </si>
  <si>
    <t>IZN1653</t>
  </si>
  <si>
    <t>Z0,Z1,</t>
  </si>
  <si>
    <t>XMRx,XMZx,</t>
  </si>
  <si>
    <t>Kinolux 8W.3</t>
  </si>
  <si>
    <t>Svietidlo núdzové 8W/230V/3h, príslušný piktogram</t>
  </si>
  <si>
    <t>SEC Nitra</t>
  </si>
  <si>
    <t>E00,</t>
  </si>
  <si>
    <t>Spínač č.1 nástenný do vlhka, IP44, sivý</t>
  </si>
  <si>
    <t>Spínač č.6 nástenný do vlhka, IP44</t>
  </si>
  <si>
    <t>EPS1</t>
  </si>
  <si>
    <t>Ekvipotenciálna vyrovnávacia svorkovnica</t>
  </si>
  <si>
    <t>Scame</t>
  </si>
  <si>
    <t>1204 01-PH012</t>
  </si>
  <si>
    <t>1204 06-PH052</t>
  </si>
  <si>
    <t>Označovací kablový štítok</t>
  </si>
  <si>
    <t>E41,E42</t>
  </si>
  <si>
    <t>EPS</t>
  </si>
  <si>
    <t>42a,42b</t>
  </si>
  <si>
    <t>42c,42d</t>
  </si>
  <si>
    <t>Zx,</t>
  </si>
  <si>
    <t>791.32710</t>
  </si>
  <si>
    <t xml:space="preserve">Svietidlo žiarovkové oválne nástenné, HYDRA, E27/100W/IP44, EPII, </t>
  </si>
  <si>
    <t>MSR1</t>
  </si>
  <si>
    <t>MSR2</t>
  </si>
  <si>
    <t>Inis Uno</t>
  </si>
  <si>
    <t>SR5-SR12,SZ3,SZ5,</t>
  </si>
  <si>
    <t>DC/DC Konvertor 25W-Vstup: 9.2~18V DC, Výstup: 12V=, 2.1A ±0.5%</t>
  </si>
  <si>
    <t>Podhĺadové bodové svietidlo POWER LED 12V/1W</t>
  </si>
  <si>
    <t>Medzisúčet: Dodávka inštalačného materiálu celkom:</t>
  </si>
  <si>
    <t>K11A/B,</t>
  </si>
  <si>
    <t>Reverzačný stýkač</t>
  </si>
  <si>
    <t>KN1, KN2, K100, K200, K400, K500,</t>
  </si>
  <si>
    <t>KP1, KP2, KR1D, KR1H, KR5H, KR5D, KR8H, KR8D, KZ1A, KZ1B, KZ3A, KZ3B, KZ5A, KZ5B, K105B, K106A, K106B, K105A, K107A, K107B, K204,</t>
  </si>
  <si>
    <t>Skrinka ABS-sivý kryt, 240x191x107mm, IP65, RAL 7035, IK07</t>
  </si>
  <si>
    <t xml:space="preserve">RJTK; </t>
  </si>
  <si>
    <t>BK071002</t>
  </si>
  <si>
    <t>Zápustná rozvodnica KVM 2-R 24/28TE</t>
  </si>
  <si>
    <t>BO667816</t>
  </si>
  <si>
    <t>BO668516</t>
  </si>
  <si>
    <t>IN8R1424</t>
  </si>
  <si>
    <t>Hlavný vypínac 4-pólový, 32A, 11kW, radový, cierny</t>
  </si>
  <si>
    <t xml:space="preserve">FV30; </t>
  </si>
  <si>
    <t>IS010342</t>
  </si>
  <si>
    <t>Pätica pre zvodice Vartec tr.II 4+0 pre 4 VVM, bez pk</t>
  </si>
  <si>
    <t xml:space="preserve">FV30; FV30; FV30; FV30; </t>
  </si>
  <si>
    <t>IS010351</t>
  </si>
  <si>
    <t>Zvodicový modul Vartec VVM tr.II, 255V/15kA</t>
  </si>
  <si>
    <t>Pr.chránic s isticom C16A 30mA 3+N typ A 6kA</t>
  </si>
  <si>
    <t xml:space="preserve">QV30; </t>
  </si>
  <si>
    <t>BO668510</t>
  </si>
  <si>
    <t>Pr.chránic s isticom B16A 30mA 1+N typ AC 6kA</t>
  </si>
  <si>
    <t>Pr.chránic s isticom B10A 30mA 1+N typ AC 6kA</t>
  </si>
  <si>
    <t>PE;</t>
  </si>
  <si>
    <t>BT1;</t>
  </si>
  <si>
    <t>BT2;</t>
  </si>
  <si>
    <t xml:space="preserve">RJT; </t>
  </si>
  <si>
    <t>AS201042-5</t>
  </si>
  <si>
    <t>Skrina radová AS s MP rozmery 2000x1000x400, 2-krídlové dvere, RAL7035</t>
  </si>
  <si>
    <t>ASDRA400</t>
  </si>
  <si>
    <t>Samolepiaca schránka na dokumenty A4</t>
  </si>
  <si>
    <t>ASSOB101</t>
  </si>
  <si>
    <t>Podstavec šírkový diel 1000/100-PF1100</t>
  </si>
  <si>
    <t>Podstavec hlbkový diel 400/100-PS1040</t>
  </si>
  <si>
    <t>ASSW2004-5</t>
  </si>
  <si>
    <t>Bocnice pre AS, IDS, 2000x400, RAL7035, bal=2ks</t>
  </si>
  <si>
    <t xml:space="preserve">FiR1; </t>
  </si>
  <si>
    <t>BC602103</t>
  </si>
  <si>
    <t>Prúdový chránic 25A-4P 30mA typ AC 6kA</t>
  </si>
  <si>
    <t xml:space="preserve">FA11; </t>
  </si>
  <si>
    <t xml:space="preserve">FT1; </t>
  </si>
  <si>
    <t xml:space="preserve">FA01; </t>
  </si>
  <si>
    <t xml:space="preserve">FA35; </t>
  </si>
  <si>
    <t xml:space="preserve">FM2; </t>
  </si>
  <si>
    <t>BM617440</t>
  </si>
  <si>
    <t>Istic C40/4 6kA</t>
  </si>
  <si>
    <t xml:space="preserve">FM1; </t>
  </si>
  <si>
    <t>BM617463</t>
  </si>
  <si>
    <t>Istic C63/4 6kA</t>
  </si>
  <si>
    <t xml:space="preserve">FAR1; FAR5; FAR8; FAZ1; FAZ3; FAZ5; </t>
  </si>
  <si>
    <t>BM618106</t>
  </si>
  <si>
    <t>Istic B6/1 6kA</t>
  </si>
  <si>
    <t xml:space="preserve">FiA00; </t>
  </si>
  <si>
    <t>Pr.chránic s isticom B10A-30mA, 1+N typ AC 10kA</t>
  </si>
  <si>
    <t xml:space="preserve">FiAN1; FiA1; FiAN2; FiA0; FiAM4; FiAM3; FiA400; FiA500; FiA100; FiA200; </t>
  </si>
  <si>
    <t xml:space="preserve">FiA105; FiA106; FiA107; </t>
  </si>
  <si>
    <t>BO668506</t>
  </si>
  <si>
    <t>Pr.chránic s isticom B6A-30mA 1+N typ AC 6kA</t>
  </si>
  <si>
    <t>Pr.chránic s isticom B10A-30mA 1+N typ AC 6kA</t>
  </si>
  <si>
    <t xml:space="preserve">FiA4; FiA3; FiAP2; FiA2; FiAP1; FiA204; </t>
  </si>
  <si>
    <t>Pr.chránic s isticom B16A-30mA 1+N typ AC 6kA</t>
  </si>
  <si>
    <t>BZ326470</t>
  </si>
  <si>
    <t>Pomocný kontakt RH11, 1 zapínací + 1 rozpínací, 3A</t>
  </si>
  <si>
    <t xml:space="preserve">HL0; </t>
  </si>
  <si>
    <t>BZ501218</t>
  </si>
  <si>
    <t>Kompakt LED zelená 170-250V AC</t>
  </si>
  <si>
    <t xml:space="preserve">HL1; </t>
  </si>
  <si>
    <t>BZ501219</t>
  </si>
  <si>
    <t>Kompakt LED biela 170-250V AC</t>
  </si>
  <si>
    <t>IK100050-A</t>
  </si>
  <si>
    <t>Radová svorka 50mm2, typ CBD50, šedá</t>
  </si>
  <si>
    <t>IK101050</t>
  </si>
  <si>
    <t>Radová svorka 50mm2 CBD50, modrá</t>
  </si>
  <si>
    <t>IK122035-A</t>
  </si>
  <si>
    <t>Zemniaca svorka 35mm2  TEC.35, zeleno-žltá</t>
  </si>
  <si>
    <t xml:space="preserve">FU351; FU352; FU353; </t>
  </si>
  <si>
    <t xml:space="preserve">FV0; </t>
  </si>
  <si>
    <t>IS211230-A</t>
  </si>
  <si>
    <t>Zvodič COMBTEC I+II (B+C) TNC 275V, 12.5 kA</t>
  </si>
  <si>
    <t xml:space="preserve">FU00; </t>
  </si>
  <si>
    <t>IS506101</t>
  </si>
  <si>
    <t>Poistkový odpínač 10x38mm, 1-pólový, 32A</t>
  </si>
  <si>
    <t xml:space="preserve">FU0; </t>
  </si>
  <si>
    <t>Poistkový odpínač 14x51mm 3P 63A</t>
  </si>
  <si>
    <t>ISZ10002</t>
  </si>
  <si>
    <t>Valcová poistka, 10x38, 2A, 500V AC</t>
  </si>
  <si>
    <t xml:space="preserve">FU0; FU0; FU0; </t>
  </si>
  <si>
    <t>ISZ14050</t>
  </si>
  <si>
    <t>Valcová poistka, 14x51, 50A, 500V AC</t>
  </si>
  <si>
    <t xml:space="preserve">QF0; </t>
  </si>
  <si>
    <t>MC116141</t>
  </si>
  <si>
    <t>Výkonový istic 4P 160A-25kA MC1B-4-A160</t>
  </si>
  <si>
    <t xml:space="preserve">QFi0; </t>
  </si>
  <si>
    <t>MC194608</t>
  </si>
  <si>
    <t>Kontakt 1Z, čelná montáž, skrutkové svorky</t>
  </si>
  <si>
    <t>MM216378</t>
  </si>
  <si>
    <t>Kontakt 1R, čelná montáž, skrutkové svorky</t>
  </si>
  <si>
    <t>Vypínacia spúšt 208-250V AC/DC MC1-XAL208-250AC/DC,3m vodic</t>
  </si>
  <si>
    <t>RJT;</t>
  </si>
  <si>
    <t>YPT78704</t>
  </si>
  <si>
    <t>Pätica na lištu pre relé PT 4-pólová, 6A, skrutková</t>
  </si>
  <si>
    <t>BM017106</t>
  </si>
  <si>
    <t>Istič C6/1 10kA</t>
  </si>
  <si>
    <t xml:space="preserve">KM1;KM2; KN1; KN2; </t>
  </si>
  <si>
    <t xml:space="preserve">X0:N; </t>
  </si>
  <si>
    <t>Zeniaca NL-SL 25mm2 1m</t>
  </si>
  <si>
    <t>X0:L1; X0:L2; X0:L3;</t>
  </si>
  <si>
    <t xml:space="preserve">X0:PE; X0:PEN; </t>
  </si>
  <si>
    <t>Prúdový chránič-4P, Nastavenie Id=0.03-3A, Nastavenie oneskorenia Td=10-450ms, Montáž vedľa ističa sprava</t>
  </si>
  <si>
    <t>SFR.4, poistka prístrojová F1A</t>
  </si>
  <si>
    <t>L1,L2,L3,N;</t>
  </si>
  <si>
    <t xml:space="preserve">X00; X2; X3; X100; X105; X106; X107; XN1; XN2; XR1; XR5; XR8; XZ1; XZ3; XZ5; X200; X400; X500; </t>
  </si>
  <si>
    <t>FiA31; FiA32; FiA33; FiA34;</t>
  </si>
  <si>
    <t xml:space="preserve">WE34   </t>
  </si>
  <si>
    <t xml:space="preserve">WF31   </t>
  </si>
  <si>
    <t>WF32</t>
  </si>
  <si>
    <t>WF33</t>
  </si>
  <si>
    <t xml:space="preserve">F31   </t>
  </si>
  <si>
    <t>F32</t>
  </si>
  <si>
    <t>F33</t>
  </si>
  <si>
    <t>Scénické osvetlenie klubovne</t>
  </si>
  <si>
    <t>Efektové osvetlenie klubovne</t>
  </si>
  <si>
    <t>Neregulované osvetlenie klubovne</t>
  </si>
  <si>
    <t xml:space="preserve">E34   </t>
  </si>
  <si>
    <t xml:space="preserve">WZ35   </t>
  </si>
  <si>
    <t xml:space="preserve">Z35   </t>
  </si>
  <si>
    <t xml:space="preserve">Zásuvka pre Audio klubovňa              </t>
  </si>
  <si>
    <t>Výkaz výmer: Špecifikácia ovládacích skríň MSR1, MSR2, MSJ1 a MSJ2.</t>
  </si>
  <si>
    <t>Výkaz výmer: Špecifikácia rozvádzača RJTK klubovne.</t>
  </si>
  <si>
    <t>Výkaz výmer: Špecifikácia hlavného rozvádzača RJT.</t>
  </si>
  <si>
    <t>Výkaz výmer: Špecifikácia káblových rozvodov JT s montážou.</t>
  </si>
  <si>
    <t>Výkaz výmer: Periférie a elektroinštalačný materiál s montážou.</t>
  </si>
  <si>
    <t>FiA35; FiA36;</t>
  </si>
  <si>
    <t xml:space="preserve">Stupne balkóna v strede      </t>
  </si>
  <si>
    <t>IG707006</t>
  </si>
  <si>
    <t>WST4030150</t>
  </si>
  <si>
    <t>Nástenná skrina IP65 V=400 Š=300 H=155mm, ocelová</t>
  </si>
  <si>
    <t>WST3030150</t>
  </si>
  <si>
    <t>Nástenná skrina IP65 V=300 Š=300 H=155mm, ocelová</t>
  </si>
  <si>
    <t xml:space="preserve">FiA41; FiA42; FiA43; FiA44; </t>
  </si>
  <si>
    <t>Medzisúčet: Dodávka elektro s montážou, oživením a skúškami celkom:</t>
  </si>
  <si>
    <t>Výkaz výmer: Rekapitulácia dodávok a montáže JT, časť Elektro.</t>
  </si>
  <si>
    <t>Poznámka 1: Rozpočet neobsahuje dodávku a montáž: EVAC, EZS, EPS, elektrické pohony, dodávky stavby, nosných konštrukcií, mechanických a strojných častí.</t>
  </si>
  <si>
    <t xml:space="preserve">Celkové náklady bez DPH: </t>
  </si>
  <si>
    <t>N2XH-J 5x6</t>
  </si>
  <si>
    <t xml:space="preserve">WRJTK  </t>
  </si>
  <si>
    <t xml:space="preserve">N2HX-J 5x6                   </t>
  </si>
  <si>
    <t xml:space="preserve">RJTK  </t>
  </si>
  <si>
    <t xml:space="preserve">Hlavný prívod z HRN               </t>
  </si>
</sst>
</file>

<file path=xl/styles.xml><?xml version="1.0" encoding="utf-8"?>
<styleSheet xmlns="http://schemas.openxmlformats.org/spreadsheetml/2006/main">
  <numFmts count="3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;[Red]0.0"/>
    <numFmt numFmtId="173" formatCode="0.0"/>
    <numFmt numFmtId="174" formatCode="#,##0.0\ &quot;Sk&quot;;[Red]#,##0.0\ &quot;Sk&quot;"/>
    <numFmt numFmtId="175" formatCode="#,##0\ &quot;Sk&quot;;[Red]#,##0\ &quot;Sk&quot;"/>
    <numFmt numFmtId="176" formatCode="#,##0.0\ &quot;Sk&quot;"/>
    <numFmt numFmtId="177" formatCode="#,##0;[Red]#,##0"/>
    <numFmt numFmtId="178" formatCode="#,##0.0;[Red]#,##0.0"/>
    <numFmt numFmtId="179" formatCode="#,##0.0"/>
    <numFmt numFmtId="180" formatCode="0.000"/>
    <numFmt numFmtId="181" formatCode="#,##0.00\ _S_k"/>
    <numFmt numFmtId="182" formatCode="_-* #,##0.00\ _K_č_-;\-* #,##0.00\ _K_č_-;_-* &quot;-&quot;??\ _K_č_-;_-@_-"/>
    <numFmt numFmtId="183" formatCode="dd/mm/yy"/>
    <numFmt numFmtId="184" formatCode="#,##0.00\ &quot;Sk&quot;"/>
    <numFmt numFmtId="185" formatCode="0.0000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000\ 00"/>
    <numFmt numFmtId="190" formatCode="[$€-2]\ #\ ##,000_);[Red]\([$€-2]\ #\ ##,000\)"/>
    <numFmt numFmtId="191" formatCode="_-* #,##0.00\ [$€-1]_-;\-* #,##0.00\ [$€-1]_-;_-* &quot;-&quot;??\ [$€-1]_-;_-@_-"/>
    <numFmt numFmtId="192" formatCode="#,##0.00\ _€"/>
  </numFmts>
  <fonts count="39">
    <font>
      <sz val="10"/>
      <name val="Arial CE"/>
      <family val="0"/>
    </font>
    <font>
      <b/>
      <sz val="10"/>
      <color indexed="8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0"/>
      <color indexed="8"/>
      <name val="HelveticaNewE"/>
      <family val="0"/>
    </font>
    <font>
      <i/>
      <sz val="10"/>
      <name val="Arial CE"/>
      <family val="2"/>
    </font>
    <font>
      <b/>
      <i/>
      <sz val="11"/>
      <name val="Arial CE"/>
      <family val="2"/>
    </font>
    <font>
      <sz val="12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b/>
      <sz val="10"/>
      <color indexed="8"/>
      <name val="HelveticaNewE"/>
      <family val="0"/>
    </font>
    <font>
      <b/>
      <u val="single"/>
      <sz val="10"/>
      <name val="Arial CE"/>
      <family val="2"/>
    </font>
    <font>
      <sz val="10"/>
      <name val="HelveticaNewE"/>
      <family val="0"/>
    </font>
    <font>
      <b/>
      <i/>
      <sz val="12"/>
      <name val="Arial CE"/>
      <family val="2"/>
    </font>
    <font>
      <b/>
      <sz val="11"/>
      <name val="Arial CE"/>
      <family val="2"/>
    </font>
    <font>
      <sz val="10"/>
      <color indexed="8"/>
      <name val="Calibri"/>
      <family val="2"/>
    </font>
    <font>
      <sz val="10"/>
      <color indexed="22"/>
      <name val="Calibri"/>
      <family val="2"/>
    </font>
    <font>
      <sz val="11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2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62"/>
      <name val="Cambria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2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1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4" borderId="5" applyNumberFormat="0" applyFont="0" applyAlignment="0" applyProtection="0"/>
    <xf numFmtId="0" fontId="30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8" applyNumberFormat="0" applyAlignment="0" applyProtection="0"/>
    <xf numFmtId="0" fontId="35" fillId="12" borderId="8" applyNumberFormat="0" applyAlignment="0" applyProtection="0"/>
    <xf numFmtId="0" fontId="36" fillId="12" borderId="9" applyNumberFormat="0" applyAlignment="0" applyProtection="0"/>
    <xf numFmtId="0" fontId="37" fillId="0" borderId="0" applyNumberFormat="0" applyFill="0" applyBorder="0" applyAlignment="0" applyProtection="0"/>
    <xf numFmtId="0" fontId="38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9" borderId="0" applyNumberFormat="0" applyBorder="0" applyAlignment="0" applyProtection="0"/>
    <xf numFmtId="0" fontId="22" fillId="17" borderId="0" applyNumberFormat="0" applyBorder="0" applyAlignment="0" applyProtection="0"/>
  </cellStyleXfs>
  <cellXfs count="196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4" fontId="0" fillId="0" borderId="0" xfId="0" applyNumberFormat="1" applyFont="1" applyBorder="1" applyAlignment="1">
      <alignment horizontal="right"/>
    </xf>
    <xf numFmtId="181" fontId="1" fillId="0" borderId="0" xfId="35" applyNumberFormat="1" applyFont="1" applyFill="1" applyBorder="1" applyAlignment="1" applyProtection="1">
      <alignment horizontal="right"/>
      <protection/>
    </xf>
    <xf numFmtId="0" fontId="7" fillId="0" borderId="0" xfId="54" applyFont="1">
      <alignment/>
      <protection/>
    </xf>
    <xf numFmtId="0" fontId="8" fillId="0" borderId="0" xfId="54" applyFont="1" applyAlignment="1">
      <alignment horizontal="center"/>
      <protection/>
    </xf>
    <xf numFmtId="3" fontId="0" fillId="0" borderId="0" xfId="54" applyNumberFormat="1" applyAlignment="1">
      <alignment horizontal="center"/>
      <protection/>
    </xf>
    <xf numFmtId="4" fontId="0" fillId="0" borderId="0" xfId="54" applyNumberFormat="1" applyAlignment="1">
      <alignment horizontal="right"/>
      <protection/>
    </xf>
    <xf numFmtId="0" fontId="0" fillId="0" borderId="0" xfId="54" applyAlignment="1">
      <alignment horizontal="center"/>
      <protection/>
    </xf>
    <xf numFmtId="4" fontId="2" fillId="0" borderId="0" xfId="54" applyNumberFormat="1" applyFont="1" applyBorder="1">
      <alignment/>
      <protection/>
    </xf>
    <xf numFmtId="0" fontId="0" fillId="0" borderId="0" xfId="54" applyAlignment="1">
      <alignment horizontal="left"/>
      <protection/>
    </xf>
    <xf numFmtId="0" fontId="8" fillId="0" borderId="0" xfId="54" applyFont="1">
      <alignment/>
      <protection/>
    </xf>
    <xf numFmtId="0" fontId="1" fillId="0" borderId="0" xfId="54" applyNumberFormat="1" applyFont="1" applyFill="1" applyBorder="1" applyAlignment="1" applyProtection="1">
      <alignment horizontal="center" wrapText="1"/>
      <protection/>
    </xf>
    <xf numFmtId="3" fontId="1" fillId="0" borderId="0" xfId="54" applyNumberFormat="1" applyFont="1" applyFill="1" applyBorder="1" applyAlignment="1" applyProtection="1">
      <alignment horizontal="center" wrapText="1"/>
      <protection/>
    </xf>
    <xf numFmtId="4" fontId="2" fillId="0" borderId="0" xfId="54" applyNumberFormat="1" applyFont="1" applyAlignment="1">
      <alignment horizontal="right"/>
      <protection/>
    </xf>
    <xf numFmtId="4" fontId="0" fillId="0" borderId="0" xfId="54" applyNumberFormat="1" applyFont="1" applyBorder="1" applyAlignment="1" applyProtection="1">
      <alignment horizontal="center" wrapText="1"/>
      <protection/>
    </xf>
    <xf numFmtId="3" fontId="0" fillId="0" borderId="0" xfId="54" applyNumberFormat="1" applyFont="1" applyBorder="1" applyAlignment="1" applyProtection="1">
      <alignment horizontal="center" wrapText="1"/>
      <protection/>
    </xf>
    <xf numFmtId="4" fontId="0" fillId="0" borderId="0" xfId="54" applyNumberFormat="1" applyFont="1" applyBorder="1" applyAlignment="1" applyProtection="1">
      <alignment horizontal="right" wrapText="1"/>
      <protection/>
    </xf>
    <xf numFmtId="3" fontId="3" fillId="0" borderId="0" xfId="54" applyNumberFormat="1" applyFont="1" applyFill="1" applyBorder="1" applyAlignment="1" applyProtection="1">
      <alignment horizontal="center" vertical="top" wrapText="1"/>
      <protection/>
    </xf>
    <xf numFmtId="4" fontId="3" fillId="0" borderId="0" xfId="54" applyNumberFormat="1" applyFont="1" applyFill="1" applyBorder="1" applyAlignment="1" applyProtection="1">
      <alignment horizontal="right" vertical="top" wrapText="1"/>
      <protection/>
    </xf>
    <xf numFmtId="4" fontId="0" fillId="0" borderId="0" xfId="54" applyNumberFormat="1" applyFont="1" applyBorder="1" applyAlignment="1" applyProtection="1">
      <alignment horizontal="right" vertical="top" wrapText="1"/>
      <protection/>
    </xf>
    <xf numFmtId="4" fontId="0" fillId="0" borderId="0" xfId="54" applyNumberFormat="1" applyFont="1" applyBorder="1">
      <alignment/>
      <protection/>
    </xf>
    <xf numFmtId="0" fontId="0" fillId="0" borderId="0" xfId="54">
      <alignment/>
      <protection/>
    </xf>
    <xf numFmtId="3" fontId="0" fillId="0" borderId="0" xfId="54" applyNumberFormat="1" applyFont="1" applyBorder="1" applyAlignment="1" applyProtection="1">
      <alignment vertical="top" wrapText="1"/>
      <protection/>
    </xf>
    <xf numFmtId="3" fontId="3" fillId="0" borderId="0" xfId="54" applyNumberFormat="1" applyFont="1" applyFill="1" applyBorder="1" applyAlignment="1" applyProtection="1">
      <alignment vertical="top" wrapText="1"/>
      <protection/>
    </xf>
    <xf numFmtId="3" fontId="0" fillId="0" borderId="0" xfId="54" applyNumberFormat="1" applyFont="1">
      <alignment/>
      <protection/>
    </xf>
    <xf numFmtId="0" fontId="0" fillId="0" borderId="0" xfId="54" applyFont="1" applyBorder="1" applyAlignment="1" applyProtection="1">
      <alignment vertical="top" wrapText="1"/>
      <protection/>
    </xf>
    <xf numFmtId="0" fontId="0" fillId="0" borderId="0" xfId="54" applyFont="1" applyBorder="1" applyAlignment="1" applyProtection="1">
      <alignment horizontal="center" vertical="top" wrapText="1"/>
      <protection/>
    </xf>
    <xf numFmtId="0" fontId="12" fillId="0" borderId="0" xfId="54" applyFont="1" applyBorder="1" applyAlignment="1" applyProtection="1">
      <alignment vertical="top" wrapText="1"/>
      <protection/>
    </xf>
    <xf numFmtId="0" fontId="11" fillId="0" borderId="0" xfId="54" applyFont="1" applyBorder="1" applyAlignment="1" applyProtection="1">
      <alignment horizontal="center" vertical="top" wrapText="1"/>
      <protection/>
    </xf>
    <xf numFmtId="4" fontId="19" fillId="0" borderId="0" xfId="54" applyNumberFormat="1" applyFont="1" applyBorder="1" applyAlignment="1" applyProtection="1">
      <alignment horizontal="right" vertical="top" wrapText="1"/>
      <protection/>
    </xf>
    <xf numFmtId="0" fontId="14" fillId="0" borderId="0" xfId="54" applyFont="1" applyFill="1" applyBorder="1" applyAlignment="1">
      <alignment horizontal="center"/>
      <protection/>
    </xf>
    <xf numFmtId="3" fontId="15" fillId="0" borderId="0" xfId="54" applyNumberFormat="1" applyFont="1" applyFill="1" applyAlignment="1">
      <alignment horizontal="center"/>
      <protection/>
    </xf>
    <xf numFmtId="4" fontId="14" fillId="0" borderId="0" xfId="54" applyNumberFormat="1" applyFont="1" applyFill="1" applyAlignment="1">
      <alignment horizontal="right"/>
      <protection/>
    </xf>
    <xf numFmtId="3" fontId="1" fillId="0" borderId="0" xfId="54" applyNumberFormat="1" applyFont="1" applyFill="1" applyBorder="1" applyAlignment="1" applyProtection="1">
      <alignment horizontal="center" vertical="center"/>
      <protection/>
    </xf>
    <xf numFmtId="4" fontId="0" fillId="0" borderId="0" xfId="54" applyNumberFormat="1" applyFont="1" applyFill="1" applyBorder="1">
      <alignment/>
      <protection/>
    </xf>
    <xf numFmtId="0" fontId="2" fillId="0" borderId="0" xfId="54" applyFont="1" applyFill="1" applyAlignment="1">
      <alignment horizontal="right"/>
      <protection/>
    </xf>
    <xf numFmtId="0" fontId="0" fillId="0" borderId="0" xfId="54" applyFill="1">
      <alignment/>
      <protection/>
    </xf>
    <xf numFmtId="0" fontId="0" fillId="0" borderId="0" xfId="54" applyAlignment="1">
      <alignment horizontal="right"/>
      <protection/>
    </xf>
    <xf numFmtId="4" fontId="3" fillId="0" borderId="0" xfId="38" applyNumberFormat="1" applyFont="1" applyFill="1" applyBorder="1" applyAlignment="1" applyProtection="1">
      <alignment horizontal="right" vertical="top"/>
      <protection/>
    </xf>
    <xf numFmtId="3" fontId="2" fillId="0" borderId="0" xfId="54" applyNumberFormat="1" applyFont="1" applyAlignment="1">
      <alignment horizontal="center"/>
      <protection/>
    </xf>
    <xf numFmtId="4" fontId="16" fillId="0" borderId="0" xfId="54" applyNumberFormat="1" applyFont="1" applyFill="1" applyBorder="1" applyAlignment="1" applyProtection="1">
      <alignment horizontal="right" vertical="top" wrapText="1"/>
      <protection/>
    </xf>
    <xf numFmtId="4" fontId="2" fillId="0" borderId="0" xfId="54" applyNumberFormat="1" applyFont="1">
      <alignment/>
      <protection/>
    </xf>
    <xf numFmtId="4" fontId="17" fillId="0" borderId="0" xfId="54" applyNumberFormat="1" applyFont="1">
      <alignment/>
      <protection/>
    </xf>
    <xf numFmtId="4" fontId="0" fillId="0" borderId="0" xfId="54" applyNumberFormat="1">
      <alignment/>
      <protection/>
    </xf>
    <xf numFmtId="3" fontId="18" fillId="0" borderId="0" xfId="54" applyNumberFormat="1" applyFont="1" applyAlignment="1" applyProtection="1">
      <alignment horizontal="center"/>
      <protection/>
    </xf>
    <xf numFmtId="4" fontId="18" fillId="0" borderId="0" xfId="54" applyNumberFormat="1" applyFont="1" applyBorder="1" applyAlignment="1" applyProtection="1">
      <alignment horizontal="right"/>
      <protection/>
    </xf>
    <xf numFmtId="0" fontId="4" fillId="0" borderId="0" xfId="54" applyFont="1">
      <alignment/>
      <protection/>
    </xf>
    <xf numFmtId="0" fontId="4" fillId="0" borderId="0" xfId="54" applyFont="1" applyAlignment="1">
      <alignment horizontal="center"/>
      <protection/>
    </xf>
    <xf numFmtId="3" fontId="13" fillId="0" borderId="0" xfId="54" applyNumberFormat="1" applyFont="1" applyAlignment="1">
      <alignment horizontal="center"/>
      <protection/>
    </xf>
    <xf numFmtId="0" fontId="2" fillId="0" borderId="0" xfId="54" applyFont="1">
      <alignment/>
      <protection/>
    </xf>
    <xf numFmtId="0" fontId="2" fillId="0" borderId="0" xfId="54" applyFont="1" applyAlignment="1">
      <alignment horizontal="center"/>
      <protection/>
    </xf>
    <xf numFmtId="3" fontId="4" fillId="0" borderId="0" xfId="54" applyNumberFormat="1" applyFont="1" applyAlignment="1">
      <alignment horizontal="center"/>
      <protection/>
    </xf>
    <xf numFmtId="4" fontId="1" fillId="0" borderId="0" xfId="38" applyNumberFormat="1" applyFont="1" applyFill="1" applyBorder="1" applyAlignment="1" applyProtection="1">
      <alignment horizontal="right" vertical="top"/>
      <protection/>
    </xf>
    <xf numFmtId="0" fontId="0" fillId="0" borderId="0" xfId="54" applyFont="1" applyAlignment="1">
      <alignment horizontal="center"/>
      <protection/>
    </xf>
    <xf numFmtId="3" fontId="0" fillId="0" borderId="0" xfId="54" applyNumberFormat="1" applyFont="1" applyAlignment="1">
      <alignment horizontal="center"/>
      <protection/>
    </xf>
    <xf numFmtId="4" fontId="0" fillId="0" borderId="0" xfId="54" applyNumberFormat="1" applyBorder="1">
      <alignment/>
      <protection/>
    </xf>
    <xf numFmtId="3" fontId="10" fillId="0" borderId="0" xfId="54" applyNumberFormat="1" applyFont="1" applyFill="1" applyBorder="1" applyAlignment="1" applyProtection="1">
      <alignment horizontal="center" vertical="top" wrapText="1"/>
      <protection/>
    </xf>
    <xf numFmtId="4" fontId="2" fillId="0" borderId="0" xfId="54" applyNumberFormat="1" applyFont="1" applyBorder="1" applyAlignment="1">
      <alignment horizontal="left"/>
      <protection/>
    </xf>
    <xf numFmtId="3" fontId="1" fillId="0" borderId="0" xfId="54" applyNumberFormat="1" applyFont="1" applyFill="1" applyBorder="1" applyAlignment="1" applyProtection="1">
      <alignment horizontal="center" vertical="top"/>
      <protection/>
    </xf>
    <xf numFmtId="0" fontId="0" fillId="0" borderId="0" xfId="54" applyFont="1">
      <alignment/>
      <protection/>
    </xf>
    <xf numFmtId="0" fontId="9" fillId="0" borderId="0" xfId="0" applyFont="1" applyAlignment="1">
      <alignment/>
    </xf>
    <xf numFmtId="0" fontId="14" fillId="0" borderId="0" xfId="54" applyFont="1" applyFill="1" applyBorder="1" applyAlignment="1">
      <alignment/>
      <protection/>
    </xf>
    <xf numFmtId="4" fontId="9" fillId="0" borderId="0" xfId="54" applyNumberFormat="1" applyFont="1" applyFill="1" applyBorder="1" applyAlignment="1">
      <alignment horizontal="right"/>
      <protection/>
    </xf>
    <xf numFmtId="3" fontId="1" fillId="6" borderId="0" xfId="54" applyNumberFormat="1" applyFont="1" applyFill="1" applyBorder="1" applyAlignment="1" applyProtection="1">
      <alignment horizontal="center" vertical="center"/>
      <protection/>
    </xf>
    <xf numFmtId="4" fontId="0" fillId="6" borderId="0" xfId="54" applyNumberFormat="1" applyFont="1" applyFill="1" applyBorder="1">
      <alignment/>
      <protection/>
    </xf>
    <xf numFmtId="0" fontId="2" fillId="6" borderId="0" xfId="54" applyFont="1" applyFill="1" applyAlignment="1">
      <alignment horizontal="right"/>
      <protection/>
    </xf>
    <xf numFmtId="0" fontId="0" fillId="6" borderId="0" xfId="54" applyFill="1">
      <alignment/>
      <protection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37" applyNumberFormat="1" applyFont="1" applyFill="1" applyBorder="1" applyAlignment="1" applyProtection="1">
      <alignment horizontal="center"/>
      <protection/>
    </xf>
    <xf numFmtId="4" fontId="1" fillId="0" borderId="0" xfId="37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vertical="justify"/>
    </xf>
    <xf numFmtId="49" fontId="0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/>
    </xf>
    <xf numFmtId="192" fontId="0" fillId="0" borderId="0" xfId="0" applyNumberFormat="1" applyAlignment="1">
      <alignment/>
    </xf>
    <xf numFmtId="0" fontId="0" fillId="0" borderId="0" xfId="0" applyFont="1" applyAlignment="1">
      <alignment horizontal="left" vertical="justify"/>
    </xf>
    <xf numFmtId="0" fontId="0" fillId="0" borderId="0" xfId="0" applyFont="1" applyAlignment="1">
      <alignment vertical="justify"/>
    </xf>
    <xf numFmtId="4" fontId="0" fillId="0" borderId="0" xfId="0" applyNumberFormat="1" applyFont="1" applyAlignment="1">
      <alignment horizontal="left"/>
    </xf>
    <xf numFmtId="192" fontId="0" fillId="0" borderId="0" xfId="0" applyNumberFormat="1" applyAlignment="1">
      <alignment horizontal="right"/>
    </xf>
    <xf numFmtId="192" fontId="0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left" vertical="justify"/>
    </xf>
    <xf numFmtId="0" fontId="0" fillId="0" borderId="0" xfId="0" applyAlignment="1">
      <alignment horizontal="center"/>
    </xf>
    <xf numFmtId="4" fontId="0" fillId="0" borderId="0" xfId="0" applyNumberFormat="1" applyFont="1" applyBorder="1" applyAlignment="1">
      <alignment horizontal="left"/>
    </xf>
    <xf numFmtId="0" fontId="20" fillId="0" borderId="0" xfId="0" applyFont="1" applyAlignment="1">
      <alignment/>
    </xf>
    <xf numFmtId="192" fontId="20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0" fontId="2" fillId="0" borderId="0" xfId="36" applyNumberFormat="1" applyFont="1" applyFill="1" applyBorder="1" applyAlignment="1" applyProtection="1">
      <alignment horizontal="center"/>
      <protection/>
    </xf>
    <xf numFmtId="4" fontId="1" fillId="0" borderId="0" xfId="36" applyNumberFormat="1" applyFont="1" applyFill="1" applyBorder="1" applyAlignment="1" applyProtection="1">
      <alignment horizontal="left"/>
      <protection/>
    </xf>
    <xf numFmtId="192" fontId="1" fillId="0" borderId="0" xfId="36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justify"/>
    </xf>
    <xf numFmtId="0" fontId="20" fillId="0" borderId="0" xfId="0" applyFont="1" applyAlignment="1">
      <alignment/>
    </xf>
    <xf numFmtId="4" fontId="0" fillId="0" borderId="0" xfId="0" applyNumberFormat="1" applyFont="1" applyBorder="1" applyAlignment="1">
      <alignment/>
    </xf>
    <xf numFmtId="192" fontId="20" fillId="0" borderId="0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center"/>
    </xf>
    <xf numFmtId="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192" fontId="0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justify"/>
    </xf>
    <xf numFmtId="1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left"/>
    </xf>
    <xf numFmtId="4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 horizontal="justify"/>
    </xf>
    <xf numFmtId="0" fontId="0" fillId="0" borderId="0" xfId="0" applyFill="1" applyAlignment="1">
      <alignment horizontal="left"/>
    </xf>
    <xf numFmtId="192" fontId="0" fillId="0" borderId="0" xfId="0" applyNumberFormat="1" applyFill="1" applyAlignment="1">
      <alignment/>
    </xf>
    <xf numFmtId="4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left"/>
    </xf>
    <xf numFmtId="192" fontId="2" fillId="0" borderId="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192" fontId="0" fillId="0" borderId="0" xfId="0" applyNumberFormat="1" applyAlignment="1">
      <alignment/>
    </xf>
    <xf numFmtId="49" fontId="1" fillId="0" borderId="0" xfId="37" applyNumberFormat="1" applyFont="1" applyFill="1" applyBorder="1" applyAlignment="1" applyProtection="1">
      <alignment horizontal="left" vertical="top"/>
      <protection/>
    </xf>
    <xf numFmtId="1" fontId="4" fillId="0" borderId="0" xfId="0" applyNumberFormat="1" applyFont="1" applyBorder="1" applyAlignment="1">
      <alignment horizontal="left"/>
    </xf>
    <xf numFmtId="3" fontId="1" fillId="0" borderId="0" xfId="0" applyNumberFormat="1" applyFont="1" applyFill="1" applyBorder="1" applyAlignment="1" applyProtection="1">
      <alignment horizontal="center" vertical="top"/>
      <protection/>
    </xf>
    <xf numFmtId="3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49" fontId="1" fillId="0" borderId="0" xfId="37" applyNumberFormat="1" applyFont="1" applyFill="1" applyBorder="1" applyAlignment="1" applyProtection="1">
      <alignment horizontal="left"/>
      <protection/>
    </xf>
    <xf numFmtId="1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192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1" fontId="0" fillId="0" borderId="0" xfId="0" applyNumberFormat="1" applyBorder="1" applyAlignment="1">
      <alignment horizontal="center"/>
    </xf>
    <xf numFmtId="192" fontId="20" fillId="0" borderId="0" xfId="0" applyNumberFormat="1" applyFont="1" applyBorder="1" applyAlignment="1">
      <alignment/>
    </xf>
    <xf numFmtId="192" fontId="2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192" fontId="8" fillId="0" borderId="0" xfId="0" applyNumberFormat="1" applyFont="1" applyAlignment="1">
      <alignment/>
    </xf>
    <xf numFmtId="0" fontId="4" fillId="0" borderId="0" xfId="0" applyFont="1" applyAlignment="1">
      <alignment vertical="justify"/>
    </xf>
    <xf numFmtId="1" fontId="0" fillId="0" borderId="0" xfId="0" applyNumberFormat="1" applyAlignment="1">
      <alignment horizontal="center" vertical="justify"/>
    </xf>
    <xf numFmtId="4" fontId="1" fillId="0" borderId="0" xfId="37" applyNumberFormat="1" applyFont="1" applyFill="1" applyBorder="1" applyAlignment="1" applyProtection="1">
      <alignment horizontal="right" vertical="justify"/>
      <protection/>
    </xf>
    <xf numFmtId="3" fontId="1" fillId="0" borderId="0" xfId="0" applyNumberFormat="1" applyFont="1" applyFill="1" applyBorder="1" applyAlignment="1" applyProtection="1">
      <alignment horizontal="center" vertical="justify"/>
      <protection/>
    </xf>
    <xf numFmtId="192" fontId="2" fillId="0" borderId="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92" fontId="0" fillId="0" borderId="0" xfId="0" applyNumberFormat="1" applyBorder="1" applyAlignment="1">
      <alignment/>
    </xf>
    <xf numFmtId="0" fontId="0" fillId="0" borderId="0" xfId="0" applyAlignment="1">
      <alignment horizontal="justify" vertical="justify"/>
    </xf>
    <xf numFmtId="0" fontId="0" fillId="0" borderId="0" xfId="0" applyAlignment="1">
      <alignment horizontal="center" vertical="justify"/>
    </xf>
    <xf numFmtId="4" fontId="0" fillId="0" borderId="0" xfId="0" applyNumberFormat="1" applyFont="1" applyAlignment="1">
      <alignment horizontal="left" vertical="justify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 horizontal="left" vertical="justify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left" vertical="justify"/>
    </xf>
    <xf numFmtId="192" fontId="0" fillId="0" borderId="0" xfId="0" applyNumberFormat="1" applyAlignment="1">
      <alignment horizontal="left"/>
    </xf>
    <xf numFmtId="0" fontId="0" fillId="0" borderId="0" xfId="0" applyFont="1" applyAlignment="1">
      <alignment horizontal="justify"/>
    </xf>
    <xf numFmtId="4" fontId="0" fillId="0" borderId="0" xfId="0" applyNumberFormat="1" applyAlignment="1">
      <alignment horizontal="right" vertical="justify"/>
    </xf>
    <xf numFmtId="4" fontId="3" fillId="0" borderId="0" xfId="54" applyNumberFormat="1" applyFont="1" applyFill="1" applyBorder="1" applyAlignment="1" applyProtection="1">
      <alignment horizontal="right" wrapText="1"/>
      <protection/>
    </xf>
    <xf numFmtId="4" fontId="20" fillId="0" borderId="0" xfId="54" applyNumberFormat="1" applyFont="1" applyBorder="1" applyAlignment="1" applyProtection="1">
      <alignment horizontal="justify" wrapText="1"/>
      <protection/>
    </xf>
    <xf numFmtId="4" fontId="20" fillId="0" borderId="0" xfId="0" applyNumberFormat="1" applyFont="1" applyAlignment="1">
      <alignment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0" fillId="0" borderId="0" xfId="0" applyAlignment="1">
      <alignment horizontal="left" vertical="justify"/>
    </xf>
    <xf numFmtId="0" fontId="0" fillId="0" borderId="0" xfId="0" applyFont="1" applyFill="1" applyBorder="1" applyAlignment="1">
      <alignment/>
    </xf>
    <xf numFmtId="167" fontId="0" fillId="0" borderId="0" xfId="0" applyNumberFormat="1" applyAlignment="1">
      <alignment/>
    </xf>
    <xf numFmtId="0" fontId="0" fillId="0" borderId="0" xfId="54" applyFont="1" applyAlignment="1">
      <alignment horizontal="left"/>
      <protection/>
    </xf>
    <xf numFmtId="0" fontId="0" fillId="0" borderId="0" xfId="0" applyAlignment="1">
      <alignment horizontal="justify" vertical="center"/>
    </xf>
    <xf numFmtId="0" fontId="0" fillId="0" borderId="0" xfId="0" applyFont="1" applyAlignment="1">
      <alignment horizontal="justify" vertical="center"/>
    </xf>
    <xf numFmtId="192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4" fontId="0" fillId="0" borderId="0" xfId="0" applyNumberFormat="1" applyFont="1" applyAlignment="1">
      <alignment horizontal="justify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vertical="center"/>
    </xf>
    <xf numFmtId="192" fontId="0" fillId="0" borderId="0" xfId="0" applyNumberFormat="1" applyAlignment="1">
      <alignment vertical="center"/>
    </xf>
    <xf numFmtId="0" fontId="0" fillId="0" borderId="0" xfId="0" applyFill="1" applyBorder="1" applyAlignment="1">
      <alignment/>
    </xf>
    <xf numFmtId="0" fontId="14" fillId="18" borderId="10" xfId="54" applyFont="1" applyFill="1" applyBorder="1" applyAlignment="1">
      <alignment/>
      <protection/>
    </xf>
    <xf numFmtId="0" fontId="14" fillId="18" borderId="11" xfId="54" applyFont="1" applyFill="1" applyBorder="1" applyAlignment="1">
      <alignment horizontal="center"/>
      <protection/>
    </xf>
    <xf numFmtId="3" fontId="15" fillId="18" borderId="11" xfId="54" applyNumberFormat="1" applyFont="1" applyFill="1" applyBorder="1" applyAlignment="1">
      <alignment horizontal="center"/>
      <protection/>
    </xf>
    <xf numFmtId="4" fontId="14" fillId="18" borderId="11" xfId="54" applyNumberFormat="1" applyFont="1" applyFill="1" applyBorder="1" applyAlignment="1">
      <alignment horizontal="right"/>
      <protection/>
    </xf>
    <xf numFmtId="4" fontId="9" fillId="18" borderId="12" xfId="54" applyNumberFormat="1" applyFont="1" applyFill="1" applyBorder="1" applyAlignment="1">
      <alignment horizontal="right"/>
      <protection/>
    </xf>
  </cellXfs>
  <cellStyles count="6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čiarky 2" xfId="35"/>
    <cellStyle name="čiarky 2 2" xfId="36"/>
    <cellStyle name="čiarky 3" xfId="37"/>
    <cellStyle name="čiarky 4" xfId="38"/>
    <cellStyle name="čiarky 5" xfId="39"/>
    <cellStyle name="Dobrá" xfId="40"/>
    <cellStyle name="Hyperlink" xfId="41"/>
    <cellStyle name="Kontrolná bunka" xfId="42"/>
    <cellStyle name="Currency" xfId="43"/>
    <cellStyle name="Currency [0]" xfId="44"/>
    <cellStyle name="meny 2" xfId="45"/>
    <cellStyle name="Nadpis 1" xfId="46"/>
    <cellStyle name="Nadpis 2" xfId="47"/>
    <cellStyle name="Nadpis 3" xfId="48"/>
    <cellStyle name="Nadpis 4" xfId="49"/>
    <cellStyle name="Neutrálna" xfId="50"/>
    <cellStyle name="normálne 13" xfId="51"/>
    <cellStyle name="normálne 14" xfId="52"/>
    <cellStyle name="normálne 19" xfId="53"/>
    <cellStyle name="normálne 2" xfId="54"/>
    <cellStyle name="normálne 22" xfId="55"/>
    <cellStyle name="normálne 3" xfId="56"/>
    <cellStyle name="normálne 4" xfId="57"/>
    <cellStyle name="normálne 5" xfId="58"/>
    <cellStyle name="normálne 6" xfId="59"/>
    <cellStyle name="normální_EL_CENIK upravený" xfId="60"/>
    <cellStyle name="Percent" xfId="61"/>
    <cellStyle name="Poznámka" xfId="62"/>
    <cellStyle name="Prepojená bunka" xfId="63"/>
    <cellStyle name="Followed Hyperlink" xfId="64"/>
    <cellStyle name="Spolu" xfId="65"/>
    <cellStyle name="Text upozornenia" xfId="66"/>
    <cellStyle name="Titul" xfId="67"/>
    <cellStyle name="Vstup" xfId="68"/>
    <cellStyle name="Výpočet" xfId="69"/>
    <cellStyle name="Výstup" xfId="70"/>
    <cellStyle name="Vysvetľujúci text" xfId="71"/>
    <cellStyle name="Zlá" xfId="72"/>
    <cellStyle name="Zvýraznenie1" xfId="73"/>
    <cellStyle name="Zvýraznenie2" xfId="74"/>
    <cellStyle name="Zvýraznenie3" xfId="75"/>
    <cellStyle name="Zvýraznenie4" xfId="76"/>
    <cellStyle name="Zvýraznenie5" xfId="77"/>
    <cellStyle name="Zvýraznenie6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view="pageBreakPreview" zoomScaleSheetLayoutView="100" workbookViewId="0" topLeftCell="A35">
      <selection activeCell="H24" sqref="H24"/>
    </sheetView>
  </sheetViews>
  <sheetFormatPr defaultColWidth="9.00390625" defaultRowHeight="12.75"/>
  <cols>
    <col min="1" max="1" width="34.25390625" style="0" customWidth="1"/>
    <col min="2" max="2" width="11.625" style="0" customWidth="1"/>
    <col min="3" max="3" width="48.00390625" style="72" customWidth="1"/>
    <col min="4" max="4" width="10.375" style="73" customWidth="1"/>
    <col min="5" max="5" width="6.375" style="81" customWidth="1"/>
    <col min="6" max="6" width="9.75390625" style="180" customWidth="1"/>
    <col min="7" max="7" width="11.625" style="0" customWidth="1"/>
    <col min="8" max="8" width="74.00390625" style="0" customWidth="1"/>
    <col min="9" max="9" width="29.25390625" style="0" customWidth="1"/>
    <col min="10" max="10" width="9.125" style="89" customWidth="1"/>
  </cols>
  <sheetData>
    <row r="1" spans="1:10" s="73" customFormat="1" ht="20.25">
      <c r="A1" s="69" t="s">
        <v>599</v>
      </c>
      <c r="B1" s="70"/>
      <c r="C1" s="72"/>
      <c r="E1" s="71"/>
      <c r="F1" s="178"/>
      <c r="J1" s="89"/>
    </row>
    <row r="2" spans="1:10" s="73" customFormat="1" ht="12.75">
      <c r="A2" s="74" t="s">
        <v>8</v>
      </c>
      <c r="B2" s="74" t="s">
        <v>9</v>
      </c>
      <c r="D2" s="76" t="s">
        <v>11</v>
      </c>
      <c r="E2" s="75" t="s">
        <v>10</v>
      </c>
      <c r="F2" s="179"/>
      <c r="G2" s="77"/>
      <c r="J2" s="89"/>
    </row>
    <row r="3" spans="1:8" ht="12.75">
      <c r="A3" s="79" t="s">
        <v>12</v>
      </c>
      <c r="B3" s="80" t="s">
        <v>13</v>
      </c>
      <c r="C3" s="70" t="s">
        <v>14</v>
      </c>
      <c r="D3" s="77" t="s">
        <v>15</v>
      </c>
      <c r="E3" s="81">
        <v>1</v>
      </c>
      <c r="G3" s="82"/>
      <c r="H3" s="82"/>
    </row>
    <row r="4" spans="1:8" ht="12.75">
      <c r="A4" s="79" t="s">
        <v>16</v>
      </c>
      <c r="B4" s="80" t="s">
        <v>17</v>
      </c>
      <c r="C4" s="70" t="s">
        <v>18</v>
      </c>
      <c r="D4" s="77" t="s">
        <v>15</v>
      </c>
      <c r="E4" s="81">
        <v>2</v>
      </c>
      <c r="G4" s="82"/>
      <c r="H4" s="82"/>
    </row>
    <row r="5" spans="1:10" ht="12.75">
      <c r="A5" t="s">
        <v>511</v>
      </c>
      <c r="B5" s="180" t="s">
        <v>571</v>
      </c>
      <c r="C5" s="72" t="s">
        <v>572</v>
      </c>
      <c r="D5" s="73" t="s">
        <v>19</v>
      </c>
      <c r="E5" s="89">
        <v>1</v>
      </c>
      <c r="G5" s="82"/>
      <c r="I5" s="89"/>
      <c r="J5"/>
    </row>
    <row r="6" spans="1:10" ht="12.75">
      <c r="A6" t="s">
        <v>509</v>
      </c>
      <c r="B6" t="s">
        <v>22</v>
      </c>
      <c r="C6" s="72" t="s">
        <v>23</v>
      </c>
      <c r="D6" s="73" t="s">
        <v>19</v>
      </c>
      <c r="E6" s="89">
        <v>1</v>
      </c>
      <c r="G6" s="82"/>
      <c r="I6" s="89"/>
      <c r="J6"/>
    </row>
    <row r="7" spans="1:10" ht="12.75">
      <c r="A7" t="s">
        <v>509</v>
      </c>
      <c r="B7" t="s">
        <v>20</v>
      </c>
      <c r="C7" s="72" t="s">
        <v>21</v>
      </c>
      <c r="D7" s="73" t="s">
        <v>19</v>
      </c>
      <c r="E7" s="89">
        <v>1</v>
      </c>
      <c r="G7" s="82"/>
      <c r="I7" s="89"/>
      <c r="J7"/>
    </row>
    <row r="8" spans="1:10" ht="12.75">
      <c r="A8" t="s">
        <v>512</v>
      </c>
      <c r="B8" t="s">
        <v>222</v>
      </c>
      <c r="C8" s="72" t="s">
        <v>223</v>
      </c>
      <c r="D8" s="73" t="s">
        <v>19</v>
      </c>
      <c r="E8" s="89">
        <v>1</v>
      </c>
      <c r="G8" s="82"/>
      <c r="I8" s="89"/>
      <c r="J8"/>
    </row>
    <row r="9" spans="1:10" ht="12.75">
      <c r="A9" t="s">
        <v>519</v>
      </c>
      <c r="B9" t="s">
        <v>520</v>
      </c>
      <c r="C9" s="72" t="s">
        <v>521</v>
      </c>
      <c r="D9" s="73" t="s">
        <v>19</v>
      </c>
      <c r="E9" s="89">
        <v>6</v>
      </c>
      <c r="G9" s="82"/>
      <c r="I9" s="89"/>
      <c r="J9"/>
    </row>
    <row r="10" spans="1:10" ht="12.75">
      <c r="A10" t="s">
        <v>522</v>
      </c>
      <c r="B10" t="s">
        <v>239</v>
      </c>
      <c r="C10" s="72" t="s">
        <v>523</v>
      </c>
      <c r="D10" s="73" t="s">
        <v>19</v>
      </c>
      <c r="E10" s="89">
        <v>1</v>
      </c>
      <c r="G10" s="82"/>
      <c r="I10" s="89"/>
      <c r="J10"/>
    </row>
    <row r="11" spans="1:10" ht="12.75">
      <c r="A11" t="s">
        <v>525</v>
      </c>
      <c r="B11" t="s">
        <v>526</v>
      </c>
      <c r="C11" s="72" t="s">
        <v>527</v>
      </c>
      <c r="D11" s="73" t="s">
        <v>19</v>
      </c>
      <c r="E11" s="89">
        <v>3</v>
      </c>
      <c r="G11" s="82"/>
      <c r="I11" s="89"/>
      <c r="J11"/>
    </row>
    <row r="12" spans="1:9" s="185" customFormat="1" ht="25.5">
      <c r="A12" s="174" t="s">
        <v>529</v>
      </c>
      <c r="B12" s="185" t="s">
        <v>479</v>
      </c>
      <c r="C12" s="186" t="s">
        <v>530</v>
      </c>
      <c r="D12" s="187" t="s">
        <v>19</v>
      </c>
      <c r="E12" s="183">
        <v>6</v>
      </c>
      <c r="F12" s="188"/>
      <c r="G12" s="189"/>
      <c r="I12" s="183"/>
    </row>
    <row r="13" spans="1:10" ht="12.75">
      <c r="A13" t="s">
        <v>609</v>
      </c>
      <c r="B13" t="s">
        <v>490</v>
      </c>
      <c r="C13" s="72" t="s">
        <v>528</v>
      </c>
      <c r="D13" s="73" t="s">
        <v>19</v>
      </c>
      <c r="E13" s="89">
        <v>4</v>
      </c>
      <c r="G13" s="82"/>
      <c r="I13" s="89"/>
      <c r="J13"/>
    </row>
    <row r="14" spans="1:9" s="185" customFormat="1" ht="38.25">
      <c r="A14" s="174" t="s">
        <v>524</v>
      </c>
      <c r="B14" s="185" t="s">
        <v>478</v>
      </c>
      <c r="C14" s="186" t="s">
        <v>488</v>
      </c>
      <c r="D14" s="187" t="s">
        <v>19</v>
      </c>
      <c r="E14" s="183">
        <v>10</v>
      </c>
      <c r="F14" s="188"/>
      <c r="G14" s="189"/>
      <c r="I14" s="183"/>
    </row>
    <row r="15" spans="1:10" ht="12.75">
      <c r="A15" t="s">
        <v>506</v>
      </c>
      <c r="B15" t="s">
        <v>507</v>
      </c>
      <c r="C15" s="72" t="s">
        <v>508</v>
      </c>
      <c r="D15" s="73" t="s">
        <v>19</v>
      </c>
      <c r="E15" s="89">
        <v>1</v>
      </c>
      <c r="G15" s="82"/>
      <c r="I15" s="89"/>
      <c r="J15"/>
    </row>
    <row r="16" spans="1:10" ht="12.75">
      <c r="A16" t="s">
        <v>516</v>
      </c>
      <c r="B16" t="s">
        <v>517</v>
      </c>
      <c r="C16" s="72" t="s">
        <v>518</v>
      </c>
      <c r="D16" s="73" t="s">
        <v>19</v>
      </c>
      <c r="E16" s="89">
        <v>1</v>
      </c>
      <c r="G16" s="82"/>
      <c r="I16" s="89"/>
      <c r="J16"/>
    </row>
    <row r="17" spans="1:10" ht="12.75">
      <c r="A17" t="s">
        <v>513</v>
      </c>
      <c r="B17" t="s">
        <v>514</v>
      </c>
      <c r="C17" s="72" t="s">
        <v>515</v>
      </c>
      <c r="D17" s="73" t="s">
        <v>19</v>
      </c>
      <c r="E17" s="89">
        <v>1</v>
      </c>
      <c r="G17" s="82"/>
      <c r="I17" s="89"/>
      <c r="J17"/>
    </row>
    <row r="18" spans="1:10" ht="12.75">
      <c r="A18" t="s">
        <v>510</v>
      </c>
      <c r="B18" t="s">
        <v>24</v>
      </c>
      <c r="C18" s="72" t="s">
        <v>25</v>
      </c>
      <c r="D18" s="73" t="s">
        <v>19</v>
      </c>
      <c r="E18" s="89">
        <v>1</v>
      </c>
      <c r="G18" s="82"/>
      <c r="I18" s="89"/>
      <c r="J18"/>
    </row>
    <row r="19" spans="1:10" ht="12.75">
      <c r="A19" t="s">
        <v>552</v>
      </c>
      <c r="B19" t="s">
        <v>26</v>
      </c>
      <c r="C19" s="72" t="s">
        <v>553</v>
      </c>
      <c r="D19" s="73" t="s">
        <v>19</v>
      </c>
      <c r="E19" s="89">
        <v>1</v>
      </c>
      <c r="G19" s="82"/>
      <c r="I19" s="89"/>
      <c r="J19"/>
    </row>
    <row r="20" spans="1:10" ht="12.75">
      <c r="A20" t="s">
        <v>556</v>
      </c>
      <c r="B20" t="s">
        <v>557</v>
      </c>
      <c r="C20" s="72" t="s">
        <v>558</v>
      </c>
      <c r="D20" s="73" t="s">
        <v>19</v>
      </c>
      <c r="E20" s="89">
        <v>3</v>
      </c>
      <c r="G20" s="82"/>
      <c r="I20" s="89"/>
      <c r="J20"/>
    </row>
    <row r="21" spans="1:10" ht="12.75">
      <c r="A21" t="s">
        <v>549</v>
      </c>
      <c r="B21" t="s">
        <v>550</v>
      </c>
      <c r="C21" s="72" t="s">
        <v>551</v>
      </c>
      <c r="D21" s="73" t="s">
        <v>19</v>
      </c>
      <c r="E21" s="89">
        <v>1</v>
      </c>
      <c r="G21" s="82"/>
      <c r="I21" s="89"/>
      <c r="J21"/>
    </row>
    <row r="22" spans="1:10" ht="12.75">
      <c r="A22" t="s">
        <v>549</v>
      </c>
      <c r="B22" t="s">
        <v>554</v>
      </c>
      <c r="C22" s="72" t="s">
        <v>555</v>
      </c>
      <c r="D22" s="73" t="s">
        <v>19</v>
      </c>
      <c r="E22" s="89">
        <v>1</v>
      </c>
      <c r="G22" s="82"/>
      <c r="I22" s="89"/>
      <c r="J22"/>
    </row>
    <row r="23" spans="1:10" ht="12.75">
      <c r="A23" t="s">
        <v>545</v>
      </c>
      <c r="B23" t="s">
        <v>27</v>
      </c>
      <c r="C23" s="72" t="s">
        <v>579</v>
      </c>
      <c r="D23" s="73" t="s">
        <v>19</v>
      </c>
      <c r="E23" s="89">
        <v>3</v>
      </c>
      <c r="G23" s="82"/>
      <c r="I23" s="89"/>
      <c r="J23"/>
    </row>
    <row r="24" spans="1:10" ht="12.75">
      <c r="A24" t="s">
        <v>546</v>
      </c>
      <c r="B24" t="s">
        <v>547</v>
      </c>
      <c r="C24" s="72" t="s">
        <v>548</v>
      </c>
      <c r="D24" s="73" t="s">
        <v>19</v>
      </c>
      <c r="E24" s="89">
        <v>1</v>
      </c>
      <c r="G24" s="82"/>
      <c r="I24" s="89"/>
      <c r="J24"/>
    </row>
    <row r="25" spans="1:7" s="174" customFormat="1" ht="25.5">
      <c r="A25" s="174" t="s">
        <v>236</v>
      </c>
      <c r="B25" s="174" t="s">
        <v>237</v>
      </c>
      <c r="C25" s="175" t="s">
        <v>467</v>
      </c>
      <c r="D25" s="174" t="s">
        <v>28</v>
      </c>
      <c r="E25" s="183">
        <v>1</v>
      </c>
      <c r="F25" s="181"/>
      <c r="G25" s="176"/>
    </row>
    <row r="26" spans="1:7" ht="12.75">
      <c r="A26" s="82" t="s">
        <v>29</v>
      </c>
      <c r="B26" t="s">
        <v>220</v>
      </c>
      <c r="C26" t="s">
        <v>221</v>
      </c>
      <c r="D26" t="s">
        <v>238</v>
      </c>
      <c r="E26" s="89">
        <v>1</v>
      </c>
      <c r="G26" s="82"/>
    </row>
    <row r="27" spans="1:10" ht="12.75">
      <c r="A27" t="s">
        <v>533</v>
      </c>
      <c r="B27" t="s">
        <v>534</v>
      </c>
      <c r="C27" s="72" t="s">
        <v>535</v>
      </c>
      <c r="D27" s="73" t="s">
        <v>19</v>
      </c>
      <c r="E27" s="89">
        <v>1</v>
      </c>
      <c r="G27" s="82"/>
      <c r="I27" s="89"/>
      <c r="J27"/>
    </row>
    <row r="28" spans="1:10" ht="12.75">
      <c r="A28" t="s">
        <v>536</v>
      </c>
      <c r="B28" t="s">
        <v>537</v>
      </c>
      <c r="C28" s="72" t="s">
        <v>538</v>
      </c>
      <c r="D28" s="73" t="s">
        <v>19</v>
      </c>
      <c r="E28" s="89">
        <v>1</v>
      </c>
      <c r="G28" s="82"/>
      <c r="I28" s="89"/>
      <c r="J28"/>
    </row>
    <row r="29" spans="1:7" ht="12.75">
      <c r="A29" s="82" t="s">
        <v>470</v>
      </c>
      <c r="B29" t="s">
        <v>31</v>
      </c>
      <c r="C29" t="s">
        <v>471</v>
      </c>
      <c r="D29" t="s">
        <v>30</v>
      </c>
      <c r="E29" s="89">
        <v>1</v>
      </c>
      <c r="G29" s="82"/>
    </row>
    <row r="30" spans="1:7" ht="12.75">
      <c r="A30" t="s">
        <v>32</v>
      </c>
      <c r="B30" t="s">
        <v>33</v>
      </c>
      <c r="C30" t="s">
        <v>34</v>
      </c>
      <c r="D30" t="s">
        <v>19</v>
      </c>
      <c r="E30" s="89">
        <v>1</v>
      </c>
      <c r="G30" s="82"/>
    </row>
    <row r="31" spans="1:7" ht="12.75">
      <c r="A31" t="s">
        <v>32</v>
      </c>
      <c r="B31" t="s">
        <v>569</v>
      </c>
      <c r="C31" t="s">
        <v>570</v>
      </c>
      <c r="D31" t="s">
        <v>19</v>
      </c>
      <c r="E31" s="89">
        <v>1</v>
      </c>
      <c r="G31" s="82"/>
    </row>
    <row r="32" spans="1:7" ht="12.75">
      <c r="A32" s="82" t="s">
        <v>249</v>
      </c>
      <c r="B32" t="s">
        <v>227</v>
      </c>
      <c r="C32" t="s">
        <v>228</v>
      </c>
      <c r="D32" t="s">
        <v>19</v>
      </c>
      <c r="E32" s="89">
        <v>1</v>
      </c>
      <c r="G32" s="82"/>
    </row>
    <row r="33" spans="1:7" ht="12.75">
      <c r="A33" s="82" t="s">
        <v>229</v>
      </c>
      <c r="B33" t="s">
        <v>230</v>
      </c>
      <c r="C33" t="s">
        <v>231</v>
      </c>
      <c r="D33" t="s">
        <v>19</v>
      </c>
      <c r="E33" s="89">
        <v>1</v>
      </c>
      <c r="G33" s="82"/>
    </row>
    <row r="34" spans="1:7" ht="12.75">
      <c r="A34" s="82" t="s">
        <v>35</v>
      </c>
      <c r="B34" t="s">
        <v>225</v>
      </c>
      <c r="C34" t="s">
        <v>226</v>
      </c>
      <c r="D34" t="s">
        <v>19</v>
      </c>
      <c r="E34" s="89">
        <v>1</v>
      </c>
      <c r="G34" s="82"/>
    </row>
    <row r="35" spans="1:10" ht="12.75">
      <c r="A35" t="s">
        <v>573</v>
      </c>
      <c r="B35" t="s">
        <v>531</v>
      </c>
      <c r="C35" s="72" t="s">
        <v>532</v>
      </c>
      <c r="D35" s="73" t="s">
        <v>19</v>
      </c>
      <c r="E35" s="89">
        <v>4</v>
      </c>
      <c r="G35" s="82"/>
      <c r="I35" s="89"/>
      <c r="J35"/>
    </row>
    <row r="36" spans="1:7" ht="12.75">
      <c r="A36" s="82" t="s">
        <v>224</v>
      </c>
      <c r="B36" t="s">
        <v>36</v>
      </c>
      <c r="C36" t="s">
        <v>37</v>
      </c>
      <c r="D36" t="s">
        <v>19</v>
      </c>
      <c r="E36" s="89">
        <v>1</v>
      </c>
      <c r="G36" s="82"/>
    </row>
    <row r="37" spans="1:7" ht="12.75">
      <c r="A37" s="172" t="s">
        <v>472</v>
      </c>
      <c r="B37" t="s">
        <v>38</v>
      </c>
      <c r="C37" t="s">
        <v>39</v>
      </c>
      <c r="D37" t="s">
        <v>19</v>
      </c>
      <c r="E37" s="89">
        <v>6</v>
      </c>
      <c r="G37" s="82"/>
    </row>
    <row r="38" spans="1:7" s="174" customFormat="1" ht="63.75">
      <c r="A38" s="174" t="s">
        <v>473</v>
      </c>
      <c r="B38" s="174" t="s">
        <v>40</v>
      </c>
      <c r="C38" s="175" t="s">
        <v>41</v>
      </c>
      <c r="D38" s="174" t="s">
        <v>19</v>
      </c>
      <c r="E38" s="183">
        <v>21</v>
      </c>
      <c r="F38" s="181"/>
      <c r="G38" s="176"/>
    </row>
    <row r="39" spans="1:7" ht="12.75">
      <c r="A39" s="84" t="s">
        <v>580</v>
      </c>
      <c r="B39" s="70" t="s">
        <v>42</v>
      </c>
      <c r="C39" s="72" t="s">
        <v>43</v>
      </c>
      <c r="D39" s="73" t="s">
        <v>19</v>
      </c>
      <c r="E39" s="81">
        <v>1</v>
      </c>
      <c r="G39" s="82"/>
    </row>
    <row r="40" spans="1:7" ht="12.75">
      <c r="A40" s="79" t="s">
        <v>240</v>
      </c>
      <c r="B40" t="s">
        <v>44</v>
      </c>
      <c r="C40" s="72" t="s">
        <v>575</v>
      </c>
      <c r="D40" s="73" t="s">
        <v>19</v>
      </c>
      <c r="E40" s="81">
        <v>1</v>
      </c>
      <c r="G40" s="82"/>
    </row>
    <row r="41" spans="1:7" ht="12.75">
      <c r="A41" s="79" t="s">
        <v>45</v>
      </c>
      <c r="B41" t="s">
        <v>46</v>
      </c>
      <c r="C41" s="72" t="s">
        <v>47</v>
      </c>
      <c r="D41" s="73" t="s">
        <v>19</v>
      </c>
      <c r="E41" s="81">
        <v>12</v>
      </c>
      <c r="G41" s="82"/>
    </row>
    <row r="42" spans="1:7" ht="12.75">
      <c r="A42" s="79" t="s">
        <v>48</v>
      </c>
      <c r="B42" t="s">
        <v>49</v>
      </c>
      <c r="C42" s="72" t="s">
        <v>50</v>
      </c>
      <c r="D42" s="73" t="s">
        <v>19</v>
      </c>
      <c r="E42" s="81">
        <v>37</v>
      </c>
      <c r="G42" s="82"/>
    </row>
    <row r="43" spans="1:7" ht="12.75">
      <c r="A43" s="79" t="s">
        <v>51</v>
      </c>
      <c r="B43" t="s">
        <v>52</v>
      </c>
      <c r="C43" s="72" t="s">
        <v>53</v>
      </c>
      <c r="D43" s="73" t="s">
        <v>19</v>
      </c>
      <c r="E43" s="81">
        <v>7</v>
      </c>
      <c r="G43" s="82"/>
    </row>
    <row r="44" spans="1:7" ht="12.75">
      <c r="A44" s="79" t="s">
        <v>54</v>
      </c>
      <c r="B44" t="s">
        <v>55</v>
      </c>
      <c r="C44" s="72" t="s">
        <v>56</v>
      </c>
      <c r="D44" s="73" t="s">
        <v>19</v>
      </c>
      <c r="E44" s="81">
        <v>2</v>
      </c>
      <c r="G44" s="82"/>
    </row>
    <row r="45" spans="1:7" ht="12.75">
      <c r="A45" s="84" t="s">
        <v>57</v>
      </c>
      <c r="B45" t="s">
        <v>58</v>
      </c>
      <c r="C45" s="72" t="s">
        <v>59</v>
      </c>
      <c r="D45" s="73" t="s">
        <v>19</v>
      </c>
      <c r="E45" s="81">
        <v>7</v>
      </c>
      <c r="G45" s="82"/>
    </row>
    <row r="46" spans="1:7" ht="12.75">
      <c r="A46" s="82" t="s">
        <v>232</v>
      </c>
      <c r="B46" t="s">
        <v>233</v>
      </c>
      <c r="C46" t="s">
        <v>234</v>
      </c>
      <c r="D46" t="s">
        <v>19</v>
      </c>
      <c r="E46" s="89">
        <v>1</v>
      </c>
      <c r="G46" s="82"/>
    </row>
    <row r="47" spans="1:10" ht="12.75">
      <c r="A47" t="s">
        <v>559</v>
      </c>
      <c r="B47" t="s">
        <v>560</v>
      </c>
      <c r="C47" s="72" t="s">
        <v>561</v>
      </c>
      <c r="D47" s="73" t="s">
        <v>19</v>
      </c>
      <c r="E47" s="89">
        <v>1</v>
      </c>
      <c r="G47" s="82"/>
      <c r="I47" s="89"/>
      <c r="J47"/>
    </row>
    <row r="48" spans="1:7" s="174" customFormat="1" ht="25.5">
      <c r="A48" s="174" t="s">
        <v>559</v>
      </c>
      <c r="B48" s="174" t="s">
        <v>235</v>
      </c>
      <c r="C48" s="175" t="s">
        <v>567</v>
      </c>
      <c r="D48" s="174" t="s">
        <v>19</v>
      </c>
      <c r="E48" s="183">
        <v>1</v>
      </c>
      <c r="F48" s="181"/>
      <c r="G48" s="82"/>
    </row>
    <row r="49" spans="1:10" ht="12.75">
      <c r="A49" t="s">
        <v>559</v>
      </c>
      <c r="B49" t="s">
        <v>60</v>
      </c>
      <c r="C49" s="72" t="s">
        <v>564</v>
      </c>
      <c r="D49" s="73" t="s">
        <v>19</v>
      </c>
      <c r="E49" s="89">
        <v>1</v>
      </c>
      <c r="G49" s="82"/>
      <c r="I49" s="89"/>
      <c r="J49"/>
    </row>
    <row r="50" spans="1:10" ht="12.75">
      <c r="A50" t="s">
        <v>559</v>
      </c>
      <c r="B50" t="s">
        <v>565</v>
      </c>
      <c r="C50" s="72" t="s">
        <v>566</v>
      </c>
      <c r="D50" s="73" t="s">
        <v>19</v>
      </c>
      <c r="E50" s="89">
        <v>1</v>
      </c>
      <c r="G50" s="82"/>
      <c r="I50" s="89"/>
      <c r="J50"/>
    </row>
    <row r="51" spans="1:7" s="174" customFormat="1" ht="38.25">
      <c r="A51" s="174" t="s">
        <v>562</v>
      </c>
      <c r="B51" s="174" t="s">
        <v>563</v>
      </c>
      <c r="C51" s="175" t="s">
        <v>578</v>
      </c>
      <c r="D51" s="174" t="s">
        <v>19</v>
      </c>
      <c r="E51" s="183">
        <v>1</v>
      </c>
      <c r="F51" s="181"/>
      <c r="G51" s="82"/>
    </row>
    <row r="52" spans="1:7" ht="12.75">
      <c r="A52" s="79" t="s">
        <v>61</v>
      </c>
      <c r="B52" t="s">
        <v>62</v>
      </c>
      <c r="C52" s="72" t="s">
        <v>63</v>
      </c>
      <c r="D52" s="73" t="s">
        <v>19</v>
      </c>
      <c r="E52" s="81">
        <v>1</v>
      </c>
      <c r="G52" s="82"/>
    </row>
    <row r="53" spans="1:10" ht="12.75">
      <c r="A53" t="s">
        <v>496</v>
      </c>
      <c r="B53" t="s">
        <v>497</v>
      </c>
      <c r="C53" s="72" t="s">
        <v>498</v>
      </c>
      <c r="D53" s="73" t="s">
        <v>19</v>
      </c>
      <c r="E53" s="89">
        <v>1</v>
      </c>
      <c r="G53" s="82"/>
      <c r="I53" s="89"/>
      <c r="J53"/>
    </row>
    <row r="54" spans="1:10" ht="12.75">
      <c r="A54" t="s">
        <v>496</v>
      </c>
      <c r="B54" t="s">
        <v>499</v>
      </c>
      <c r="C54" s="72" t="s">
        <v>500</v>
      </c>
      <c r="D54" s="73" t="s">
        <v>19</v>
      </c>
      <c r="E54" s="89">
        <v>1</v>
      </c>
      <c r="G54" s="82"/>
      <c r="I54" s="89"/>
      <c r="J54"/>
    </row>
    <row r="55" spans="1:10" ht="12.75">
      <c r="A55" t="s">
        <v>496</v>
      </c>
      <c r="B55" t="s">
        <v>501</v>
      </c>
      <c r="C55" s="72" t="s">
        <v>502</v>
      </c>
      <c r="D55" s="73" t="s">
        <v>19</v>
      </c>
      <c r="E55" s="89">
        <v>1</v>
      </c>
      <c r="G55" s="82"/>
      <c r="I55" s="89"/>
      <c r="J55"/>
    </row>
    <row r="56" spans="1:10" ht="12.75">
      <c r="A56" t="s">
        <v>496</v>
      </c>
      <c r="B56" t="s">
        <v>504</v>
      </c>
      <c r="C56" s="72" t="s">
        <v>505</v>
      </c>
      <c r="D56" s="73" t="s">
        <v>19</v>
      </c>
      <c r="E56" s="89">
        <v>1</v>
      </c>
      <c r="G56" s="82"/>
      <c r="I56" s="89"/>
      <c r="J56"/>
    </row>
    <row r="57" spans="1:10" ht="12.75">
      <c r="A57" t="s">
        <v>568</v>
      </c>
      <c r="B57" t="s">
        <v>64</v>
      </c>
      <c r="C57" s="72" t="s">
        <v>503</v>
      </c>
      <c r="D57" s="73" t="s">
        <v>19</v>
      </c>
      <c r="E57" s="89">
        <v>1</v>
      </c>
      <c r="G57" s="82"/>
      <c r="I57" s="89"/>
      <c r="J57"/>
    </row>
    <row r="58" spans="1:7" ht="12.75">
      <c r="A58" s="79" t="s">
        <v>65</v>
      </c>
      <c r="B58" t="s">
        <v>66</v>
      </c>
      <c r="C58" s="72" t="s">
        <v>67</v>
      </c>
      <c r="D58" s="73" t="s">
        <v>30</v>
      </c>
      <c r="E58" s="81">
        <v>1</v>
      </c>
      <c r="G58" s="82"/>
    </row>
    <row r="59" spans="1:7" ht="12.75">
      <c r="A59" s="79" t="s">
        <v>68</v>
      </c>
      <c r="B59" t="s">
        <v>69</v>
      </c>
      <c r="C59" s="72" t="s">
        <v>70</v>
      </c>
      <c r="D59" s="73" t="s">
        <v>19</v>
      </c>
      <c r="E59" s="81">
        <v>1</v>
      </c>
      <c r="G59" s="82"/>
    </row>
    <row r="60" spans="1:10" ht="12.75">
      <c r="A60" t="s">
        <v>576</v>
      </c>
      <c r="B60" t="s">
        <v>539</v>
      </c>
      <c r="C60" s="72" t="s">
        <v>540</v>
      </c>
      <c r="D60" s="73" t="s">
        <v>19</v>
      </c>
      <c r="E60" s="89">
        <v>3</v>
      </c>
      <c r="G60" s="82"/>
      <c r="I60" s="89"/>
      <c r="J60"/>
    </row>
    <row r="61" spans="1:10" ht="12.75">
      <c r="A61" t="s">
        <v>574</v>
      </c>
      <c r="B61" t="s">
        <v>541</v>
      </c>
      <c r="C61" s="72" t="s">
        <v>542</v>
      </c>
      <c r="D61" s="73" t="s">
        <v>19</v>
      </c>
      <c r="E61" s="89">
        <v>1</v>
      </c>
      <c r="G61" s="82"/>
      <c r="I61" s="89"/>
      <c r="J61"/>
    </row>
    <row r="62" spans="1:10" ht="12.75">
      <c r="A62" t="s">
        <v>577</v>
      </c>
      <c r="B62" t="s">
        <v>543</v>
      </c>
      <c r="C62" s="72" t="s">
        <v>544</v>
      </c>
      <c r="D62" s="73" t="s">
        <v>19</v>
      </c>
      <c r="E62" s="89">
        <v>2</v>
      </c>
      <c r="G62" s="82"/>
      <c r="I62" s="89"/>
      <c r="J62"/>
    </row>
    <row r="63" spans="1:7" s="174" customFormat="1" ht="38.25">
      <c r="A63" s="174" t="s">
        <v>581</v>
      </c>
      <c r="B63" s="174" t="s">
        <v>71</v>
      </c>
      <c r="C63" s="175" t="s">
        <v>72</v>
      </c>
      <c r="D63" s="174" t="s">
        <v>19</v>
      </c>
      <c r="E63" s="183">
        <v>170</v>
      </c>
      <c r="F63" s="181"/>
      <c r="G63" s="176"/>
    </row>
    <row r="64" spans="1:7" ht="12.75">
      <c r="A64" s="79"/>
      <c r="C64" s="79" t="s">
        <v>73</v>
      </c>
      <c r="D64" s="90"/>
      <c r="E64" s="89">
        <v>1</v>
      </c>
      <c r="G64" s="82"/>
    </row>
    <row r="65" spans="1:7" ht="12.75">
      <c r="A65" s="79"/>
      <c r="C65" s="79" t="s">
        <v>74</v>
      </c>
      <c r="D65" s="90"/>
      <c r="E65" s="89">
        <v>1</v>
      </c>
      <c r="G65" s="82"/>
    </row>
    <row r="66" spans="3:7" ht="12.75">
      <c r="C66" s="85" t="s">
        <v>75</v>
      </c>
      <c r="D66" s="90"/>
      <c r="E66" s="89">
        <v>1</v>
      </c>
      <c r="G66" s="82"/>
    </row>
    <row r="67" spans="1:7" ht="15">
      <c r="A67" s="91" t="s">
        <v>76</v>
      </c>
      <c r="G67" s="92"/>
    </row>
  </sheetData>
  <sheetProtection/>
  <printOptions gridLines="1" horizontalCentered="1"/>
  <pageMargins left="0.5905511811023623" right="0.5905511811023623" top="0.984251968503937" bottom="0.984251968503937" header="0.5118110236220472" footer="0.5118110236220472"/>
  <pageSetup fitToHeight="2" fitToWidth="1" horizontalDpi="360" verticalDpi="360" orientation="landscape" paperSize="9" scale="90" r:id="rId1"/>
  <headerFooter alignWithMargins="0">
    <oddHeader>&amp;CElektrická inštalácia JT, Kino Hviezda Trenčín</oddHeader>
    <oddFooter>&amp;L&amp;8Arch.číslo: &amp;F/&amp;A&amp;C&amp;8&amp;P/&amp;N&amp;R&amp;8Dátum: 5.2.2020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view="pageBreakPreview" zoomScaleSheetLayoutView="100" workbookViewId="0" topLeftCell="A1">
      <selection activeCell="D26" sqref="D25:D26"/>
    </sheetView>
  </sheetViews>
  <sheetFormatPr defaultColWidth="9.00390625" defaultRowHeight="12.75"/>
  <cols>
    <col min="1" max="1" width="23.75390625" style="0" customWidth="1"/>
    <col min="2" max="2" width="12.25390625" style="0" customWidth="1"/>
    <col min="3" max="3" width="47.25390625" style="72" customWidth="1"/>
    <col min="4" max="4" width="11.25390625" style="73" customWidth="1"/>
    <col min="5" max="5" width="6.375" style="81" customWidth="1"/>
    <col min="6" max="6" width="9.75390625" style="180" customWidth="1"/>
    <col min="7" max="7" width="11.625" style="0" customWidth="1"/>
    <col min="8" max="8" width="74.00390625" style="0" customWidth="1"/>
    <col min="9" max="9" width="29.25390625" style="0" customWidth="1"/>
    <col min="10" max="10" width="9.125" style="89" customWidth="1"/>
  </cols>
  <sheetData>
    <row r="1" spans="1:10" s="73" customFormat="1" ht="20.25">
      <c r="A1" s="69" t="s">
        <v>598</v>
      </c>
      <c r="B1" s="70"/>
      <c r="C1" s="72"/>
      <c r="E1" s="71"/>
      <c r="F1" s="178"/>
      <c r="J1" s="89"/>
    </row>
    <row r="2" spans="1:10" s="73" customFormat="1" ht="12.75">
      <c r="A2" s="74" t="s">
        <v>8</v>
      </c>
      <c r="B2" s="74" t="s">
        <v>9</v>
      </c>
      <c r="D2" s="76" t="s">
        <v>11</v>
      </c>
      <c r="E2" s="75" t="s">
        <v>10</v>
      </c>
      <c r="F2" s="179"/>
      <c r="G2" s="77"/>
      <c r="J2" s="89"/>
    </row>
    <row r="3" spans="1:8" ht="12.75">
      <c r="A3" s="79" t="s">
        <v>494</v>
      </c>
      <c r="B3" s="80" t="s">
        <v>13</v>
      </c>
      <c r="C3" s="70" t="s">
        <v>14</v>
      </c>
      <c r="D3" s="77" t="s">
        <v>15</v>
      </c>
      <c r="E3" s="81">
        <v>1</v>
      </c>
      <c r="G3" s="82"/>
      <c r="H3" s="82"/>
    </row>
    <row r="4" spans="1:8" ht="12.75">
      <c r="A4" s="79" t="s">
        <v>495</v>
      </c>
      <c r="B4" s="80" t="s">
        <v>17</v>
      </c>
      <c r="C4" s="70" t="s">
        <v>18</v>
      </c>
      <c r="D4" s="77" t="s">
        <v>15</v>
      </c>
      <c r="E4" s="81">
        <v>1</v>
      </c>
      <c r="G4" s="82"/>
      <c r="H4" s="82"/>
    </row>
    <row r="5" spans="1:8" ht="12.75">
      <c r="A5" s="73" t="s">
        <v>582</v>
      </c>
      <c r="B5" s="73" t="s">
        <v>490</v>
      </c>
      <c r="C5" s="72" t="s">
        <v>492</v>
      </c>
      <c r="D5" s="73" t="s">
        <v>19</v>
      </c>
      <c r="E5" s="81">
        <v>4</v>
      </c>
      <c r="G5" s="82"/>
      <c r="H5" s="82"/>
    </row>
    <row r="6" spans="1:8" ht="12.75">
      <c r="A6" s="73" t="s">
        <v>602</v>
      </c>
      <c r="B6" s="73" t="s">
        <v>479</v>
      </c>
      <c r="C6" s="72" t="s">
        <v>491</v>
      </c>
      <c r="D6" s="73" t="s">
        <v>19</v>
      </c>
      <c r="E6" s="81">
        <v>2</v>
      </c>
      <c r="G6" s="82"/>
      <c r="H6" s="82"/>
    </row>
    <row r="7" spans="1:7" ht="12.75">
      <c r="A7" s="73" t="s">
        <v>482</v>
      </c>
      <c r="B7" s="73" t="s">
        <v>483</v>
      </c>
      <c r="C7" s="72" t="s">
        <v>484</v>
      </c>
      <c r="D7" s="73" t="s">
        <v>19</v>
      </c>
      <c r="E7" s="81">
        <v>1</v>
      </c>
      <c r="G7" s="82"/>
    </row>
    <row r="8" spans="1:7" ht="12.75">
      <c r="A8" s="73" t="s">
        <v>485</v>
      </c>
      <c r="B8" s="73" t="s">
        <v>486</v>
      </c>
      <c r="C8" s="72" t="s">
        <v>487</v>
      </c>
      <c r="D8" s="73" t="s">
        <v>19</v>
      </c>
      <c r="E8" s="81">
        <v>4</v>
      </c>
      <c r="G8" s="82"/>
    </row>
    <row r="9" spans="1:7" ht="12.75">
      <c r="A9" s="82" t="s">
        <v>493</v>
      </c>
      <c r="B9" t="s">
        <v>241</v>
      </c>
      <c r="C9" t="s">
        <v>242</v>
      </c>
      <c r="D9" t="s">
        <v>19</v>
      </c>
      <c r="E9" s="89">
        <v>1</v>
      </c>
      <c r="G9" s="82"/>
    </row>
    <row r="10" spans="1:10" ht="12.75">
      <c r="A10" s="73" t="s">
        <v>489</v>
      </c>
      <c r="B10" s="73" t="s">
        <v>480</v>
      </c>
      <c r="C10" s="72" t="s">
        <v>481</v>
      </c>
      <c r="D10" s="73" t="s">
        <v>19</v>
      </c>
      <c r="E10" s="89">
        <v>1</v>
      </c>
      <c r="G10" s="82"/>
      <c r="I10" s="89"/>
      <c r="J10"/>
    </row>
    <row r="11" spans="1:7" ht="12.75">
      <c r="A11" t="s">
        <v>475</v>
      </c>
      <c r="B11" t="s">
        <v>476</v>
      </c>
      <c r="C11" s="177" t="s">
        <v>477</v>
      </c>
      <c r="D11" t="s">
        <v>19</v>
      </c>
      <c r="E11" s="89">
        <v>1</v>
      </c>
      <c r="F11" s="182"/>
      <c r="G11" s="82"/>
    </row>
    <row r="12" spans="1:7" ht="12.75">
      <c r="A12" s="79"/>
      <c r="C12" s="79" t="s">
        <v>73</v>
      </c>
      <c r="D12" s="90"/>
      <c r="E12" s="89">
        <v>1</v>
      </c>
      <c r="G12" s="82"/>
    </row>
    <row r="13" spans="1:7" ht="12.75">
      <c r="A13" s="79"/>
      <c r="C13" s="79" t="s">
        <v>74</v>
      </c>
      <c r="D13" s="90"/>
      <c r="E13" s="89">
        <v>1</v>
      </c>
      <c r="G13" s="82"/>
    </row>
    <row r="14" spans="3:7" ht="12.75">
      <c r="C14" s="85" t="s">
        <v>75</v>
      </c>
      <c r="D14" s="90"/>
      <c r="E14" s="89">
        <v>1</v>
      </c>
      <c r="G14" s="82"/>
    </row>
    <row r="15" spans="1:7" ht="15">
      <c r="A15" s="91" t="s">
        <v>243</v>
      </c>
      <c r="G15" s="92"/>
    </row>
    <row r="16" spans="1:8" ht="12.75">
      <c r="A16" s="73"/>
      <c r="B16" s="73"/>
      <c r="F16" s="178"/>
      <c r="G16" s="73"/>
      <c r="H16" s="73"/>
    </row>
  </sheetData>
  <sheetProtection/>
  <printOptions gridLines="1" horizontalCentered="1"/>
  <pageMargins left="0.5905511811023623" right="0.5905511811023623" top="0.984251968503937" bottom="0.984251968503937" header="0.5118110236220472" footer="0.5118110236220472"/>
  <pageSetup fitToHeight="1" fitToWidth="1" horizontalDpi="360" verticalDpi="360" orientation="landscape" paperSize="9" r:id="rId1"/>
  <headerFooter alignWithMargins="0">
    <oddHeader>&amp;CElektrická inštalácia JT, Kino Hviezda Trenčín</oddHeader>
    <oddFooter>&amp;L&amp;8Arch.číslo: &amp;F/&amp;A&amp;C&amp;8&amp;P/&amp;N&amp;R&amp;8Dátum: 5.2.2020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view="pageBreakPreview" zoomScaleSheetLayoutView="100" workbookViewId="0" topLeftCell="A13">
      <selection activeCell="K31" sqref="K31"/>
    </sheetView>
  </sheetViews>
  <sheetFormatPr defaultColWidth="9.00390625" defaultRowHeight="12.75"/>
  <cols>
    <col min="1" max="1" width="43.375" style="0" customWidth="1"/>
    <col min="2" max="2" width="13.00390625" style="0" customWidth="1"/>
    <col min="3" max="3" width="5.875" style="93" customWidth="1"/>
    <col min="4" max="4" width="52.375" style="94" customWidth="1"/>
    <col min="5" max="5" width="10.25390625" style="119" customWidth="1"/>
    <col min="7" max="7" width="10.00390625" style="0" customWidth="1"/>
  </cols>
  <sheetData>
    <row r="1" spans="1:5" s="73" customFormat="1" ht="19.5" customHeight="1">
      <c r="A1" s="1" t="s">
        <v>597</v>
      </c>
      <c r="C1" s="93"/>
      <c r="D1" s="94"/>
      <c r="E1" s="72"/>
    </row>
    <row r="2" spans="1:7" s="73" customFormat="1" ht="14.25" customHeight="1">
      <c r="A2" s="74" t="s">
        <v>77</v>
      </c>
      <c r="B2" s="74" t="s">
        <v>78</v>
      </c>
      <c r="C2" s="95" t="s">
        <v>10</v>
      </c>
      <c r="D2" s="74" t="s">
        <v>79</v>
      </c>
      <c r="E2" s="96" t="s">
        <v>11</v>
      </c>
      <c r="F2" s="87"/>
      <c r="G2" s="97"/>
    </row>
    <row r="3" spans="1:7" ht="15">
      <c r="A3" s="99" t="s">
        <v>256</v>
      </c>
      <c r="B3" s="98"/>
      <c r="E3" s="100"/>
      <c r="F3" s="87"/>
      <c r="G3" s="101"/>
    </row>
    <row r="4" spans="1:7" s="108" customFormat="1" ht="12.75">
      <c r="A4" s="103" t="s">
        <v>255</v>
      </c>
      <c r="B4" s="103" t="s">
        <v>89</v>
      </c>
      <c r="C4" s="109">
        <v>5</v>
      </c>
      <c r="D4" s="110" t="s">
        <v>90</v>
      </c>
      <c r="E4" s="111" t="s">
        <v>30</v>
      </c>
      <c r="F4" s="107"/>
      <c r="G4" s="107"/>
    </row>
    <row r="5" spans="1:7" s="108" customFormat="1" ht="12.75">
      <c r="A5" s="102" t="s">
        <v>250</v>
      </c>
      <c r="B5" s="103" t="s">
        <v>99</v>
      </c>
      <c r="C5" s="104">
        <v>1</v>
      </c>
      <c r="D5" s="105" t="s">
        <v>265</v>
      </c>
      <c r="E5" s="120" t="s">
        <v>100</v>
      </c>
      <c r="F5" s="107"/>
      <c r="G5" s="107"/>
    </row>
    <row r="6" spans="1:7" s="108" customFormat="1" ht="12.75">
      <c r="A6" s="103" t="s">
        <v>251</v>
      </c>
      <c r="B6" s="103" t="s">
        <v>605</v>
      </c>
      <c r="C6" s="109">
        <v>1</v>
      </c>
      <c r="D6" s="110" t="s">
        <v>606</v>
      </c>
      <c r="E6" s="111" t="s">
        <v>19</v>
      </c>
      <c r="F6" s="107"/>
      <c r="G6" s="107"/>
    </row>
    <row r="7" spans="1:7" s="108" customFormat="1" ht="12.75">
      <c r="A7" s="102" t="s">
        <v>57</v>
      </c>
      <c r="B7" s="103" t="s">
        <v>58</v>
      </c>
      <c r="C7" s="104">
        <v>3</v>
      </c>
      <c r="D7" s="105" t="s">
        <v>59</v>
      </c>
      <c r="E7" s="106" t="s">
        <v>19</v>
      </c>
      <c r="F7" s="107"/>
      <c r="G7" s="107"/>
    </row>
    <row r="8" spans="1:7" s="108" customFormat="1" ht="12.75">
      <c r="A8" s="103" t="s">
        <v>254</v>
      </c>
      <c r="B8" s="103" t="s">
        <v>86</v>
      </c>
      <c r="C8" s="109">
        <v>5</v>
      </c>
      <c r="D8" s="110" t="s">
        <v>85</v>
      </c>
      <c r="E8" s="111" t="s">
        <v>30</v>
      </c>
      <c r="F8" s="107"/>
      <c r="G8" s="107"/>
    </row>
    <row r="9" spans="1:7" s="108" customFormat="1" ht="12.75">
      <c r="A9" s="103" t="s">
        <v>252</v>
      </c>
      <c r="B9" s="103" t="s">
        <v>87</v>
      </c>
      <c r="C9" s="109">
        <v>8</v>
      </c>
      <c r="D9" s="110" t="s">
        <v>88</v>
      </c>
      <c r="E9" s="111" t="s">
        <v>30</v>
      </c>
      <c r="F9" s="107"/>
      <c r="G9" s="107"/>
    </row>
    <row r="10" spans="1:9" s="108" customFormat="1" ht="12.75">
      <c r="A10" s="103" t="s">
        <v>257</v>
      </c>
      <c r="B10" s="103" t="s">
        <v>101</v>
      </c>
      <c r="C10" s="109">
        <v>3</v>
      </c>
      <c r="D10" s="110" t="s">
        <v>102</v>
      </c>
      <c r="E10" s="111" t="s">
        <v>30</v>
      </c>
      <c r="F10" s="107"/>
      <c r="G10" s="107"/>
      <c r="H10" s="112"/>
      <c r="I10" s="112"/>
    </row>
    <row r="11" spans="1:9" s="108" customFormat="1" ht="12.75">
      <c r="A11" s="103" t="s">
        <v>253</v>
      </c>
      <c r="B11" s="103" t="s">
        <v>84</v>
      </c>
      <c r="C11" s="109">
        <v>1</v>
      </c>
      <c r="D11" s="110" t="s">
        <v>85</v>
      </c>
      <c r="E11" s="111" t="s">
        <v>30</v>
      </c>
      <c r="F11" s="107"/>
      <c r="G11" s="107"/>
      <c r="H11" s="112"/>
      <c r="I11" s="112"/>
    </row>
    <row r="12" spans="1:9" s="108" customFormat="1" ht="12.75" customHeight="1">
      <c r="A12" s="102" t="s">
        <v>103</v>
      </c>
      <c r="B12" s="103" t="s">
        <v>71</v>
      </c>
      <c r="C12" s="104">
        <v>50</v>
      </c>
      <c r="D12" s="105" t="s">
        <v>72</v>
      </c>
      <c r="E12" s="106" t="s">
        <v>19</v>
      </c>
      <c r="F12" s="107"/>
      <c r="G12" s="107"/>
      <c r="H12" s="112"/>
      <c r="I12" s="112"/>
    </row>
    <row r="13" spans="2:7" s="103" customFormat="1" ht="12.75">
      <c r="B13" s="102" t="s">
        <v>92</v>
      </c>
      <c r="C13" s="109">
        <f>C4+C5+C8+C9+C10+C11</f>
        <v>23</v>
      </c>
      <c r="D13" s="105" t="s">
        <v>93</v>
      </c>
      <c r="E13" s="113" t="s">
        <v>30</v>
      </c>
      <c r="F13" s="114"/>
      <c r="G13" s="107"/>
    </row>
    <row r="14" spans="2:7" s="103" customFormat="1" ht="12.75">
      <c r="B14" s="102"/>
      <c r="C14" s="109">
        <v>30</v>
      </c>
      <c r="D14" s="105" t="s">
        <v>94</v>
      </c>
      <c r="E14" s="115"/>
      <c r="F14" s="114"/>
      <c r="G14" s="107"/>
    </row>
    <row r="15" spans="3:7" s="103" customFormat="1" ht="12.75">
      <c r="C15" s="109">
        <v>1</v>
      </c>
      <c r="D15" s="110" t="s">
        <v>95</v>
      </c>
      <c r="E15" s="115"/>
      <c r="F15" s="107"/>
      <c r="G15" s="107"/>
    </row>
    <row r="16" spans="3:7" s="103" customFormat="1" ht="12.75">
      <c r="C16" s="109">
        <v>1</v>
      </c>
      <c r="D16" s="110" t="s">
        <v>96</v>
      </c>
      <c r="E16" s="115"/>
      <c r="F16" s="107"/>
      <c r="G16" s="107"/>
    </row>
    <row r="17" spans="2:7" s="103" customFormat="1" ht="12.75">
      <c r="B17" s="110"/>
      <c r="C17" s="116"/>
      <c r="D17" s="117" t="s">
        <v>97</v>
      </c>
      <c r="E17" s="115"/>
      <c r="F17" s="107"/>
      <c r="G17" s="118"/>
    </row>
    <row r="18" spans="1:7" s="103" customFormat="1" ht="15">
      <c r="A18" s="99" t="s">
        <v>258</v>
      </c>
      <c r="B18" s="98"/>
      <c r="C18" s="93"/>
      <c r="D18" s="94"/>
      <c r="E18" s="100"/>
      <c r="F18" s="87"/>
      <c r="G18" s="101"/>
    </row>
    <row r="19" spans="1:7" s="103" customFormat="1" ht="12.75">
      <c r="A19" s="103" t="s">
        <v>263</v>
      </c>
      <c r="B19" s="103" t="s">
        <v>80</v>
      </c>
      <c r="C19" s="109">
        <v>1</v>
      </c>
      <c r="D19" s="110" t="s">
        <v>81</v>
      </c>
      <c r="E19" s="111" t="s">
        <v>30</v>
      </c>
      <c r="F19" s="107"/>
      <c r="G19" s="107"/>
    </row>
    <row r="20" spans="1:7" s="103" customFormat="1" ht="12.75">
      <c r="A20" s="103" t="s">
        <v>259</v>
      </c>
      <c r="B20" s="103" t="s">
        <v>607</v>
      </c>
      <c r="C20" s="109">
        <v>1</v>
      </c>
      <c r="D20" s="110" t="s">
        <v>608</v>
      </c>
      <c r="E20" s="111" t="s">
        <v>19</v>
      </c>
      <c r="F20" s="107"/>
      <c r="G20" s="107"/>
    </row>
    <row r="21" spans="1:7" s="103" customFormat="1" ht="12.75">
      <c r="A21" s="102" t="s">
        <v>57</v>
      </c>
      <c r="B21" s="103" t="s">
        <v>58</v>
      </c>
      <c r="C21" s="104">
        <v>3</v>
      </c>
      <c r="D21" s="105" t="s">
        <v>59</v>
      </c>
      <c r="E21" s="120" t="s">
        <v>19</v>
      </c>
      <c r="F21" s="107"/>
      <c r="G21" s="107"/>
    </row>
    <row r="22" spans="1:7" s="103" customFormat="1" ht="12.75">
      <c r="A22" s="103" t="s">
        <v>261</v>
      </c>
      <c r="B22" s="103" t="s">
        <v>86</v>
      </c>
      <c r="C22" s="109">
        <v>4</v>
      </c>
      <c r="D22" s="110" t="s">
        <v>85</v>
      </c>
      <c r="E22" s="111" t="s">
        <v>30</v>
      </c>
      <c r="F22" s="107"/>
      <c r="G22" s="107"/>
    </row>
    <row r="23" spans="1:7" s="103" customFormat="1" ht="12.75">
      <c r="A23" s="102" t="s">
        <v>260</v>
      </c>
      <c r="B23" s="103" t="s">
        <v>87</v>
      </c>
      <c r="C23" s="104">
        <v>6</v>
      </c>
      <c r="D23" s="105" t="s">
        <v>88</v>
      </c>
      <c r="E23" s="106" t="s">
        <v>30</v>
      </c>
      <c r="F23" s="107"/>
      <c r="G23" s="107"/>
    </row>
    <row r="24" spans="1:7" s="103" customFormat="1" ht="12.75">
      <c r="A24" s="102" t="s">
        <v>264</v>
      </c>
      <c r="B24" s="103" t="s">
        <v>89</v>
      </c>
      <c r="C24" s="104">
        <v>2</v>
      </c>
      <c r="D24" s="105" t="s">
        <v>90</v>
      </c>
      <c r="E24" s="106" t="s">
        <v>30</v>
      </c>
      <c r="F24" s="107"/>
      <c r="G24" s="107"/>
    </row>
    <row r="25" spans="1:7" s="103" customFormat="1" ht="12.75">
      <c r="A25" s="103" t="s">
        <v>262</v>
      </c>
      <c r="B25" s="103" t="s">
        <v>101</v>
      </c>
      <c r="C25" s="109">
        <v>2</v>
      </c>
      <c r="D25" s="110" t="s">
        <v>102</v>
      </c>
      <c r="E25" s="111" t="s">
        <v>30</v>
      </c>
      <c r="F25" s="107"/>
      <c r="G25" s="107"/>
    </row>
    <row r="26" spans="1:7" s="103" customFormat="1" ht="12.75">
      <c r="A26" s="103" t="s">
        <v>253</v>
      </c>
      <c r="B26" s="103" t="s">
        <v>84</v>
      </c>
      <c r="C26" s="109">
        <v>1</v>
      </c>
      <c r="D26" s="110" t="s">
        <v>85</v>
      </c>
      <c r="E26" s="111" t="s">
        <v>30</v>
      </c>
      <c r="F26" s="107"/>
      <c r="G26" s="107"/>
    </row>
    <row r="27" spans="1:7" s="103" customFormat="1" ht="12.75">
      <c r="A27" s="103" t="s">
        <v>91</v>
      </c>
      <c r="B27" s="103" t="s">
        <v>71</v>
      </c>
      <c r="C27" s="109">
        <v>30</v>
      </c>
      <c r="D27" s="110" t="s">
        <v>72</v>
      </c>
      <c r="E27" s="111" t="s">
        <v>19</v>
      </c>
      <c r="F27" s="107"/>
      <c r="G27" s="107"/>
    </row>
    <row r="28" spans="2:7" s="103" customFormat="1" ht="12.75">
      <c r="B28" s="102" t="s">
        <v>92</v>
      </c>
      <c r="C28" s="109">
        <f>C19+C22+C23+C24+C25+C26</f>
        <v>16</v>
      </c>
      <c r="D28" s="105" t="s">
        <v>93</v>
      </c>
      <c r="E28" s="113" t="s">
        <v>30</v>
      </c>
      <c r="F28" s="114"/>
      <c r="G28" s="107"/>
    </row>
    <row r="29" spans="2:7" s="103" customFormat="1" ht="12.75">
      <c r="B29" s="102"/>
      <c r="C29" s="109">
        <v>25</v>
      </c>
      <c r="D29" s="105" t="s">
        <v>94</v>
      </c>
      <c r="E29" s="115"/>
      <c r="F29" s="114"/>
      <c r="G29" s="107"/>
    </row>
    <row r="30" spans="3:7" s="103" customFormat="1" ht="12.75">
      <c r="C30" s="109">
        <v>1</v>
      </c>
      <c r="D30" s="110" t="s">
        <v>95</v>
      </c>
      <c r="E30" s="115"/>
      <c r="F30" s="107"/>
      <c r="G30" s="107"/>
    </row>
    <row r="31" spans="3:7" s="103" customFormat="1" ht="12.75">
      <c r="C31" s="109">
        <v>1</v>
      </c>
      <c r="D31" s="110" t="s">
        <v>96</v>
      </c>
      <c r="E31" s="115"/>
      <c r="F31" s="107"/>
      <c r="G31" s="107"/>
    </row>
    <row r="32" spans="2:7" s="103" customFormat="1" ht="12.75">
      <c r="B32" s="110"/>
      <c r="C32" s="116"/>
      <c r="D32" s="117" t="s">
        <v>97</v>
      </c>
      <c r="E32" s="115"/>
      <c r="F32" s="107"/>
      <c r="G32" s="118"/>
    </row>
    <row r="33" spans="1:7" s="103" customFormat="1" ht="15">
      <c r="A33" s="99" t="s">
        <v>266</v>
      </c>
      <c r="B33" s="98"/>
      <c r="C33" s="93"/>
      <c r="D33" s="94"/>
      <c r="E33" s="100"/>
      <c r="F33" s="87"/>
      <c r="G33" s="101"/>
    </row>
    <row r="34" spans="1:8" s="103" customFormat="1" ht="12.75">
      <c r="A34" s="103" t="s">
        <v>273</v>
      </c>
      <c r="B34" s="103" t="s">
        <v>80</v>
      </c>
      <c r="C34" s="109">
        <v>1</v>
      </c>
      <c r="D34" s="110" t="s">
        <v>81</v>
      </c>
      <c r="E34" s="111" t="s">
        <v>30</v>
      </c>
      <c r="F34" s="107"/>
      <c r="G34" s="107"/>
      <c r="H34"/>
    </row>
    <row r="35" spans="1:8" ht="12.75">
      <c r="A35" s="103" t="s">
        <v>267</v>
      </c>
      <c r="B35" s="103" t="s">
        <v>604</v>
      </c>
      <c r="C35" s="109">
        <v>1</v>
      </c>
      <c r="D35" s="110" t="s">
        <v>474</v>
      </c>
      <c r="E35" s="111" t="s">
        <v>19</v>
      </c>
      <c r="F35" s="107"/>
      <c r="G35" s="107"/>
      <c r="H35" s="103"/>
    </row>
    <row r="36" spans="1:7" ht="12.75">
      <c r="A36" s="103" t="s">
        <v>57</v>
      </c>
      <c r="B36" s="103" t="s">
        <v>58</v>
      </c>
      <c r="C36" s="109">
        <v>1</v>
      </c>
      <c r="D36" s="110" t="s">
        <v>59</v>
      </c>
      <c r="E36" s="111" t="s">
        <v>19</v>
      </c>
      <c r="F36" s="107"/>
      <c r="G36" s="107"/>
    </row>
    <row r="37" spans="1:7" ht="12.75">
      <c r="A37" s="103" t="s">
        <v>272</v>
      </c>
      <c r="B37" s="103" t="s">
        <v>82</v>
      </c>
      <c r="C37" s="109">
        <v>1</v>
      </c>
      <c r="D37" s="110" t="s">
        <v>83</v>
      </c>
      <c r="E37" s="111" t="s">
        <v>30</v>
      </c>
      <c r="F37" s="107"/>
      <c r="G37" s="107"/>
    </row>
    <row r="38" spans="1:7" ht="12.75">
      <c r="A38" s="103" t="s">
        <v>271</v>
      </c>
      <c r="B38" s="103" t="s">
        <v>84</v>
      </c>
      <c r="C38" s="109">
        <v>1</v>
      </c>
      <c r="D38" s="110" t="s">
        <v>85</v>
      </c>
      <c r="E38" s="111" t="s">
        <v>30</v>
      </c>
      <c r="F38" s="107"/>
      <c r="G38" s="107"/>
    </row>
    <row r="39" spans="1:7" ht="12.75">
      <c r="A39" s="102" t="s">
        <v>270</v>
      </c>
      <c r="B39" s="103" t="s">
        <v>87</v>
      </c>
      <c r="C39" s="104">
        <v>2</v>
      </c>
      <c r="D39" s="105" t="s">
        <v>88</v>
      </c>
      <c r="E39" s="106" t="s">
        <v>30</v>
      </c>
      <c r="F39" s="107"/>
      <c r="G39" s="107"/>
    </row>
    <row r="40" spans="1:7" ht="12.75">
      <c r="A40" s="103" t="s">
        <v>274</v>
      </c>
      <c r="B40" s="103" t="s">
        <v>89</v>
      </c>
      <c r="C40" s="109">
        <v>2</v>
      </c>
      <c r="D40" s="110" t="s">
        <v>90</v>
      </c>
      <c r="E40" s="111" t="s">
        <v>30</v>
      </c>
      <c r="F40" s="107"/>
      <c r="G40" s="107"/>
    </row>
    <row r="41" spans="1:7" ht="12.75">
      <c r="A41" s="102" t="s">
        <v>91</v>
      </c>
      <c r="B41" s="103" t="s">
        <v>71</v>
      </c>
      <c r="C41" s="104">
        <v>10</v>
      </c>
      <c r="D41" s="105" t="s">
        <v>72</v>
      </c>
      <c r="E41" s="120" t="s">
        <v>19</v>
      </c>
      <c r="F41" s="107"/>
      <c r="G41" s="107"/>
    </row>
    <row r="42" spans="1:7" ht="12.75">
      <c r="A42" s="103"/>
      <c r="B42" s="102" t="s">
        <v>92</v>
      </c>
      <c r="C42" s="109">
        <f>C34+C37+C38+C39+C40</f>
        <v>7</v>
      </c>
      <c r="D42" s="105" t="s">
        <v>93</v>
      </c>
      <c r="E42" s="113" t="s">
        <v>30</v>
      </c>
      <c r="F42" s="114"/>
      <c r="G42" s="107"/>
    </row>
    <row r="43" spans="1:7" ht="12.75">
      <c r="A43" s="103"/>
      <c r="B43" s="102"/>
      <c r="C43" s="109">
        <v>20</v>
      </c>
      <c r="D43" s="105" t="s">
        <v>94</v>
      </c>
      <c r="E43" s="115"/>
      <c r="F43" s="114"/>
      <c r="G43" s="107"/>
    </row>
    <row r="44" spans="1:7" ht="12.75">
      <c r="A44" s="103"/>
      <c r="B44" s="103"/>
      <c r="C44" s="109">
        <v>1</v>
      </c>
      <c r="D44" s="110" t="s">
        <v>95</v>
      </c>
      <c r="E44" s="115"/>
      <c r="F44" s="107"/>
      <c r="G44" s="107"/>
    </row>
    <row r="45" spans="1:7" ht="12.75">
      <c r="A45" s="103"/>
      <c r="B45" s="103"/>
      <c r="C45" s="109">
        <v>1</v>
      </c>
      <c r="D45" s="110" t="s">
        <v>96</v>
      </c>
      <c r="E45" s="115"/>
      <c r="F45" s="107"/>
      <c r="G45" s="107"/>
    </row>
    <row r="46" spans="1:7" ht="12.75">
      <c r="A46" s="103"/>
      <c r="B46" s="110"/>
      <c r="C46" s="116"/>
      <c r="D46" s="117" t="s">
        <v>97</v>
      </c>
      <c r="E46" s="115"/>
      <c r="F46" s="107"/>
      <c r="G46" s="118"/>
    </row>
    <row r="47" spans="1:7" ht="15">
      <c r="A47" s="99" t="s">
        <v>275</v>
      </c>
      <c r="B47" s="98"/>
      <c r="E47" s="100"/>
      <c r="F47" s="87"/>
      <c r="G47" s="101"/>
    </row>
    <row r="48" spans="1:7" ht="12.75">
      <c r="A48" s="102" t="s">
        <v>98</v>
      </c>
      <c r="B48" s="103" t="s">
        <v>80</v>
      </c>
      <c r="C48" s="104">
        <v>2</v>
      </c>
      <c r="D48" s="105" t="s">
        <v>81</v>
      </c>
      <c r="E48" s="106" t="s">
        <v>30</v>
      </c>
      <c r="F48" s="107"/>
      <c r="G48" s="107"/>
    </row>
    <row r="49" spans="1:7" ht="12.75">
      <c r="A49" s="103" t="s">
        <v>276</v>
      </c>
      <c r="B49" s="103" t="s">
        <v>604</v>
      </c>
      <c r="C49" s="109">
        <v>1</v>
      </c>
      <c r="D49" s="110" t="s">
        <v>474</v>
      </c>
      <c r="E49" s="111" t="s">
        <v>19</v>
      </c>
      <c r="F49" s="107"/>
      <c r="G49" s="107"/>
    </row>
    <row r="50" spans="1:7" ht="12.75">
      <c r="A50" s="103" t="s">
        <v>57</v>
      </c>
      <c r="B50" s="103" t="s">
        <v>58</v>
      </c>
      <c r="C50" s="109">
        <v>1</v>
      </c>
      <c r="D50" s="110" t="s">
        <v>59</v>
      </c>
      <c r="E50" s="111" t="s">
        <v>19</v>
      </c>
      <c r="F50" s="107"/>
      <c r="G50" s="107"/>
    </row>
    <row r="51" spans="1:7" ht="12.75">
      <c r="A51" s="103" t="s">
        <v>261</v>
      </c>
      <c r="B51" s="103" t="s">
        <v>86</v>
      </c>
      <c r="C51" s="109">
        <v>4</v>
      </c>
      <c r="D51" s="110" t="s">
        <v>85</v>
      </c>
      <c r="E51" s="111" t="s">
        <v>30</v>
      </c>
      <c r="F51" s="107"/>
      <c r="G51" s="107"/>
    </row>
    <row r="52" spans="1:7" ht="12.75">
      <c r="A52" s="103" t="s">
        <v>277</v>
      </c>
      <c r="B52" s="103" t="s">
        <v>84</v>
      </c>
      <c r="C52" s="109">
        <v>1</v>
      </c>
      <c r="D52" s="110" t="s">
        <v>85</v>
      </c>
      <c r="E52" s="111" t="s">
        <v>30</v>
      </c>
      <c r="F52" s="107"/>
      <c r="G52" s="107"/>
    </row>
    <row r="53" spans="1:7" ht="12.75">
      <c r="A53" s="103" t="s">
        <v>91</v>
      </c>
      <c r="B53" s="103" t="s">
        <v>71</v>
      </c>
      <c r="C53" s="109">
        <v>20</v>
      </c>
      <c r="D53" s="110" t="s">
        <v>72</v>
      </c>
      <c r="E53" s="111" t="s">
        <v>19</v>
      </c>
      <c r="F53" s="107"/>
      <c r="G53" s="107"/>
    </row>
    <row r="54" spans="1:7" ht="12.75">
      <c r="A54" s="103"/>
      <c r="B54" s="102" t="s">
        <v>92</v>
      </c>
      <c r="C54" s="109">
        <f>C51+C52+C53</f>
        <v>25</v>
      </c>
      <c r="D54" s="105" t="s">
        <v>93</v>
      </c>
      <c r="E54" s="113" t="s">
        <v>30</v>
      </c>
      <c r="F54" s="114"/>
      <c r="G54" s="107"/>
    </row>
    <row r="55" spans="1:7" ht="12.75">
      <c r="A55" s="103"/>
      <c r="B55" s="102"/>
      <c r="C55" s="109">
        <v>20</v>
      </c>
      <c r="D55" s="105" t="s">
        <v>94</v>
      </c>
      <c r="E55" s="115"/>
      <c r="F55" s="114"/>
      <c r="G55" s="107"/>
    </row>
    <row r="56" spans="1:7" ht="12.75">
      <c r="A56" s="103"/>
      <c r="B56" s="103"/>
      <c r="C56" s="109">
        <v>1</v>
      </c>
      <c r="D56" s="110" t="s">
        <v>95</v>
      </c>
      <c r="E56" s="115"/>
      <c r="F56" s="107"/>
      <c r="G56" s="107"/>
    </row>
    <row r="57" spans="1:7" ht="12.75">
      <c r="A57" s="103"/>
      <c r="B57" s="103"/>
      <c r="C57" s="109">
        <v>1</v>
      </c>
      <c r="D57" s="110" t="s">
        <v>96</v>
      </c>
      <c r="E57" s="115"/>
      <c r="F57" s="107"/>
      <c r="G57" s="107"/>
    </row>
    <row r="58" spans="1:7" ht="12.75">
      <c r="A58" s="103"/>
      <c r="B58" s="110"/>
      <c r="C58" s="116"/>
      <c r="D58" s="117" t="s">
        <v>97</v>
      </c>
      <c r="E58" s="115"/>
      <c r="F58" s="107"/>
      <c r="G58" s="118"/>
    </row>
    <row r="59" spans="1:7" ht="15">
      <c r="A59" s="91" t="s">
        <v>278</v>
      </c>
      <c r="G59" s="168"/>
    </row>
  </sheetData>
  <sheetProtection/>
  <printOptions gridLines="1" horizontalCentered="1"/>
  <pageMargins left="0.5905511811023623" right="0.5905511811023623" top="0.984251968503937" bottom="0.984251968503937" header="0.5118110236220472" footer="0.5118110236220472"/>
  <pageSetup fitToHeight="2" fitToWidth="1" horizontalDpi="360" verticalDpi="360" orientation="landscape" paperSize="9" scale="95" r:id="rId1"/>
  <headerFooter alignWithMargins="0">
    <oddHeader>&amp;CElektrická inštalácia JT, Kino Hviezda Trenčín</oddHeader>
    <oddFooter>&amp;L&amp;8Arch.číslo: &amp;F/&amp;A&amp;C&amp;8&amp;P/&amp;N&amp;R&amp;8Dátum: 5.2.2020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3"/>
  <sheetViews>
    <sheetView view="pageBreakPreview" zoomScaleSheetLayoutView="100" workbookViewId="0" topLeftCell="A51">
      <selection activeCell="I83" sqref="I83"/>
    </sheetView>
  </sheetViews>
  <sheetFormatPr defaultColWidth="9.00390625" defaultRowHeight="12.75"/>
  <cols>
    <col min="1" max="1" width="8.125" style="73" customWidth="1"/>
    <col min="2" max="2" width="27.00390625" style="0" customWidth="1"/>
    <col min="3" max="3" width="7.625" style="130" customWidth="1"/>
    <col min="4" max="4" width="10.125" style="136" customWidth="1"/>
    <col min="5" max="5" width="8.25390625" style="131" customWidth="1"/>
    <col min="6" max="6" width="28.625" style="0" customWidth="1"/>
    <col min="8" max="8" width="24.875" style="0" customWidth="1"/>
    <col min="9" max="9" width="16.375" style="0" customWidth="1"/>
  </cols>
  <sheetData>
    <row r="1" spans="1:9" s="73" customFormat="1" ht="27" customHeight="1">
      <c r="A1" s="62" t="s">
        <v>600</v>
      </c>
      <c r="B1" s="1"/>
      <c r="C1" s="122"/>
      <c r="D1" s="123"/>
      <c r="E1" s="124"/>
      <c r="F1" s="125"/>
      <c r="G1"/>
      <c r="H1"/>
      <c r="I1"/>
    </row>
    <row r="2" spans="1:9" s="73" customFormat="1" ht="3.75" customHeight="1">
      <c r="A2" s="69"/>
      <c r="B2" s="1"/>
      <c r="C2" s="122"/>
      <c r="D2" s="123"/>
      <c r="E2" s="124"/>
      <c r="F2" s="125"/>
      <c r="G2"/>
      <c r="H2"/>
      <c r="I2"/>
    </row>
    <row r="3" spans="1:9" s="73" customFormat="1" ht="12" customHeight="1">
      <c r="A3" s="126" t="s">
        <v>104</v>
      </c>
      <c r="B3" s="78" t="s">
        <v>105</v>
      </c>
      <c r="C3" s="127" t="s">
        <v>106</v>
      </c>
      <c r="D3" s="128"/>
      <c r="E3" s="129" t="s">
        <v>107</v>
      </c>
      <c r="F3" s="126" t="s">
        <v>108</v>
      </c>
      <c r="G3"/>
      <c r="H3"/>
      <c r="I3"/>
    </row>
    <row r="4" spans="1:9" s="73" customFormat="1" ht="12" customHeight="1">
      <c r="A4" s="77" t="s">
        <v>428</v>
      </c>
      <c r="B4" s="70" t="s">
        <v>429</v>
      </c>
      <c r="C4" s="135" t="s">
        <v>430</v>
      </c>
      <c r="D4" s="77" t="s">
        <v>374</v>
      </c>
      <c r="E4" s="131">
        <v>20</v>
      </c>
      <c r="F4" s="70" t="s">
        <v>431</v>
      </c>
      <c r="G4"/>
      <c r="H4"/>
      <c r="I4"/>
    </row>
    <row r="5" spans="1:7" ht="13.5" customHeight="1">
      <c r="A5" t="s">
        <v>284</v>
      </c>
      <c r="B5" t="s">
        <v>285</v>
      </c>
      <c r="C5" s="135" t="s">
        <v>111</v>
      </c>
      <c r="D5" s="73" t="s">
        <v>375</v>
      </c>
      <c r="E5" s="131">
        <v>60</v>
      </c>
      <c r="F5" t="s">
        <v>286</v>
      </c>
      <c r="G5" t="s">
        <v>110</v>
      </c>
    </row>
    <row r="6" spans="1:7" ht="13.5" customHeight="1">
      <c r="A6" t="s">
        <v>583</v>
      </c>
      <c r="B6" t="s">
        <v>285</v>
      </c>
      <c r="C6" s="130" t="s">
        <v>424</v>
      </c>
      <c r="D6" t="s">
        <v>593</v>
      </c>
      <c r="E6" s="131">
        <v>25</v>
      </c>
      <c r="F6" t="s">
        <v>592</v>
      </c>
      <c r="G6" t="s">
        <v>110</v>
      </c>
    </row>
    <row r="7" spans="1:7" ht="13.5" customHeight="1">
      <c r="A7" t="s">
        <v>113</v>
      </c>
      <c r="B7" t="s">
        <v>114</v>
      </c>
      <c r="C7" s="130" t="s">
        <v>425</v>
      </c>
      <c r="D7" t="s">
        <v>115</v>
      </c>
      <c r="E7" s="131">
        <v>20</v>
      </c>
      <c r="F7" t="s">
        <v>287</v>
      </c>
      <c r="G7" t="s">
        <v>110</v>
      </c>
    </row>
    <row r="8" spans="1:7" ht="13.5" customHeight="1">
      <c r="A8" t="s">
        <v>116</v>
      </c>
      <c r="B8" t="s">
        <v>114</v>
      </c>
      <c r="C8" s="130" t="s">
        <v>426</v>
      </c>
      <c r="D8" t="s">
        <v>117</v>
      </c>
      <c r="E8" s="131">
        <v>20</v>
      </c>
      <c r="F8" t="s">
        <v>436</v>
      </c>
      <c r="G8" t="s">
        <v>110</v>
      </c>
    </row>
    <row r="9" spans="1:7" ht="13.5" customHeight="1">
      <c r="A9" t="s">
        <v>118</v>
      </c>
      <c r="B9" t="s">
        <v>114</v>
      </c>
      <c r="C9" s="130" t="s">
        <v>427</v>
      </c>
      <c r="D9" t="s">
        <v>119</v>
      </c>
      <c r="E9" s="131">
        <v>20</v>
      </c>
      <c r="F9" t="s">
        <v>603</v>
      </c>
      <c r="G9" t="s">
        <v>110</v>
      </c>
    </row>
    <row r="10" spans="1:7" ht="13.5" customHeight="1">
      <c r="A10" t="s">
        <v>288</v>
      </c>
      <c r="B10" t="s">
        <v>285</v>
      </c>
      <c r="C10" s="130" t="s">
        <v>111</v>
      </c>
      <c r="D10" t="s">
        <v>376</v>
      </c>
      <c r="E10" s="131">
        <v>45</v>
      </c>
      <c r="F10" t="s">
        <v>289</v>
      </c>
      <c r="G10" t="s">
        <v>110</v>
      </c>
    </row>
    <row r="11" spans="1:7" ht="13.5" customHeight="1">
      <c r="A11" t="s">
        <v>290</v>
      </c>
      <c r="B11" t="s">
        <v>285</v>
      </c>
      <c r="C11" s="130" t="s">
        <v>111</v>
      </c>
      <c r="D11" t="s">
        <v>377</v>
      </c>
      <c r="E11" s="131">
        <v>100</v>
      </c>
      <c r="F11" t="s">
        <v>291</v>
      </c>
      <c r="G11" t="s">
        <v>110</v>
      </c>
    </row>
    <row r="12" spans="1:7" ht="13.5" customHeight="1">
      <c r="A12" t="s">
        <v>292</v>
      </c>
      <c r="B12" t="s">
        <v>285</v>
      </c>
      <c r="C12" s="130" t="s">
        <v>111</v>
      </c>
      <c r="D12" t="s">
        <v>378</v>
      </c>
      <c r="E12" s="131">
        <v>55</v>
      </c>
      <c r="F12" t="s">
        <v>293</v>
      </c>
      <c r="G12" t="s">
        <v>110</v>
      </c>
    </row>
    <row r="13" spans="1:7" ht="13.5" customHeight="1">
      <c r="A13" t="s">
        <v>294</v>
      </c>
      <c r="B13" t="s">
        <v>285</v>
      </c>
      <c r="C13" s="130" t="s">
        <v>111</v>
      </c>
      <c r="D13" t="s">
        <v>379</v>
      </c>
      <c r="E13" s="131">
        <v>60</v>
      </c>
      <c r="F13" t="s">
        <v>295</v>
      </c>
      <c r="G13" t="s">
        <v>110</v>
      </c>
    </row>
    <row r="14" spans="1:7" ht="13.5" customHeight="1">
      <c r="A14" t="s">
        <v>584</v>
      </c>
      <c r="B14" t="s">
        <v>285</v>
      </c>
      <c r="C14" s="130" t="s">
        <v>424</v>
      </c>
      <c r="D14" t="s">
        <v>587</v>
      </c>
      <c r="E14" s="131">
        <v>40</v>
      </c>
      <c r="F14" t="s">
        <v>590</v>
      </c>
      <c r="G14" t="s">
        <v>110</v>
      </c>
    </row>
    <row r="15" spans="1:6" ht="13.5" customHeight="1">
      <c r="A15" t="s">
        <v>585</v>
      </c>
      <c r="B15" t="s">
        <v>285</v>
      </c>
      <c r="C15" s="130" t="s">
        <v>424</v>
      </c>
      <c r="D15" t="s">
        <v>588</v>
      </c>
      <c r="E15" s="131">
        <v>40</v>
      </c>
      <c r="F15" t="s">
        <v>591</v>
      </c>
    </row>
    <row r="16" spans="1:7" ht="13.5" customHeight="1">
      <c r="A16" t="s">
        <v>586</v>
      </c>
      <c r="B16" t="s">
        <v>285</v>
      </c>
      <c r="C16" s="130" t="s">
        <v>424</v>
      </c>
      <c r="D16" t="s">
        <v>589</v>
      </c>
      <c r="E16" s="131">
        <v>50</v>
      </c>
      <c r="F16" t="s">
        <v>591</v>
      </c>
      <c r="G16" t="s">
        <v>110</v>
      </c>
    </row>
    <row r="17" spans="1:7" ht="13.5" customHeight="1">
      <c r="A17" t="s">
        <v>120</v>
      </c>
      <c r="B17" t="s">
        <v>121</v>
      </c>
      <c r="C17" s="132" t="s">
        <v>433</v>
      </c>
      <c r="D17" t="s">
        <v>122</v>
      </c>
      <c r="E17" s="131">
        <v>5</v>
      </c>
      <c r="F17" t="s">
        <v>123</v>
      </c>
      <c r="G17" s="134" t="s">
        <v>110</v>
      </c>
    </row>
    <row r="18" spans="1:7" ht="13.5" customHeight="1">
      <c r="A18" t="s">
        <v>296</v>
      </c>
      <c r="B18" t="s">
        <v>125</v>
      </c>
      <c r="C18" s="132" t="s">
        <v>111</v>
      </c>
      <c r="D18" t="s">
        <v>380</v>
      </c>
      <c r="E18" s="131">
        <v>25</v>
      </c>
      <c r="F18" t="s">
        <v>297</v>
      </c>
      <c r="G18" s="134"/>
    </row>
    <row r="19" spans="1:7" ht="13.5" customHeight="1">
      <c r="A19" t="s">
        <v>298</v>
      </c>
      <c r="B19" t="s">
        <v>125</v>
      </c>
      <c r="C19" s="132" t="s">
        <v>111</v>
      </c>
      <c r="D19" t="s">
        <v>381</v>
      </c>
      <c r="E19" s="131">
        <v>30</v>
      </c>
      <c r="F19" t="s">
        <v>299</v>
      </c>
      <c r="G19" s="134"/>
    </row>
    <row r="20" spans="1:7" ht="13.5" customHeight="1">
      <c r="A20" t="s">
        <v>300</v>
      </c>
      <c r="B20" t="s">
        <v>125</v>
      </c>
      <c r="C20" s="132" t="s">
        <v>111</v>
      </c>
      <c r="D20" t="s">
        <v>382</v>
      </c>
      <c r="E20" s="131">
        <v>30</v>
      </c>
      <c r="F20" t="s">
        <v>301</v>
      </c>
      <c r="G20" s="134"/>
    </row>
    <row r="21" spans="1:7" ht="13.5" customHeight="1">
      <c r="A21" t="s">
        <v>124</v>
      </c>
      <c r="B21" t="s">
        <v>125</v>
      </c>
      <c r="C21" s="132" t="s">
        <v>111</v>
      </c>
      <c r="D21" t="s">
        <v>383</v>
      </c>
      <c r="E21" s="131">
        <v>50</v>
      </c>
      <c r="F21" t="s">
        <v>439</v>
      </c>
      <c r="G21" s="134" t="s">
        <v>110</v>
      </c>
    </row>
    <row r="22" spans="1:7" ht="13.5" customHeight="1">
      <c r="A22" t="s">
        <v>302</v>
      </c>
      <c r="B22" t="s">
        <v>125</v>
      </c>
      <c r="C22" s="132" t="s">
        <v>111</v>
      </c>
      <c r="D22" t="s">
        <v>384</v>
      </c>
      <c r="E22" s="131">
        <v>40</v>
      </c>
      <c r="F22" t="s">
        <v>438</v>
      </c>
      <c r="G22" s="134" t="s">
        <v>110</v>
      </c>
    </row>
    <row r="23" spans="1:7" ht="13.5" customHeight="1">
      <c r="A23" t="s">
        <v>303</v>
      </c>
      <c r="B23" t="s">
        <v>125</v>
      </c>
      <c r="C23" s="132" t="s">
        <v>111</v>
      </c>
      <c r="D23" t="s">
        <v>385</v>
      </c>
      <c r="E23" s="131">
        <v>70</v>
      </c>
      <c r="F23" t="s">
        <v>437</v>
      </c>
      <c r="G23" s="134" t="s">
        <v>110</v>
      </c>
    </row>
    <row r="24" spans="1:7" ht="12.75" customHeight="1">
      <c r="A24" t="s">
        <v>305</v>
      </c>
      <c r="B24" t="s">
        <v>126</v>
      </c>
      <c r="C24" s="132" t="s">
        <v>463</v>
      </c>
      <c r="D24" t="s">
        <v>386</v>
      </c>
      <c r="E24" s="131">
        <v>15</v>
      </c>
      <c r="F24" t="s">
        <v>306</v>
      </c>
      <c r="G24" s="134" t="s">
        <v>110</v>
      </c>
    </row>
    <row r="25" spans="1:7" ht="12.75" customHeight="1">
      <c r="A25" t="s">
        <v>371</v>
      </c>
      <c r="B25" t="s">
        <v>126</v>
      </c>
      <c r="C25" s="132" t="s">
        <v>464</v>
      </c>
      <c r="D25" t="s">
        <v>387</v>
      </c>
      <c r="E25" s="131">
        <v>15</v>
      </c>
      <c r="F25" t="s">
        <v>304</v>
      </c>
      <c r="G25" s="134" t="s">
        <v>110</v>
      </c>
    </row>
    <row r="26" spans="1:7" ht="12.75" customHeight="1">
      <c r="A26" t="s">
        <v>307</v>
      </c>
      <c r="B26" t="s">
        <v>126</v>
      </c>
      <c r="C26" s="132" t="s">
        <v>111</v>
      </c>
      <c r="D26" t="s">
        <v>388</v>
      </c>
      <c r="E26" s="131">
        <v>40</v>
      </c>
      <c r="F26" t="s">
        <v>308</v>
      </c>
      <c r="G26" s="134" t="s">
        <v>110</v>
      </c>
    </row>
    <row r="27" spans="1:7" ht="12.75" customHeight="1">
      <c r="A27" t="s">
        <v>309</v>
      </c>
      <c r="B27" t="s">
        <v>126</v>
      </c>
      <c r="C27" s="132" t="s">
        <v>111</v>
      </c>
      <c r="D27" t="s">
        <v>389</v>
      </c>
      <c r="E27" s="131">
        <v>15</v>
      </c>
      <c r="F27" t="s">
        <v>310</v>
      </c>
      <c r="G27" s="134" t="s">
        <v>110</v>
      </c>
    </row>
    <row r="28" spans="1:7" ht="12.75" customHeight="1">
      <c r="A28" t="s">
        <v>127</v>
      </c>
      <c r="B28" t="s">
        <v>311</v>
      </c>
      <c r="C28" s="132" t="s">
        <v>111</v>
      </c>
      <c r="D28" t="s">
        <v>128</v>
      </c>
      <c r="E28" s="131">
        <v>100</v>
      </c>
      <c r="F28" t="s">
        <v>312</v>
      </c>
      <c r="G28" s="134" t="s">
        <v>110</v>
      </c>
    </row>
    <row r="29" spans="1:7" ht="12.75" customHeight="1">
      <c r="A29" t="s">
        <v>129</v>
      </c>
      <c r="B29" t="s">
        <v>311</v>
      </c>
      <c r="C29" s="132" t="s">
        <v>111</v>
      </c>
      <c r="D29" t="s">
        <v>130</v>
      </c>
      <c r="E29" s="131">
        <v>80</v>
      </c>
      <c r="F29" t="s">
        <v>313</v>
      </c>
      <c r="G29" s="134" t="s">
        <v>110</v>
      </c>
    </row>
    <row r="30" spans="1:7" ht="12.75" customHeight="1">
      <c r="A30" t="s">
        <v>314</v>
      </c>
      <c r="B30" t="s">
        <v>125</v>
      </c>
      <c r="C30" s="132" t="s">
        <v>111</v>
      </c>
      <c r="D30" t="s">
        <v>390</v>
      </c>
      <c r="E30" s="131">
        <v>55</v>
      </c>
      <c r="F30" t="s">
        <v>315</v>
      </c>
      <c r="G30" s="134" t="s">
        <v>110</v>
      </c>
    </row>
    <row r="31" spans="1:7" ht="12.75" customHeight="1">
      <c r="A31" t="s">
        <v>316</v>
      </c>
      <c r="B31" t="s">
        <v>125</v>
      </c>
      <c r="C31" s="132" t="s">
        <v>111</v>
      </c>
      <c r="D31" t="s">
        <v>391</v>
      </c>
      <c r="E31" s="131">
        <v>55</v>
      </c>
      <c r="F31" t="s">
        <v>317</v>
      </c>
      <c r="G31" s="134" t="s">
        <v>110</v>
      </c>
    </row>
    <row r="32" spans="1:7" ht="12.75" customHeight="1">
      <c r="A32" t="s">
        <v>318</v>
      </c>
      <c r="B32" t="s">
        <v>125</v>
      </c>
      <c r="C32" s="132" t="s">
        <v>111</v>
      </c>
      <c r="D32" t="s">
        <v>392</v>
      </c>
      <c r="E32" s="131">
        <v>70</v>
      </c>
      <c r="F32" t="s">
        <v>319</v>
      </c>
      <c r="G32" s="134" t="s">
        <v>110</v>
      </c>
    </row>
    <row r="33" spans="1:7" ht="12.75" customHeight="1">
      <c r="A33" t="s">
        <v>131</v>
      </c>
      <c r="B33" t="s">
        <v>109</v>
      </c>
      <c r="C33" s="132" t="s">
        <v>111</v>
      </c>
      <c r="D33" t="s">
        <v>132</v>
      </c>
      <c r="E33" s="131">
        <v>40</v>
      </c>
      <c r="F33" t="s">
        <v>320</v>
      </c>
      <c r="G33" s="134" t="s">
        <v>110</v>
      </c>
    </row>
    <row r="34" spans="1:7" ht="12.75" customHeight="1">
      <c r="A34" t="s">
        <v>321</v>
      </c>
      <c r="B34" t="s">
        <v>109</v>
      </c>
      <c r="C34" s="132" t="s">
        <v>111</v>
      </c>
      <c r="D34" t="s">
        <v>393</v>
      </c>
      <c r="E34" s="131">
        <v>40</v>
      </c>
      <c r="F34" t="s">
        <v>322</v>
      </c>
      <c r="G34" s="134" t="s">
        <v>110</v>
      </c>
    </row>
    <row r="35" spans="1:7" ht="12.75" customHeight="1">
      <c r="A35" t="s">
        <v>133</v>
      </c>
      <c r="B35" t="s">
        <v>323</v>
      </c>
      <c r="C35" s="133" t="s">
        <v>135</v>
      </c>
      <c r="D35" t="s">
        <v>394</v>
      </c>
      <c r="E35" s="131">
        <v>5</v>
      </c>
      <c r="F35" t="s">
        <v>136</v>
      </c>
      <c r="G35" s="134" t="s">
        <v>110</v>
      </c>
    </row>
    <row r="36" spans="1:7" ht="12.75" customHeight="1">
      <c r="A36" t="s">
        <v>615</v>
      </c>
      <c r="B36" t="s">
        <v>616</v>
      </c>
      <c r="C36" s="133" t="s">
        <v>135</v>
      </c>
      <c r="D36" t="s">
        <v>617</v>
      </c>
      <c r="E36" s="131">
        <v>40</v>
      </c>
      <c r="F36" t="s">
        <v>618</v>
      </c>
      <c r="G36" t="s">
        <v>110</v>
      </c>
    </row>
    <row r="37" spans="1:7" ht="12.75" customHeight="1">
      <c r="A37" t="s">
        <v>324</v>
      </c>
      <c r="B37" t="s">
        <v>325</v>
      </c>
      <c r="C37" s="133" t="s">
        <v>111</v>
      </c>
      <c r="D37" t="s">
        <v>395</v>
      </c>
      <c r="E37" s="131">
        <v>30</v>
      </c>
      <c r="F37" t="s">
        <v>372</v>
      </c>
      <c r="G37" t="s">
        <v>110</v>
      </c>
    </row>
    <row r="38" spans="1:7" ht="12.75" customHeight="1">
      <c r="A38" t="s">
        <v>326</v>
      </c>
      <c r="B38" t="s">
        <v>325</v>
      </c>
      <c r="C38" s="133" t="s">
        <v>111</v>
      </c>
      <c r="D38" t="s">
        <v>396</v>
      </c>
      <c r="E38" s="131">
        <v>50</v>
      </c>
      <c r="F38" t="s">
        <v>373</v>
      </c>
      <c r="G38" t="s">
        <v>110</v>
      </c>
    </row>
    <row r="39" spans="1:7" ht="12.75" customHeight="1">
      <c r="A39" t="s">
        <v>283</v>
      </c>
      <c r="B39" t="s">
        <v>134</v>
      </c>
      <c r="C39" s="133" t="s">
        <v>111</v>
      </c>
      <c r="D39" t="s">
        <v>397</v>
      </c>
      <c r="E39" s="131">
        <v>5</v>
      </c>
      <c r="F39" t="s">
        <v>327</v>
      </c>
      <c r="G39" t="s">
        <v>110</v>
      </c>
    </row>
    <row r="40" spans="1:7" ht="12.75" customHeight="1">
      <c r="A40" t="s">
        <v>328</v>
      </c>
      <c r="B40" t="s">
        <v>137</v>
      </c>
      <c r="C40" s="133" t="s">
        <v>111</v>
      </c>
      <c r="D40" t="s">
        <v>398</v>
      </c>
      <c r="E40" s="131">
        <v>5</v>
      </c>
      <c r="F40" t="s">
        <v>327</v>
      </c>
      <c r="G40" t="s">
        <v>110</v>
      </c>
    </row>
    <row r="41" spans="1:7" ht="12.75" customHeight="1">
      <c r="A41" t="s">
        <v>329</v>
      </c>
      <c r="B41" t="s">
        <v>434</v>
      </c>
      <c r="C41" s="130" t="s">
        <v>424</v>
      </c>
      <c r="D41" t="s">
        <v>399</v>
      </c>
      <c r="E41" s="131">
        <v>5</v>
      </c>
      <c r="F41" t="s">
        <v>432</v>
      </c>
      <c r="G41" t="s">
        <v>110</v>
      </c>
    </row>
    <row r="42" spans="1:7" ht="12.75" customHeight="1">
      <c r="A42" t="s">
        <v>138</v>
      </c>
      <c r="B42" t="s">
        <v>139</v>
      </c>
      <c r="C42" s="133" t="s">
        <v>111</v>
      </c>
      <c r="D42" t="s">
        <v>140</v>
      </c>
      <c r="E42" s="131">
        <v>50</v>
      </c>
      <c r="F42" t="s">
        <v>330</v>
      </c>
      <c r="G42" t="s">
        <v>110</v>
      </c>
    </row>
    <row r="43" spans="1:7" ht="12.75" customHeight="1">
      <c r="A43" t="s">
        <v>331</v>
      </c>
      <c r="B43" t="s">
        <v>139</v>
      </c>
      <c r="C43" s="133" t="s">
        <v>111</v>
      </c>
      <c r="D43" t="s">
        <v>400</v>
      </c>
      <c r="E43" s="131">
        <v>40</v>
      </c>
      <c r="F43" t="s">
        <v>332</v>
      </c>
      <c r="G43" t="s">
        <v>110</v>
      </c>
    </row>
    <row r="44" spans="1:7" ht="12.75" customHeight="1">
      <c r="A44" t="s">
        <v>141</v>
      </c>
      <c r="B44" t="s">
        <v>121</v>
      </c>
      <c r="C44" s="133" t="s">
        <v>433</v>
      </c>
      <c r="D44" t="s">
        <v>142</v>
      </c>
      <c r="E44" s="131">
        <v>5</v>
      </c>
      <c r="F44" t="s">
        <v>143</v>
      </c>
      <c r="G44" t="s">
        <v>110</v>
      </c>
    </row>
    <row r="45" spans="1:7" ht="12.75" customHeight="1">
      <c r="A45" t="s">
        <v>144</v>
      </c>
      <c r="B45" t="s">
        <v>121</v>
      </c>
      <c r="C45" s="133" t="s">
        <v>433</v>
      </c>
      <c r="D45" t="s">
        <v>145</v>
      </c>
      <c r="E45" s="131">
        <v>5</v>
      </c>
      <c r="F45" t="s">
        <v>143</v>
      </c>
      <c r="G45" t="s">
        <v>110</v>
      </c>
    </row>
    <row r="46" spans="1:7" ht="12.75">
      <c r="A46" t="s">
        <v>333</v>
      </c>
      <c r="B46" t="s">
        <v>146</v>
      </c>
      <c r="C46" s="133" t="s">
        <v>111</v>
      </c>
      <c r="D46" t="s">
        <v>401</v>
      </c>
      <c r="E46" s="131">
        <v>25</v>
      </c>
      <c r="F46" t="s">
        <v>334</v>
      </c>
      <c r="G46" t="s">
        <v>110</v>
      </c>
    </row>
    <row r="47" spans="1:7" ht="12.75">
      <c r="A47" t="s">
        <v>335</v>
      </c>
      <c r="B47" t="s">
        <v>146</v>
      </c>
      <c r="C47" s="133" t="s">
        <v>111</v>
      </c>
      <c r="D47" t="s">
        <v>402</v>
      </c>
      <c r="E47" s="131">
        <v>40</v>
      </c>
      <c r="F47" t="s">
        <v>336</v>
      </c>
      <c r="G47" t="s">
        <v>110</v>
      </c>
    </row>
    <row r="48" spans="1:7" ht="12.75">
      <c r="A48" t="s">
        <v>337</v>
      </c>
      <c r="B48" t="s">
        <v>146</v>
      </c>
      <c r="C48" s="133" t="s">
        <v>111</v>
      </c>
      <c r="D48" t="s">
        <v>403</v>
      </c>
      <c r="E48" s="131">
        <v>25</v>
      </c>
      <c r="F48" t="s">
        <v>338</v>
      </c>
      <c r="G48" t="s">
        <v>110</v>
      </c>
    </row>
    <row r="49" spans="1:7" ht="12.75">
      <c r="A49" t="s">
        <v>339</v>
      </c>
      <c r="B49" t="s">
        <v>146</v>
      </c>
      <c r="C49" s="133" t="s">
        <v>111</v>
      </c>
      <c r="D49" t="s">
        <v>404</v>
      </c>
      <c r="E49" s="131">
        <v>40</v>
      </c>
      <c r="F49" t="s">
        <v>340</v>
      </c>
      <c r="G49" t="s">
        <v>110</v>
      </c>
    </row>
    <row r="50" spans="1:7" ht="12.75">
      <c r="A50" t="s">
        <v>341</v>
      </c>
      <c r="B50" t="s">
        <v>112</v>
      </c>
      <c r="C50" s="133" t="s">
        <v>111</v>
      </c>
      <c r="D50" t="s">
        <v>405</v>
      </c>
      <c r="E50" s="131">
        <v>40</v>
      </c>
      <c r="F50" t="s">
        <v>342</v>
      </c>
      <c r="G50" t="s">
        <v>110</v>
      </c>
    </row>
    <row r="51" spans="1:7" ht="12.75">
      <c r="A51" t="s">
        <v>343</v>
      </c>
      <c r="B51" t="s">
        <v>112</v>
      </c>
      <c r="C51" s="133" t="s">
        <v>111</v>
      </c>
      <c r="D51" t="s">
        <v>406</v>
      </c>
      <c r="E51" s="131">
        <v>60</v>
      </c>
      <c r="F51" t="s">
        <v>344</v>
      </c>
      <c r="G51" t="s">
        <v>110</v>
      </c>
    </row>
    <row r="52" spans="1:7" ht="12.75">
      <c r="A52" t="s">
        <v>147</v>
      </c>
      <c r="B52" t="s">
        <v>148</v>
      </c>
      <c r="C52" s="133" t="s">
        <v>111</v>
      </c>
      <c r="D52" t="s">
        <v>149</v>
      </c>
      <c r="E52" s="131">
        <v>30</v>
      </c>
      <c r="F52" t="s">
        <v>345</v>
      </c>
      <c r="G52" t="s">
        <v>110</v>
      </c>
    </row>
    <row r="53" spans="1:7" ht="12.75">
      <c r="A53" t="s">
        <v>346</v>
      </c>
      <c r="B53" t="s">
        <v>347</v>
      </c>
      <c r="C53" s="133" t="s">
        <v>111</v>
      </c>
      <c r="D53" t="s">
        <v>407</v>
      </c>
      <c r="E53" s="131">
        <v>15</v>
      </c>
      <c r="F53" t="s">
        <v>348</v>
      </c>
      <c r="G53" t="s">
        <v>110</v>
      </c>
    </row>
    <row r="54" spans="1:7" ht="12.75">
      <c r="A54" t="s">
        <v>150</v>
      </c>
      <c r="B54" t="s">
        <v>347</v>
      </c>
      <c r="C54" s="133" t="s">
        <v>111</v>
      </c>
      <c r="D54" t="s">
        <v>151</v>
      </c>
      <c r="E54" s="131">
        <v>40</v>
      </c>
      <c r="F54" t="s">
        <v>349</v>
      </c>
      <c r="G54" t="s">
        <v>110</v>
      </c>
    </row>
    <row r="55" spans="1:7" ht="12.75">
      <c r="A55" t="s">
        <v>158</v>
      </c>
      <c r="B55" t="s">
        <v>109</v>
      </c>
      <c r="C55" s="133" t="s">
        <v>111</v>
      </c>
      <c r="D55" t="s">
        <v>159</v>
      </c>
      <c r="E55" s="131">
        <v>50</v>
      </c>
      <c r="F55" t="s">
        <v>352</v>
      </c>
      <c r="G55" t="s">
        <v>110</v>
      </c>
    </row>
    <row r="56" spans="1:7" ht="12.75">
      <c r="A56" t="s">
        <v>160</v>
      </c>
      <c r="B56" t="s">
        <v>109</v>
      </c>
      <c r="C56" s="133" t="s">
        <v>111</v>
      </c>
      <c r="D56" t="s">
        <v>161</v>
      </c>
      <c r="E56" s="131">
        <v>50</v>
      </c>
      <c r="F56" t="s">
        <v>360</v>
      </c>
      <c r="G56" t="s">
        <v>110</v>
      </c>
    </row>
    <row r="57" spans="1:7" ht="12.75">
      <c r="A57" t="s">
        <v>162</v>
      </c>
      <c r="B57" t="s">
        <v>109</v>
      </c>
      <c r="C57" s="133" t="s">
        <v>111</v>
      </c>
      <c r="D57" t="s">
        <v>163</v>
      </c>
      <c r="E57" s="131">
        <v>30</v>
      </c>
      <c r="F57" t="s">
        <v>361</v>
      </c>
      <c r="G57" t="s">
        <v>110</v>
      </c>
    </row>
    <row r="58" spans="1:7" ht="12.75">
      <c r="A58" t="s">
        <v>594</v>
      </c>
      <c r="B58" t="s">
        <v>109</v>
      </c>
      <c r="C58" s="130" t="s">
        <v>424</v>
      </c>
      <c r="D58" t="s">
        <v>595</v>
      </c>
      <c r="E58" s="131">
        <v>5</v>
      </c>
      <c r="F58" t="s">
        <v>596</v>
      </c>
      <c r="G58" t="s">
        <v>110</v>
      </c>
    </row>
    <row r="59" spans="1:7" ht="12.75">
      <c r="A59" t="s">
        <v>152</v>
      </c>
      <c r="B59" t="s">
        <v>109</v>
      </c>
      <c r="C59" s="133" t="s">
        <v>111</v>
      </c>
      <c r="D59" t="s">
        <v>153</v>
      </c>
      <c r="E59" s="131">
        <v>30</v>
      </c>
      <c r="F59" t="s">
        <v>350</v>
      </c>
      <c r="G59" t="s">
        <v>110</v>
      </c>
    </row>
    <row r="60" spans="1:7" ht="12.75">
      <c r="A60" t="s">
        <v>154</v>
      </c>
      <c r="B60" t="s">
        <v>109</v>
      </c>
      <c r="C60" s="133" t="s">
        <v>111</v>
      </c>
      <c r="D60" t="s">
        <v>155</v>
      </c>
      <c r="E60" s="131">
        <v>30</v>
      </c>
      <c r="F60" t="s">
        <v>350</v>
      </c>
      <c r="G60" t="s">
        <v>110</v>
      </c>
    </row>
    <row r="61" spans="1:7" ht="12.75">
      <c r="A61" t="s">
        <v>156</v>
      </c>
      <c r="B61" t="s">
        <v>109</v>
      </c>
      <c r="C61" s="133" t="s">
        <v>111</v>
      </c>
      <c r="D61" t="s">
        <v>157</v>
      </c>
      <c r="E61" s="131">
        <v>45</v>
      </c>
      <c r="F61" t="s">
        <v>351</v>
      </c>
      <c r="G61" t="s">
        <v>110</v>
      </c>
    </row>
    <row r="62" spans="1:7" ht="12.75">
      <c r="A62" t="s">
        <v>353</v>
      </c>
      <c r="B62" t="s">
        <v>109</v>
      </c>
      <c r="C62" s="133" t="s">
        <v>111</v>
      </c>
      <c r="D62" t="s">
        <v>408</v>
      </c>
      <c r="E62" s="131">
        <v>60</v>
      </c>
      <c r="F62" t="s">
        <v>354</v>
      </c>
      <c r="G62" t="s">
        <v>110</v>
      </c>
    </row>
    <row r="63" spans="1:7" ht="12.75">
      <c r="A63" t="s">
        <v>355</v>
      </c>
      <c r="B63" t="s">
        <v>109</v>
      </c>
      <c r="C63" s="133" t="s">
        <v>111</v>
      </c>
      <c r="D63" t="s">
        <v>409</v>
      </c>
      <c r="E63" s="131">
        <v>60</v>
      </c>
      <c r="F63" t="s">
        <v>354</v>
      </c>
      <c r="G63" t="s">
        <v>110</v>
      </c>
    </row>
    <row r="64" spans="1:7" ht="12.75">
      <c r="A64" t="s">
        <v>356</v>
      </c>
      <c r="B64" t="s">
        <v>109</v>
      </c>
      <c r="C64" s="133" t="s">
        <v>111</v>
      </c>
      <c r="D64" t="s">
        <v>410</v>
      </c>
      <c r="E64" s="131">
        <v>60</v>
      </c>
      <c r="F64" t="s">
        <v>357</v>
      </c>
      <c r="G64" t="s">
        <v>110</v>
      </c>
    </row>
    <row r="65" spans="1:7" ht="12.75">
      <c r="A65" t="s">
        <v>358</v>
      </c>
      <c r="B65" t="s">
        <v>285</v>
      </c>
      <c r="C65" s="133" t="s">
        <v>111</v>
      </c>
      <c r="D65" t="s">
        <v>411</v>
      </c>
      <c r="E65" s="131">
        <v>50</v>
      </c>
      <c r="F65" t="s">
        <v>359</v>
      </c>
      <c r="G65" t="s">
        <v>110</v>
      </c>
    </row>
    <row r="66" spans="1:7" ht="12.75">
      <c r="A66" t="s">
        <v>362</v>
      </c>
      <c r="B66" t="s">
        <v>109</v>
      </c>
      <c r="C66" s="133" t="s">
        <v>111</v>
      </c>
      <c r="D66" t="s">
        <v>412</v>
      </c>
      <c r="E66" s="131">
        <v>25</v>
      </c>
      <c r="F66" t="s">
        <v>363</v>
      </c>
      <c r="G66" t="s">
        <v>110</v>
      </c>
    </row>
    <row r="67" spans="1:7" ht="12.75">
      <c r="A67" t="s">
        <v>364</v>
      </c>
      <c r="B67" t="s">
        <v>109</v>
      </c>
      <c r="C67" s="133" t="s">
        <v>111</v>
      </c>
      <c r="D67" t="s">
        <v>413</v>
      </c>
      <c r="E67" s="131">
        <v>25</v>
      </c>
      <c r="F67" t="s">
        <v>363</v>
      </c>
      <c r="G67" t="s">
        <v>110</v>
      </c>
    </row>
    <row r="68" spans="1:7" ht="12.75">
      <c r="A68" t="s">
        <v>365</v>
      </c>
      <c r="B68" t="s">
        <v>109</v>
      </c>
      <c r="C68" s="133" t="s">
        <v>111</v>
      </c>
      <c r="D68" t="s">
        <v>414</v>
      </c>
      <c r="E68" s="131">
        <v>50</v>
      </c>
      <c r="F68" t="s">
        <v>366</v>
      </c>
      <c r="G68" t="s">
        <v>110</v>
      </c>
    </row>
    <row r="69" spans="1:7" ht="12.75">
      <c r="A69" t="s">
        <v>367</v>
      </c>
      <c r="B69" t="s">
        <v>109</v>
      </c>
      <c r="C69" s="133" t="s">
        <v>111</v>
      </c>
      <c r="D69" t="s">
        <v>415</v>
      </c>
      <c r="E69" s="131">
        <v>50</v>
      </c>
      <c r="F69" t="s">
        <v>368</v>
      </c>
      <c r="G69" t="s">
        <v>110</v>
      </c>
    </row>
    <row r="70" spans="1:7" ht="12.75">
      <c r="A70" t="s">
        <v>369</v>
      </c>
      <c r="B70" t="s">
        <v>109</v>
      </c>
      <c r="C70" s="133" t="s">
        <v>111</v>
      </c>
      <c r="D70" t="s">
        <v>416</v>
      </c>
      <c r="E70" s="131">
        <v>50</v>
      </c>
      <c r="F70" t="s">
        <v>368</v>
      </c>
      <c r="G70" t="s">
        <v>110</v>
      </c>
    </row>
    <row r="71" spans="1:6" ht="12.75">
      <c r="A71" t="s">
        <v>370</v>
      </c>
      <c r="B71" t="s">
        <v>109</v>
      </c>
      <c r="C71" s="133" t="s">
        <v>111</v>
      </c>
      <c r="D71" t="s">
        <v>417</v>
      </c>
      <c r="E71" s="131">
        <v>50</v>
      </c>
      <c r="F71" t="s">
        <v>368</v>
      </c>
    </row>
    <row r="72" ht="12.75">
      <c r="F72" s="73"/>
    </row>
    <row r="73" ht="12.75">
      <c r="F73" s="73"/>
    </row>
    <row r="74" spans="2:6" ht="12.75">
      <c r="B74" s="126" t="s">
        <v>164</v>
      </c>
      <c r="D74" s="87"/>
      <c r="E74" s="131" t="s">
        <v>165</v>
      </c>
      <c r="F74" s="97"/>
    </row>
    <row r="75" spans="2:6" ht="12.75">
      <c r="B75" s="137" t="s">
        <v>166</v>
      </c>
      <c r="C75"/>
      <c r="D75" s="121"/>
      <c r="E75" s="131">
        <f>E17+E44+E45</f>
        <v>15</v>
      </c>
      <c r="F75" s="138"/>
    </row>
    <row r="76" spans="2:6" ht="12.75">
      <c r="B76" s="77" t="s">
        <v>167</v>
      </c>
      <c r="C76"/>
      <c r="D76" s="121"/>
      <c r="E76" s="131">
        <f>E52</f>
        <v>30</v>
      </c>
      <c r="F76" s="138"/>
    </row>
    <row r="77" spans="1:6" ht="12.75">
      <c r="A77"/>
      <c r="B77" s="77" t="s">
        <v>435</v>
      </c>
      <c r="C77"/>
      <c r="D77" s="121"/>
      <c r="E77" s="131">
        <f>E5+E6+E10+E11+E12+E13+E16+E65+E14+E15</f>
        <v>525</v>
      </c>
      <c r="F77" s="138"/>
    </row>
    <row r="78" spans="2:6" ht="12.75">
      <c r="B78" s="77" t="s">
        <v>169</v>
      </c>
      <c r="C78"/>
      <c r="D78" s="121"/>
      <c r="E78" s="131">
        <f>E33+E34+E55+E56+E57+E58+E59+E60+E61+E62+E63+E64+E66+E67+E68+E69+E70+E71</f>
        <v>750</v>
      </c>
      <c r="F78" s="138"/>
    </row>
    <row r="79" spans="2:6" ht="12.75">
      <c r="B79" t="s">
        <v>325</v>
      </c>
      <c r="C79"/>
      <c r="D79" s="121"/>
      <c r="E79" s="131">
        <f>E37+E38</f>
        <v>80</v>
      </c>
      <c r="F79" s="138"/>
    </row>
    <row r="80" spans="2:6" ht="12.75">
      <c r="B80" t="s">
        <v>347</v>
      </c>
      <c r="C80"/>
      <c r="D80" s="121"/>
      <c r="E80" s="131">
        <f>E53+E54</f>
        <v>55</v>
      </c>
      <c r="F80" s="138"/>
    </row>
    <row r="81" spans="2:6" ht="12.75">
      <c r="B81" t="s">
        <v>323</v>
      </c>
      <c r="C81"/>
      <c r="D81" s="121"/>
      <c r="E81" s="131">
        <f>E35</f>
        <v>5</v>
      </c>
      <c r="F81" s="138"/>
    </row>
    <row r="82" spans="2:6" ht="12.75">
      <c r="B82" s="77" t="s">
        <v>170</v>
      </c>
      <c r="C82"/>
      <c r="D82" s="121"/>
      <c r="E82" s="131">
        <f>E18+E19+E20+E21+E22+E23+E23+E30+E31+E32</f>
        <v>495</v>
      </c>
      <c r="F82" s="138"/>
    </row>
    <row r="83" spans="2:6" ht="12.75">
      <c r="B83" s="77" t="s">
        <v>171</v>
      </c>
      <c r="C83"/>
      <c r="D83" s="121"/>
      <c r="E83" s="131">
        <f>E39</f>
        <v>5</v>
      </c>
      <c r="F83" s="138"/>
    </row>
    <row r="84" spans="2:6" ht="12.75">
      <c r="B84" s="77" t="s">
        <v>172</v>
      </c>
      <c r="C84"/>
      <c r="D84" s="121"/>
      <c r="E84" s="131">
        <f>E41</f>
        <v>5</v>
      </c>
      <c r="F84" s="138"/>
    </row>
    <row r="85" spans="2:6" ht="12.75">
      <c r="B85" s="77" t="s">
        <v>614</v>
      </c>
      <c r="C85"/>
      <c r="D85" s="121"/>
      <c r="E85" s="131">
        <f>E36+E40</f>
        <v>45</v>
      </c>
      <c r="F85" s="138"/>
    </row>
    <row r="86" spans="2:6" ht="12.75">
      <c r="B86" s="70" t="s">
        <v>429</v>
      </c>
      <c r="C86"/>
      <c r="D86" s="121"/>
      <c r="E86" s="131">
        <f>E4</f>
        <v>20</v>
      </c>
      <c r="F86" s="138"/>
    </row>
    <row r="87" spans="2:6" ht="12.75">
      <c r="B87" s="137" t="s">
        <v>173</v>
      </c>
      <c r="C87"/>
      <c r="D87" s="121"/>
      <c r="E87" s="131">
        <f>E42+E43</f>
        <v>90</v>
      </c>
      <c r="F87" s="138"/>
    </row>
    <row r="88" spans="2:6" ht="12.75">
      <c r="B88" s="139" t="s">
        <v>174</v>
      </c>
      <c r="C88"/>
      <c r="D88" s="121"/>
      <c r="E88" s="131">
        <f>E50+E51</f>
        <v>100</v>
      </c>
      <c r="F88" s="138"/>
    </row>
    <row r="89" spans="2:6" ht="12.75">
      <c r="B89" s="77" t="s">
        <v>168</v>
      </c>
      <c r="C89"/>
      <c r="D89" s="121"/>
      <c r="E89" s="131">
        <f>E46+E47+E48+E49</f>
        <v>130</v>
      </c>
      <c r="F89" s="138"/>
    </row>
    <row r="90" spans="2:6" ht="12.75">
      <c r="B90" s="139" t="s">
        <v>175</v>
      </c>
      <c r="C90"/>
      <c r="D90" s="121"/>
      <c r="E90" s="131">
        <f>E24+E25+E26+E27+E28+E29</f>
        <v>265</v>
      </c>
      <c r="F90" s="138"/>
    </row>
    <row r="91" spans="2:6" ht="12.75">
      <c r="B91" s="139" t="s">
        <v>176</v>
      </c>
      <c r="C91"/>
      <c r="D91" s="121"/>
      <c r="E91" s="131">
        <f>E7+E8+E9</f>
        <v>60</v>
      </c>
      <c r="F91" s="138"/>
    </row>
    <row r="92" spans="1:6" ht="15">
      <c r="A92" s="140" t="s">
        <v>177</v>
      </c>
      <c r="C92" s="141"/>
      <c r="D92" s="77"/>
      <c r="E92" s="121"/>
      <c r="F92" s="142"/>
    </row>
    <row r="93" spans="1:6" ht="15">
      <c r="A93" s="140" t="s">
        <v>178</v>
      </c>
      <c r="C93" s="141"/>
      <c r="D93" s="77"/>
      <c r="F93" s="143"/>
    </row>
    <row r="94" spans="1:6" ht="15.75">
      <c r="A94" s="144" t="s">
        <v>179</v>
      </c>
      <c r="C94" s="131"/>
      <c r="D94" s="73"/>
      <c r="E94" s="121"/>
      <c r="F94" s="145"/>
    </row>
    <row r="95" ht="12.75">
      <c r="F95" s="73"/>
    </row>
    <row r="96" ht="12.75">
      <c r="F96" s="73"/>
    </row>
    <row r="97" ht="12.75">
      <c r="F97" s="73"/>
    </row>
    <row r="98" ht="12.75">
      <c r="F98" s="73"/>
    </row>
    <row r="99" ht="12.75">
      <c r="F99" s="73"/>
    </row>
    <row r="100" ht="12.75">
      <c r="F100" s="73"/>
    </row>
    <row r="101" ht="12.75">
      <c r="F101" s="73"/>
    </row>
    <row r="102" ht="12.75">
      <c r="F102" s="73"/>
    </row>
    <row r="103" ht="12.75">
      <c r="F103" s="73"/>
    </row>
    <row r="104" ht="12.75">
      <c r="F104" s="73"/>
    </row>
    <row r="105" ht="12.75">
      <c r="F105" s="73"/>
    </row>
    <row r="106" ht="12.75">
      <c r="F106" s="73"/>
    </row>
    <row r="107" ht="12.75">
      <c r="F107" s="73"/>
    </row>
    <row r="108" ht="12.75">
      <c r="F108" s="73"/>
    </row>
    <row r="109" ht="12.75">
      <c r="F109" s="73"/>
    </row>
    <row r="110" ht="12.75">
      <c r="F110" s="73"/>
    </row>
    <row r="111" ht="12.75">
      <c r="F111" s="73"/>
    </row>
    <row r="112" ht="12.75">
      <c r="F112" s="73"/>
    </row>
    <row r="113" ht="12.75">
      <c r="F113" s="73"/>
    </row>
    <row r="114" ht="12.75">
      <c r="F114" s="73"/>
    </row>
    <row r="115" ht="12.75">
      <c r="F115" s="73"/>
    </row>
    <row r="116" ht="12.75">
      <c r="F116" s="73"/>
    </row>
    <row r="117" ht="12.75">
      <c r="F117" s="73"/>
    </row>
    <row r="118" ht="12.75">
      <c r="F118" s="73"/>
    </row>
    <row r="119" ht="12.75">
      <c r="F119" s="73"/>
    </row>
    <row r="120" ht="12.75">
      <c r="F120" s="73"/>
    </row>
    <row r="121" ht="12.75">
      <c r="F121" s="73"/>
    </row>
    <row r="122" ht="12.75">
      <c r="F122" s="73"/>
    </row>
    <row r="123" ht="12.75">
      <c r="F123" s="73"/>
    </row>
    <row r="124" ht="12.75">
      <c r="F124" s="73"/>
    </row>
    <row r="125" ht="12.75">
      <c r="F125" s="73"/>
    </row>
    <row r="126" ht="12.75">
      <c r="F126" s="73"/>
    </row>
    <row r="127" ht="12.75">
      <c r="F127" s="73"/>
    </row>
    <row r="128" ht="12.75">
      <c r="F128" s="73"/>
    </row>
    <row r="129" ht="12.75">
      <c r="F129" s="73"/>
    </row>
    <row r="130" ht="12.75">
      <c r="F130" s="73"/>
    </row>
    <row r="131" ht="12.75">
      <c r="F131" s="73"/>
    </row>
    <row r="132" ht="12.75">
      <c r="F132" s="73"/>
    </row>
    <row r="133" ht="12.75">
      <c r="F133" s="73"/>
    </row>
    <row r="134" ht="12.75">
      <c r="F134" s="73"/>
    </row>
    <row r="135" ht="12.75">
      <c r="F135" s="73"/>
    </row>
    <row r="136" ht="12.75">
      <c r="F136" s="73"/>
    </row>
    <row r="137" ht="12.75">
      <c r="F137" s="73"/>
    </row>
    <row r="138" ht="12.75">
      <c r="F138" s="73"/>
    </row>
    <row r="139" ht="12.75">
      <c r="F139" s="73"/>
    </row>
    <row r="140" ht="12.75">
      <c r="F140" s="73"/>
    </row>
    <row r="141" ht="12.75">
      <c r="F141" s="73"/>
    </row>
    <row r="142" ht="12.75">
      <c r="F142" s="73"/>
    </row>
    <row r="143" ht="12.75">
      <c r="F143" s="73"/>
    </row>
    <row r="144" ht="12.75">
      <c r="F144" s="73"/>
    </row>
    <row r="145" ht="12.75">
      <c r="F145" s="73"/>
    </row>
    <row r="146" ht="12.75">
      <c r="F146" s="73"/>
    </row>
    <row r="147" ht="12.75">
      <c r="F147" s="73"/>
    </row>
    <row r="148" ht="12.75">
      <c r="F148" s="73"/>
    </row>
    <row r="149" ht="12.75">
      <c r="F149" s="73"/>
    </row>
    <row r="150" ht="12.75">
      <c r="F150" s="73"/>
    </row>
    <row r="151" ht="12.75">
      <c r="F151" s="73"/>
    </row>
    <row r="152" ht="12.75">
      <c r="F152" s="73"/>
    </row>
    <row r="153" ht="12.75">
      <c r="F153" s="73"/>
    </row>
    <row r="154" ht="12.75">
      <c r="F154" s="73"/>
    </row>
    <row r="155" ht="12.75">
      <c r="F155" s="73"/>
    </row>
    <row r="156" ht="12.75">
      <c r="F156" s="73"/>
    </row>
    <row r="157" ht="12.75">
      <c r="F157" s="73"/>
    </row>
    <row r="158" ht="12.75">
      <c r="F158" s="73"/>
    </row>
    <row r="159" ht="12.75">
      <c r="F159" s="73"/>
    </row>
    <row r="160" ht="12.75">
      <c r="F160" s="73"/>
    </row>
    <row r="161" ht="12.75">
      <c r="F161" s="73"/>
    </row>
    <row r="162" ht="12.75">
      <c r="F162" s="73"/>
    </row>
    <row r="163" ht="12.75">
      <c r="F163" s="73"/>
    </row>
    <row r="164" ht="12.75">
      <c r="F164" s="73"/>
    </row>
    <row r="165" ht="12.75">
      <c r="F165" s="73"/>
    </row>
    <row r="166" ht="12.75">
      <c r="F166" s="73"/>
    </row>
    <row r="167" ht="12.75">
      <c r="F167" s="73"/>
    </row>
    <row r="168" ht="12.75">
      <c r="F168" s="73"/>
    </row>
    <row r="169" ht="12.75">
      <c r="F169" s="73"/>
    </row>
    <row r="170" ht="12.75">
      <c r="F170" s="73"/>
    </row>
    <row r="171" ht="12.75">
      <c r="F171" s="73"/>
    </row>
    <row r="172" ht="12.75">
      <c r="F172" s="73"/>
    </row>
    <row r="173" ht="12.75">
      <c r="F173" s="73"/>
    </row>
    <row r="174" ht="12.75">
      <c r="F174" s="73"/>
    </row>
    <row r="175" ht="12.75">
      <c r="F175" s="73"/>
    </row>
    <row r="176" ht="12.75">
      <c r="F176" s="73"/>
    </row>
    <row r="177" ht="12.75">
      <c r="F177" s="73"/>
    </row>
    <row r="178" ht="12.75">
      <c r="F178" s="73"/>
    </row>
    <row r="179" ht="12.75">
      <c r="F179" s="73"/>
    </row>
    <row r="180" ht="12.75">
      <c r="F180" s="73"/>
    </row>
    <row r="181" ht="12.75">
      <c r="F181" s="73"/>
    </row>
    <row r="182" ht="12.75">
      <c r="F182" s="73"/>
    </row>
    <row r="183" ht="12.75">
      <c r="F183" s="73"/>
    </row>
    <row r="184" ht="12.75">
      <c r="F184" s="73"/>
    </row>
    <row r="185" ht="12.75">
      <c r="F185" s="73"/>
    </row>
    <row r="186" ht="12.75">
      <c r="F186" s="73"/>
    </row>
    <row r="187" ht="12.75">
      <c r="F187" s="73"/>
    </row>
    <row r="188" ht="12.75">
      <c r="F188" s="73"/>
    </row>
    <row r="189" ht="12.75">
      <c r="F189" s="73"/>
    </row>
    <row r="190" ht="12.75">
      <c r="F190" s="73"/>
    </row>
    <row r="191" ht="12.75">
      <c r="F191" s="73"/>
    </row>
    <row r="192" ht="12.75">
      <c r="F192" s="73"/>
    </row>
    <row r="193" ht="12.75">
      <c r="F193" s="73"/>
    </row>
    <row r="194" ht="12.75">
      <c r="F194" s="73"/>
    </row>
    <row r="195" ht="12.75">
      <c r="F195" s="73"/>
    </row>
    <row r="196" ht="12.75">
      <c r="F196" s="73"/>
    </row>
    <row r="197" ht="12.75">
      <c r="F197" s="73"/>
    </row>
    <row r="198" ht="12.75">
      <c r="F198" s="73"/>
    </row>
    <row r="199" ht="12.75">
      <c r="F199" s="73"/>
    </row>
    <row r="200" ht="12.75">
      <c r="F200" s="73"/>
    </row>
    <row r="201" ht="12.75">
      <c r="F201" s="73"/>
    </row>
    <row r="202" ht="12.75">
      <c r="F202" s="73"/>
    </row>
    <row r="203" ht="12.75">
      <c r="F203" s="73"/>
    </row>
    <row r="204" ht="12.75">
      <c r="F204" s="73"/>
    </row>
    <row r="205" ht="12.75">
      <c r="F205" s="73"/>
    </row>
    <row r="206" ht="12.75">
      <c r="F206" s="73"/>
    </row>
    <row r="207" ht="12.75">
      <c r="F207" s="73"/>
    </row>
    <row r="208" ht="12.75">
      <c r="F208" s="73"/>
    </row>
    <row r="209" ht="12.75">
      <c r="F209" s="73"/>
    </row>
    <row r="210" ht="12.75">
      <c r="F210" s="73"/>
    </row>
    <row r="211" ht="12.75">
      <c r="F211" s="73"/>
    </row>
    <row r="212" ht="12.75">
      <c r="F212" s="73"/>
    </row>
    <row r="213" ht="12.75">
      <c r="F213" s="73"/>
    </row>
    <row r="214" ht="12.75">
      <c r="F214" s="73"/>
    </row>
    <row r="215" ht="12.75">
      <c r="F215" s="73"/>
    </row>
    <row r="216" ht="12.75">
      <c r="F216" s="73"/>
    </row>
    <row r="217" ht="12.75">
      <c r="F217" s="73"/>
    </row>
    <row r="218" ht="12.75">
      <c r="F218" s="73"/>
    </row>
    <row r="219" ht="12.75">
      <c r="F219" s="73"/>
    </row>
    <row r="220" ht="12.75">
      <c r="F220" s="73"/>
    </row>
    <row r="221" ht="12.75">
      <c r="F221" s="73"/>
    </row>
    <row r="222" ht="12.75">
      <c r="F222" s="73"/>
    </row>
    <row r="223" ht="12.75">
      <c r="F223" s="73"/>
    </row>
    <row r="224" ht="12.75">
      <c r="F224" s="73"/>
    </row>
    <row r="225" ht="12.75">
      <c r="F225" s="73"/>
    </row>
    <row r="226" ht="12.75">
      <c r="F226" s="73"/>
    </row>
    <row r="227" ht="12.75">
      <c r="F227" s="73"/>
    </row>
    <row r="228" ht="12.75">
      <c r="F228" s="73"/>
    </row>
    <row r="229" ht="12.75">
      <c r="F229" s="73"/>
    </row>
    <row r="230" ht="12.75">
      <c r="F230" s="73"/>
    </row>
    <row r="231" ht="12.75">
      <c r="F231" s="73"/>
    </row>
    <row r="232" ht="12.75">
      <c r="F232" s="73"/>
    </row>
    <row r="233" ht="12.75">
      <c r="F233" s="73"/>
    </row>
    <row r="234" ht="12.75">
      <c r="F234" s="73"/>
    </row>
    <row r="235" ht="12.75">
      <c r="F235" s="73"/>
    </row>
    <row r="236" ht="12.75">
      <c r="F236" s="73"/>
    </row>
    <row r="237" ht="12.75">
      <c r="F237" s="73"/>
    </row>
    <row r="238" ht="12.75">
      <c r="F238" s="73"/>
    </row>
    <row r="239" ht="12.75">
      <c r="F239" s="73"/>
    </row>
    <row r="240" ht="12.75">
      <c r="F240" s="73"/>
    </row>
    <row r="241" ht="12.75">
      <c r="F241" s="73"/>
    </row>
    <row r="242" ht="12.75">
      <c r="F242" s="73"/>
    </row>
    <row r="243" ht="12.75">
      <c r="F243" s="73"/>
    </row>
    <row r="244" ht="12.75">
      <c r="F244" s="73"/>
    </row>
    <row r="245" ht="12.75">
      <c r="F245" s="73"/>
    </row>
    <row r="246" ht="12.75">
      <c r="F246" s="73"/>
    </row>
    <row r="247" ht="12.75">
      <c r="F247" s="73"/>
    </row>
    <row r="248" ht="12.75">
      <c r="F248" s="73"/>
    </row>
    <row r="249" ht="12.75">
      <c r="F249" s="73"/>
    </row>
    <row r="250" ht="12.75">
      <c r="F250" s="73"/>
    </row>
    <row r="251" ht="12.75">
      <c r="F251" s="73"/>
    </row>
    <row r="252" ht="12.75">
      <c r="F252" s="73"/>
    </row>
    <row r="253" ht="12.75">
      <c r="F253" s="73"/>
    </row>
    <row r="254" ht="12.75">
      <c r="F254" s="73"/>
    </row>
    <row r="255" ht="12.75">
      <c r="F255" s="73"/>
    </row>
    <row r="256" ht="12.75">
      <c r="F256" s="73"/>
    </row>
    <row r="257" ht="12.75">
      <c r="F257" s="73"/>
    </row>
    <row r="258" ht="12.75">
      <c r="F258" s="73"/>
    </row>
    <row r="259" ht="12.75">
      <c r="F259" s="73"/>
    </row>
    <row r="260" ht="12.75">
      <c r="F260" s="73"/>
    </row>
    <row r="261" ht="12.75">
      <c r="F261" s="73"/>
    </row>
    <row r="262" ht="12.75">
      <c r="F262" s="73"/>
    </row>
    <row r="263" ht="12.75">
      <c r="F263" s="73"/>
    </row>
    <row r="264" ht="12.75">
      <c r="F264" s="73"/>
    </row>
    <row r="265" ht="12.75">
      <c r="F265" s="73"/>
    </row>
    <row r="266" ht="12.75">
      <c r="F266" s="73"/>
    </row>
    <row r="267" ht="12.75">
      <c r="F267" s="73"/>
    </row>
    <row r="268" ht="12.75">
      <c r="F268" s="73"/>
    </row>
    <row r="269" ht="12.75">
      <c r="F269" s="73"/>
    </row>
    <row r="270" ht="12.75">
      <c r="F270" s="73"/>
    </row>
    <row r="271" ht="12.75">
      <c r="F271" s="73"/>
    </row>
    <row r="272" ht="12.75">
      <c r="F272" s="73"/>
    </row>
    <row r="273" ht="12.75">
      <c r="F273" s="73"/>
    </row>
    <row r="274" ht="12.75">
      <c r="F274" s="73"/>
    </row>
    <row r="275" ht="12.75">
      <c r="F275" s="73"/>
    </row>
    <row r="276" ht="12.75">
      <c r="F276" s="73"/>
    </row>
    <row r="277" ht="12.75">
      <c r="F277" s="73"/>
    </row>
    <row r="278" ht="12.75">
      <c r="F278" s="73"/>
    </row>
    <row r="279" ht="12.75">
      <c r="F279" s="73"/>
    </row>
    <row r="280" ht="12.75">
      <c r="F280" s="73"/>
    </row>
    <row r="281" ht="12.75">
      <c r="F281" s="73"/>
    </row>
    <row r="282" ht="12.75">
      <c r="F282" s="73"/>
    </row>
    <row r="283" ht="12.75">
      <c r="F283" s="73"/>
    </row>
    <row r="284" ht="12.75">
      <c r="F284" s="73"/>
    </row>
    <row r="285" ht="12.75">
      <c r="F285" s="73"/>
    </row>
    <row r="286" ht="12.75">
      <c r="F286" s="73"/>
    </row>
    <row r="287" ht="12.75">
      <c r="F287" s="73"/>
    </row>
    <row r="288" ht="12.75">
      <c r="F288" s="73"/>
    </row>
    <row r="289" ht="12.75">
      <c r="F289" s="73"/>
    </row>
    <row r="290" ht="12.75">
      <c r="F290" s="73"/>
    </row>
    <row r="291" ht="12.75">
      <c r="F291" s="73"/>
    </row>
    <row r="292" ht="12.75">
      <c r="F292" s="73"/>
    </row>
    <row r="293" ht="12.75">
      <c r="F293" s="73"/>
    </row>
    <row r="294" ht="12.75">
      <c r="F294" s="73"/>
    </row>
    <row r="295" ht="12.75">
      <c r="F295" s="73"/>
    </row>
    <row r="296" ht="12.75">
      <c r="F296" s="73"/>
    </row>
    <row r="297" ht="12.75">
      <c r="F297" s="73"/>
    </row>
    <row r="298" ht="12.75">
      <c r="F298" s="73"/>
    </row>
    <row r="299" ht="12.75">
      <c r="F299" s="73"/>
    </row>
    <row r="300" ht="12.75">
      <c r="F300" s="73"/>
    </row>
    <row r="301" ht="12.75">
      <c r="F301" s="73"/>
    </row>
    <row r="302" ht="12.75">
      <c r="F302" s="73"/>
    </row>
    <row r="303" ht="12.75">
      <c r="F303" s="73"/>
    </row>
    <row r="304" ht="12.75">
      <c r="F304" s="73"/>
    </row>
    <row r="305" ht="12.75">
      <c r="F305" s="73"/>
    </row>
    <row r="306" ht="12.75">
      <c r="F306" s="73"/>
    </row>
    <row r="307" ht="12.75">
      <c r="F307" s="73"/>
    </row>
    <row r="308" ht="12.75">
      <c r="F308" s="73"/>
    </row>
    <row r="309" ht="12.75">
      <c r="F309" s="73"/>
    </row>
    <row r="310" ht="12.75">
      <c r="F310" s="73"/>
    </row>
    <row r="311" ht="12.75">
      <c r="F311" s="73"/>
    </row>
    <row r="312" ht="12.75">
      <c r="F312" s="73"/>
    </row>
    <row r="313" ht="12.75">
      <c r="F313" s="73"/>
    </row>
    <row r="314" ht="12.75">
      <c r="F314" s="73"/>
    </row>
    <row r="315" ht="12.75">
      <c r="F315" s="73"/>
    </row>
    <row r="316" ht="12.75">
      <c r="F316" s="73"/>
    </row>
    <row r="317" ht="12.75">
      <c r="F317" s="73"/>
    </row>
    <row r="318" ht="12.75">
      <c r="F318" s="73"/>
    </row>
    <row r="319" ht="12.75">
      <c r="F319" s="73"/>
    </row>
    <row r="320" ht="12.75">
      <c r="F320" s="73"/>
    </row>
    <row r="321" ht="12.75">
      <c r="F321" s="73"/>
    </row>
    <row r="322" ht="12.75">
      <c r="F322" s="73"/>
    </row>
    <row r="323" ht="12.75">
      <c r="F323" s="73"/>
    </row>
    <row r="324" ht="12.75">
      <c r="F324" s="73"/>
    </row>
    <row r="325" ht="12.75">
      <c r="F325" s="73"/>
    </row>
    <row r="326" ht="12.75">
      <c r="F326" s="73"/>
    </row>
    <row r="327" ht="12.75">
      <c r="F327" s="73"/>
    </row>
    <row r="328" ht="12.75">
      <c r="F328" s="73"/>
    </row>
    <row r="329" ht="12.75">
      <c r="F329" s="73"/>
    </row>
    <row r="330" ht="12.75">
      <c r="F330" s="73"/>
    </row>
    <row r="331" ht="12.75">
      <c r="F331" s="73"/>
    </row>
    <row r="332" ht="12.75">
      <c r="F332" s="73"/>
    </row>
    <row r="333" ht="12.75">
      <c r="F333" s="73"/>
    </row>
    <row r="334" ht="12.75">
      <c r="F334" s="73"/>
    </row>
    <row r="335" ht="12.75">
      <c r="F335" s="73"/>
    </row>
    <row r="336" ht="12.75">
      <c r="F336" s="73"/>
    </row>
    <row r="337" ht="12.75">
      <c r="F337" s="73"/>
    </row>
    <row r="338" ht="12.75">
      <c r="F338" s="73"/>
    </row>
    <row r="339" ht="12.75">
      <c r="F339" s="73"/>
    </row>
    <row r="340" ht="12.75">
      <c r="F340" s="73"/>
    </row>
    <row r="341" ht="12.75">
      <c r="F341" s="73"/>
    </row>
    <row r="342" ht="12.75">
      <c r="F342" s="73"/>
    </row>
    <row r="343" ht="12.75">
      <c r="F343" s="73"/>
    </row>
    <row r="344" ht="12.75">
      <c r="F344" s="73"/>
    </row>
    <row r="345" ht="12.75">
      <c r="F345" s="73"/>
    </row>
    <row r="346" ht="12.75">
      <c r="F346" s="73"/>
    </row>
    <row r="347" ht="12.75">
      <c r="F347" s="73"/>
    </row>
    <row r="348" ht="12.75">
      <c r="F348" s="73"/>
    </row>
    <row r="349" ht="12.75">
      <c r="F349" s="73"/>
    </row>
    <row r="350" ht="12.75">
      <c r="F350" s="73"/>
    </row>
    <row r="351" ht="12.75">
      <c r="F351" s="73"/>
    </row>
    <row r="352" ht="12.75">
      <c r="F352" s="73"/>
    </row>
    <row r="353" ht="12.75">
      <c r="F353" s="73"/>
    </row>
    <row r="354" ht="12.75">
      <c r="F354" s="73"/>
    </row>
    <row r="355" ht="12.75">
      <c r="F355" s="73"/>
    </row>
    <row r="356" ht="12.75">
      <c r="F356" s="73"/>
    </row>
    <row r="357" ht="12.75">
      <c r="F357" s="73"/>
    </row>
    <row r="358" ht="12.75">
      <c r="F358" s="73"/>
    </row>
    <row r="359" ht="12.75">
      <c r="F359" s="73"/>
    </row>
    <row r="360" ht="12.75">
      <c r="F360" s="73"/>
    </row>
    <row r="361" ht="12.75">
      <c r="F361" s="73"/>
    </row>
    <row r="362" ht="12.75">
      <c r="F362" s="73"/>
    </row>
    <row r="363" ht="12.75">
      <c r="F363" s="73"/>
    </row>
    <row r="364" ht="12.75">
      <c r="F364" s="73"/>
    </row>
    <row r="365" ht="12.75">
      <c r="F365" s="73"/>
    </row>
    <row r="366" ht="12.75">
      <c r="F366" s="73"/>
    </row>
    <row r="367" ht="12.75">
      <c r="F367" s="73"/>
    </row>
    <row r="368" ht="12.75">
      <c r="F368" s="73"/>
    </row>
    <row r="369" ht="12.75">
      <c r="F369" s="73"/>
    </row>
    <row r="370" ht="12.75">
      <c r="F370" s="73"/>
    </row>
    <row r="371" ht="12.75">
      <c r="F371" s="73"/>
    </row>
    <row r="372" ht="12.75">
      <c r="F372" s="73"/>
    </row>
    <row r="373" ht="12.75">
      <c r="F373" s="73"/>
    </row>
    <row r="374" ht="12.75">
      <c r="F374" s="73"/>
    </row>
    <row r="375" ht="12.75">
      <c r="F375" s="73"/>
    </row>
    <row r="376" ht="12.75">
      <c r="F376" s="73"/>
    </row>
    <row r="377" ht="12.75">
      <c r="F377" s="73"/>
    </row>
    <row r="378" ht="12.75">
      <c r="F378" s="73"/>
    </row>
    <row r="379" ht="12.75">
      <c r="F379" s="73"/>
    </row>
    <row r="380" ht="12.75">
      <c r="F380" s="73"/>
    </row>
    <row r="381" ht="12.75">
      <c r="F381" s="73"/>
    </row>
    <row r="382" ht="12.75">
      <c r="F382" s="73"/>
    </row>
    <row r="383" ht="12.75">
      <c r="F383" s="73"/>
    </row>
    <row r="384" ht="12.75">
      <c r="F384" s="73"/>
    </row>
    <row r="385" ht="12.75">
      <c r="F385" s="73"/>
    </row>
    <row r="386" ht="12.75">
      <c r="F386" s="73"/>
    </row>
    <row r="387" ht="12.75">
      <c r="F387" s="73"/>
    </row>
    <row r="388" ht="12.75">
      <c r="F388" s="73"/>
    </row>
    <row r="389" ht="12.75">
      <c r="F389" s="73"/>
    </row>
    <row r="390" ht="12.75">
      <c r="F390" s="73"/>
    </row>
    <row r="391" ht="12.75">
      <c r="F391" s="73"/>
    </row>
    <row r="392" ht="12.75">
      <c r="F392" s="73"/>
    </row>
    <row r="393" ht="12.75">
      <c r="F393" s="73"/>
    </row>
    <row r="394" ht="12.75">
      <c r="F394" s="73"/>
    </row>
    <row r="395" ht="12.75">
      <c r="F395" s="73"/>
    </row>
    <row r="396" ht="12.75">
      <c r="F396" s="73"/>
    </row>
    <row r="397" ht="12.75">
      <c r="F397" s="73"/>
    </row>
    <row r="398" ht="12.75">
      <c r="F398" s="73"/>
    </row>
    <row r="399" ht="12.75">
      <c r="F399" s="73"/>
    </row>
    <row r="400" ht="12.75">
      <c r="F400" s="73"/>
    </row>
    <row r="401" ht="12.75">
      <c r="F401" s="73"/>
    </row>
    <row r="402" ht="12.75">
      <c r="F402" s="73"/>
    </row>
    <row r="403" ht="12.75">
      <c r="F403" s="73"/>
    </row>
    <row r="404" ht="12.75">
      <c r="F404" s="73"/>
    </row>
    <row r="405" ht="12.75">
      <c r="F405" s="73"/>
    </row>
    <row r="406" ht="12.75">
      <c r="F406" s="73"/>
    </row>
    <row r="407" ht="12.75">
      <c r="F407" s="73"/>
    </row>
    <row r="408" ht="12.75">
      <c r="F408" s="73"/>
    </row>
    <row r="409" ht="12.75">
      <c r="F409" s="73"/>
    </row>
    <row r="410" ht="12.75">
      <c r="F410" s="73"/>
    </row>
    <row r="411" ht="12.75">
      <c r="F411" s="73"/>
    </row>
    <row r="412" ht="12.75">
      <c r="F412" s="73"/>
    </row>
    <row r="413" ht="12.75">
      <c r="F413" s="73"/>
    </row>
    <row r="414" ht="12.75">
      <c r="F414" s="73"/>
    </row>
    <row r="415" ht="12.75">
      <c r="F415" s="73"/>
    </row>
    <row r="416" ht="12.75">
      <c r="F416" s="73"/>
    </row>
    <row r="417" ht="12.75">
      <c r="F417" s="73"/>
    </row>
    <row r="418" ht="12.75">
      <c r="F418" s="73"/>
    </row>
    <row r="419" ht="12.75">
      <c r="F419" s="73"/>
    </row>
    <row r="420" ht="12.75">
      <c r="F420" s="73"/>
    </row>
    <row r="421" ht="12.75">
      <c r="F421" s="73"/>
    </row>
    <row r="422" ht="12.75">
      <c r="F422" s="73"/>
    </row>
    <row r="423" ht="12.75">
      <c r="F423" s="73"/>
    </row>
    <row r="424" ht="12.75">
      <c r="F424" s="73"/>
    </row>
    <row r="425" ht="12.75">
      <c r="F425" s="73"/>
    </row>
    <row r="426" ht="12.75">
      <c r="F426" s="73"/>
    </row>
    <row r="427" ht="12.75">
      <c r="F427" s="73"/>
    </row>
    <row r="428" ht="12.75">
      <c r="F428" s="73"/>
    </row>
    <row r="429" ht="12.75">
      <c r="F429" s="73"/>
    </row>
    <row r="430" ht="12.75">
      <c r="F430" s="73"/>
    </row>
    <row r="431" ht="12.75">
      <c r="F431" s="73"/>
    </row>
    <row r="432" ht="12.75">
      <c r="F432" s="73"/>
    </row>
    <row r="433" ht="12.75">
      <c r="F433" s="73"/>
    </row>
    <row r="434" ht="12.75">
      <c r="F434" s="73"/>
    </row>
    <row r="435" ht="12.75">
      <c r="F435" s="73"/>
    </row>
    <row r="436" ht="12.75">
      <c r="F436" s="73"/>
    </row>
    <row r="437" ht="12.75">
      <c r="F437" s="73"/>
    </row>
    <row r="438" ht="12.75">
      <c r="F438" s="73"/>
    </row>
    <row r="439" ht="12.75">
      <c r="F439" s="73"/>
    </row>
    <row r="440" ht="12.75">
      <c r="F440" s="73"/>
    </row>
    <row r="441" ht="12.75">
      <c r="F441" s="73"/>
    </row>
    <row r="442" ht="12.75">
      <c r="F442" s="73"/>
    </row>
    <row r="443" ht="12.75">
      <c r="F443" s="73"/>
    </row>
    <row r="444" ht="12.75">
      <c r="F444" s="73"/>
    </row>
    <row r="445" ht="12.75">
      <c r="F445" s="73"/>
    </row>
    <row r="446" ht="12.75">
      <c r="F446" s="73"/>
    </row>
    <row r="447" ht="12.75">
      <c r="F447" s="73"/>
    </row>
    <row r="448" ht="12.75">
      <c r="F448" s="73"/>
    </row>
    <row r="449" ht="12.75">
      <c r="F449" s="73"/>
    </row>
    <row r="450" ht="12.75">
      <c r="F450" s="73"/>
    </row>
    <row r="451" ht="12.75">
      <c r="F451" s="73"/>
    </row>
    <row r="452" ht="12.75">
      <c r="F452" s="73"/>
    </row>
    <row r="453" ht="12.75">
      <c r="F453" s="73"/>
    </row>
    <row r="454" ht="12.75">
      <c r="F454" s="73"/>
    </row>
    <row r="455" ht="12.75">
      <c r="F455" s="73"/>
    </row>
    <row r="456" ht="12.75">
      <c r="F456" s="73"/>
    </row>
    <row r="457" ht="12.75">
      <c r="F457" s="73"/>
    </row>
    <row r="458" ht="12.75">
      <c r="F458" s="73"/>
    </row>
    <row r="459" ht="12.75">
      <c r="F459" s="73"/>
    </row>
    <row r="460" ht="12.75">
      <c r="F460" s="73"/>
    </row>
    <row r="461" ht="12.75">
      <c r="F461" s="73"/>
    </row>
    <row r="462" ht="12.75">
      <c r="F462" s="73"/>
    </row>
    <row r="463" ht="12.75">
      <c r="F463" s="73"/>
    </row>
    <row r="464" ht="12.75">
      <c r="F464" s="73"/>
    </row>
    <row r="465" ht="12.75">
      <c r="F465" s="73"/>
    </row>
    <row r="466" ht="12.75">
      <c r="F466" s="73"/>
    </row>
    <row r="467" ht="12.75">
      <c r="F467" s="73"/>
    </row>
    <row r="468" ht="12.75">
      <c r="F468" s="73"/>
    </row>
    <row r="469" ht="12.75">
      <c r="F469" s="73"/>
    </row>
    <row r="470" ht="12.75">
      <c r="F470" s="73"/>
    </row>
    <row r="471" ht="12.75">
      <c r="F471" s="73"/>
    </row>
    <row r="472" ht="12.75">
      <c r="F472" s="73"/>
    </row>
    <row r="473" ht="12.75">
      <c r="F473" s="73"/>
    </row>
    <row r="474" ht="12.75">
      <c r="F474" s="73"/>
    </row>
    <row r="475" ht="12.75">
      <c r="F475" s="73"/>
    </row>
    <row r="476" ht="12.75">
      <c r="F476" s="73"/>
    </row>
    <row r="477" ht="12.75">
      <c r="F477" s="73"/>
    </row>
    <row r="478" ht="12.75">
      <c r="F478" s="73"/>
    </row>
    <row r="479" ht="12.75">
      <c r="F479" s="73"/>
    </row>
    <row r="480" ht="12.75">
      <c r="F480" s="73"/>
    </row>
    <row r="481" ht="12.75">
      <c r="F481" s="73"/>
    </row>
    <row r="482" ht="12.75">
      <c r="F482" s="73"/>
    </row>
    <row r="483" ht="12.75">
      <c r="F483" s="73"/>
    </row>
    <row r="484" ht="12.75">
      <c r="F484" s="73"/>
    </row>
    <row r="485" ht="12.75">
      <c r="F485" s="73"/>
    </row>
    <row r="486" ht="12.75">
      <c r="F486" s="73"/>
    </row>
    <row r="487" ht="12.75">
      <c r="F487" s="73"/>
    </row>
    <row r="488" ht="12.75">
      <c r="F488" s="73"/>
    </row>
    <row r="489" ht="12.75">
      <c r="F489" s="73"/>
    </row>
    <row r="490" ht="12.75">
      <c r="F490" s="73"/>
    </row>
    <row r="491" ht="12.75">
      <c r="F491" s="73"/>
    </row>
    <row r="492" ht="12.75">
      <c r="F492" s="73"/>
    </row>
    <row r="493" ht="12.75">
      <c r="F493" s="73"/>
    </row>
    <row r="494" ht="12.75">
      <c r="F494" s="73"/>
    </row>
    <row r="495" ht="12.75">
      <c r="F495" s="73"/>
    </row>
    <row r="496" ht="12.75">
      <c r="F496" s="73"/>
    </row>
    <row r="497" ht="12.75">
      <c r="F497" s="73"/>
    </row>
    <row r="498" ht="12.75">
      <c r="F498" s="73"/>
    </row>
    <row r="499" ht="12.75">
      <c r="F499" s="73"/>
    </row>
    <row r="500" ht="12.75">
      <c r="F500" s="73"/>
    </row>
    <row r="501" ht="12.75">
      <c r="F501" s="73"/>
    </row>
    <row r="502" ht="12.75">
      <c r="F502" s="73"/>
    </row>
    <row r="503" ht="12.75">
      <c r="F503" s="73"/>
    </row>
    <row r="504" ht="12.75">
      <c r="F504" s="73"/>
    </row>
    <row r="505" ht="12.75">
      <c r="F505" s="73"/>
    </row>
    <row r="506" ht="12.75">
      <c r="F506" s="73"/>
    </row>
    <row r="507" ht="12.75">
      <c r="F507" s="73"/>
    </row>
    <row r="508" ht="12.75">
      <c r="F508" s="73"/>
    </row>
    <row r="509" ht="12.75">
      <c r="F509" s="73"/>
    </row>
    <row r="510" ht="12.75">
      <c r="F510" s="73"/>
    </row>
    <row r="511" ht="12.75">
      <c r="F511" s="73"/>
    </row>
    <row r="512" ht="12.75">
      <c r="F512" s="73"/>
    </row>
    <row r="513" ht="12.75">
      <c r="F513" s="73"/>
    </row>
    <row r="514" ht="12.75">
      <c r="F514" s="73"/>
    </row>
    <row r="515" ht="12.75">
      <c r="F515" s="73"/>
    </row>
    <row r="516" ht="12.75">
      <c r="F516" s="73"/>
    </row>
    <row r="517" ht="12.75">
      <c r="F517" s="73"/>
    </row>
    <row r="518" ht="12.75">
      <c r="F518" s="73"/>
    </row>
    <row r="519" ht="12.75">
      <c r="F519" s="73"/>
    </row>
    <row r="520" ht="12.75">
      <c r="F520" s="73"/>
    </row>
    <row r="521" ht="12.75">
      <c r="F521" s="73"/>
    </row>
    <row r="522" ht="12.75">
      <c r="F522" s="73"/>
    </row>
    <row r="523" ht="12.75">
      <c r="F523" s="73"/>
    </row>
    <row r="524" ht="12.75">
      <c r="F524" s="73"/>
    </row>
    <row r="525" ht="12.75">
      <c r="F525" s="73"/>
    </row>
    <row r="526" ht="12.75">
      <c r="F526" s="73"/>
    </row>
    <row r="527" ht="12.75">
      <c r="F527" s="73"/>
    </row>
    <row r="528" ht="12.75">
      <c r="F528" s="73"/>
    </row>
    <row r="529" ht="12.75">
      <c r="F529" s="73"/>
    </row>
    <row r="530" ht="12.75">
      <c r="F530" s="73"/>
    </row>
    <row r="531" ht="12.75">
      <c r="F531" s="73"/>
    </row>
    <row r="532" ht="12.75">
      <c r="F532" s="73"/>
    </row>
    <row r="533" ht="12.75">
      <c r="F533" s="73"/>
    </row>
    <row r="534" ht="12.75">
      <c r="F534" s="73"/>
    </row>
    <row r="535" ht="12.75">
      <c r="F535" s="73"/>
    </row>
    <row r="536" ht="12.75">
      <c r="F536" s="73"/>
    </row>
    <row r="537" ht="12.75">
      <c r="F537" s="73"/>
    </row>
    <row r="538" ht="12.75">
      <c r="F538" s="73"/>
    </row>
    <row r="539" ht="12.75">
      <c r="F539" s="73"/>
    </row>
    <row r="540" ht="12.75">
      <c r="F540" s="73"/>
    </row>
    <row r="541" ht="12.75">
      <c r="F541" s="73"/>
    </row>
    <row r="542" ht="12.75">
      <c r="F542" s="73"/>
    </row>
    <row r="543" ht="12.75">
      <c r="F543" s="73"/>
    </row>
    <row r="544" ht="12.75">
      <c r="F544" s="73"/>
    </row>
    <row r="545" ht="12.75">
      <c r="F545" s="73"/>
    </row>
    <row r="546" ht="12.75">
      <c r="F546" s="73"/>
    </row>
    <row r="547" ht="12.75">
      <c r="F547" s="73"/>
    </row>
    <row r="548" ht="12.75">
      <c r="F548" s="73"/>
    </row>
    <row r="549" ht="12.75">
      <c r="F549" s="73"/>
    </row>
    <row r="550" ht="12.75">
      <c r="F550" s="73"/>
    </row>
    <row r="551" ht="12.75">
      <c r="F551" s="73"/>
    </row>
    <row r="552" ht="12.75">
      <c r="F552" s="73"/>
    </row>
    <row r="553" ht="12.75">
      <c r="F553" s="73"/>
    </row>
    <row r="554" ht="12.75">
      <c r="F554" s="73"/>
    </row>
    <row r="555" ht="12.75">
      <c r="F555" s="73"/>
    </row>
    <row r="556" ht="12.75">
      <c r="F556" s="73"/>
    </row>
    <row r="557" ht="12.75">
      <c r="F557" s="73"/>
    </row>
    <row r="558" ht="12.75">
      <c r="F558" s="73"/>
    </row>
    <row r="559" ht="12.75">
      <c r="F559" s="73"/>
    </row>
    <row r="560" ht="12.75">
      <c r="F560" s="73"/>
    </row>
    <row r="561" ht="12.75">
      <c r="F561" s="73"/>
    </row>
    <row r="562" ht="12.75">
      <c r="F562" s="73"/>
    </row>
    <row r="563" ht="12.75">
      <c r="F563" s="73"/>
    </row>
    <row r="564" ht="12.75">
      <c r="F564" s="73"/>
    </row>
    <row r="565" ht="12.75">
      <c r="F565" s="73"/>
    </row>
    <row r="566" ht="12.75">
      <c r="F566" s="73"/>
    </row>
    <row r="567" ht="12.75">
      <c r="F567" s="73"/>
    </row>
    <row r="568" ht="12.75">
      <c r="F568" s="73"/>
    </row>
    <row r="569" ht="12.75">
      <c r="F569" s="73"/>
    </row>
    <row r="570" ht="12.75">
      <c r="F570" s="73"/>
    </row>
    <row r="571" ht="12.75">
      <c r="F571" s="73"/>
    </row>
    <row r="572" ht="12.75">
      <c r="F572" s="73"/>
    </row>
    <row r="573" ht="12.75">
      <c r="F573" s="73"/>
    </row>
    <row r="574" ht="12.75">
      <c r="F574" s="73"/>
    </row>
    <row r="575" ht="12.75">
      <c r="F575" s="73"/>
    </row>
    <row r="576" ht="12.75">
      <c r="F576" s="73"/>
    </row>
    <row r="577" ht="12.75">
      <c r="F577" s="73"/>
    </row>
    <row r="578" ht="12.75">
      <c r="F578" s="73"/>
    </row>
    <row r="579" ht="12.75">
      <c r="F579" s="73"/>
    </row>
    <row r="580" ht="12.75">
      <c r="F580" s="73"/>
    </row>
    <row r="581" ht="12.75">
      <c r="F581" s="73"/>
    </row>
    <row r="582" ht="12.75">
      <c r="F582" s="73"/>
    </row>
    <row r="583" ht="12.75">
      <c r="F583" s="73"/>
    </row>
    <row r="584" ht="12.75">
      <c r="F584" s="73"/>
    </row>
    <row r="585" ht="12.75">
      <c r="F585" s="73"/>
    </row>
    <row r="586" ht="12.75">
      <c r="F586" s="73"/>
    </row>
    <row r="587" ht="12.75">
      <c r="F587" s="73"/>
    </row>
    <row r="588" ht="12.75">
      <c r="F588" s="73"/>
    </row>
    <row r="589" ht="12.75">
      <c r="F589" s="73"/>
    </row>
    <row r="590" ht="12.75">
      <c r="F590" s="73"/>
    </row>
    <row r="591" ht="12.75">
      <c r="F591" s="73"/>
    </row>
    <row r="592" ht="12.75">
      <c r="F592" s="73"/>
    </row>
    <row r="593" ht="12.75">
      <c r="F593" s="73"/>
    </row>
    <row r="594" ht="12.75">
      <c r="F594" s="73"/>
    </row>
    <row r="595" ht="12.75">
      <c r="F595" s="73"/>
    </row>
    <row r="596" ht="12.75">
      <c r="F596" s="73"/>
    </row>
    <row r="597" ht="12.75">
      <c r="F597" s="73"/>
    </row>
    <row r="598" ht="12.75">
      <c r="F598" s="73"/>
    </row>
    <row r="599" ht="12.75">
      <c r="F599" s="73"/>
    </row>
    <row r="600" ht="12.75">
      <c r="F600" s="73"/>
    </row>
    <row r="601" ht="12.75">
      <c r="F601" s="73"/>
    </row>
    <row r="602" ht="12.75">
      <c r="F602" s="73"/>
    </row>
    <row r="603" ht="12.75">
      <c r="F603" s="73"/>
    </row>
    <row r="604" ht="12.75">
      <c r="F604" s="73"/>
    </row>
    <row r="605" ht="12.75">
      <c r="F605" s="73"/>
    </row>
    <row r="606" ht="12.75">
      <c r="F606" s="73"/>
    </row>
    <row r="607" ht="12.75">
      <c r="F607" s="73"/>
    </row>
    <row r="608" ht="12.75">
      <c r="F608" s="73"/>
    </row>
    <row r="609" ht="12.75">
      <c r="F609" s="73"/>
    </row>
    <row r="610" ht="12.75">
      <c r="F610" s="73"/>
    </row>
    <row r="611" ht="12.75">
      <c r="F611" s="73"/>
    </row>
    <row r="612" ht="12.75">
      <c r="F612" s="73"/>
    </row>
    <row r="613" ht="12.75">
      <c r="F613" s="73"/>
    </row>
    <row r="614" ht="12.75">
      <c r="F614" s="73"/>
    </row>
    <row r="615" ht="12.75">
      <c r="F615" s="73"/>
    </row>
    <row r="616" ht="12.75">
      <c r="F616" s="73"/>
    </row>
    <row r="617" ht="12.75">
      <c r="F617" s="73"/>
    </row>
    <row r="618" ht="12.75">
      <c r="F618" s="73"/>
    </row>
    <row r="619" ht="12.75">
      <c r="F619" s="73"/>
    </row>
    <row r="620" ht="12.75">
      <c r="F620" s="73"/>
    </row>
    <row r="621" ht="12.75">
      <c r="F621" s="73"/>
    </row>
    <row r="622" ht="12.75">
      <c r="F622" s="73"/>
    </row>
    <row r="623" ht="12.75">
      <c r="F623" s="73"/>
    </row>
    <row r="624" ht="12.75">
      <c r="F624" s="73"/>
    </row>
    <row r="625" ht="12.75">
      <c r="F625" s="73"/>
    </row>
    <row r="626" ht="12.75">
      <c r="F626" s="73"/>
    </row>
    <row r="627" ht="12.75">
      <c r="F627" s="73"/>
    </row>
    <row r="628" ht="12.75">
      <c r="F628" s="73"/>
    </row>
    <row r="629" ht="12.75">
      <c r="F629" s="73"/>
    </row>
    <row r="630" ht="12.75">
      <c r="F630" s="73"/>
    </row>
    <row r="631" ht="12.75">
      <c r="F631" s="73"/>
    </row>
    <row r="632" ht="12.75">
      <c r="F632" s="73"/>
    </row>
    <row r="633" ht="12.75">
      <c r="F633" s="73"/>
    </row>
    <row r="634" ht="12.75">
      <c r="F634" s="73"/>
    </row>
    <row r="635" ht="12.75">
      <c r="F635" s="73"/>
    </row>
    <row r="636" ht="12.75">
      <c r="F636" s="73"/>
    </row>
    <row r="637" ht="12.75">
      <c r="F637" s="73"/>
    </row>
    <row r="638" ht="12.75">
      <c r="F638" s="73"/>
    </row>
    <row r="639" ht="12.75">
      <c r="F639" s="73"/>
    </row>
    <row r="640" ht="12.75">
      <c r="F640" s="73"/>
    </row>
    <row r="641" ht="12.75">
      <c r="F641" s="73"/>
    </row>
    <row r="642" ht="12.75">
      <c r="F642" s="73"/>
    </row>
    <row r="643" ht="12.75">
      <c r="F643" s="73"/>
    </row>
    <row r="644" ht="12.75">
      <c r="F644" s="73"/>
    </row>
    <row r="645" ht="12.75">
      <c r="F645" s="73"/>
    </row>
    <row r="646" ht="12.75">
      <c r="F646" s="73"/>
    </row>
    <row r="647" ht="12.75">
      <c r="F647" s="73"/>
    </row>
    <row r="648" ht="12.75">
      <c r="F648" s="73"/>
    </row>
    <row r="649" ht="12.75">
      <c r="F649" s="73"/>
    </row>
    <row r="650" ht="12.75">
      <c r="F650" s="73"/>
    </row>
    <row r="651" ht="12.75">
      <c r="F651" s="73"/>
    </row>
    <row r="652" ht="12.75">
      <c r="F652" s="73"/>
    </row>
    <row r="653" ht="12.75">
      <c r="F653" s="73"/>
    </row>
    <row r="654" ht="12.75">
      <c r="F654" s="73"/>
    </row>
    <row r="655" ht="12.75">
      <c r="F655" s="73"/>
    </row>
    <row r="656" ht="12.75">
      <c r="F656" s="73"/>
    </row>
    <row r="657" ht="12.75">
      <c r="F657" s="73"/>
    </row>
    <row r="658" ht="12.75">
      <c r="F658" s="73"/>
    </row>
    <row r="659" ht="12.75">
      <c r="F659" s="73"/>
    </row>
    <row r="660" ht="12.75">
      <c r="F660" s="73"/>
    </row>
    <row r="661" ht="12.75">
      <c r="F661" s="73"/>
    </row>
    <row r="662" ht="12.75">
      <c r="F662" s="73"/>
    </row>
    <row r="663" ht="12.75">
      <c r="F663" s="73"/>
    </row>
    <row r="664" ht="12.75">
      <c r="F664" s="73"/>
    </row>
    <row r="665" ht="12.75">
      <c r="F665" s="73"/>
    </row>
    <row r="666" ht="12.75">
      <c r="F666" s="73"/>
    </row>
    <row r="667" ht="12.75">
      <c r="F667" s="73"/>
    </row>
    <row r="668" ht="12.75">
      <c r="F668" s="73"/>
    </row>
    <row r="669" ht="12.75">
      <c r="F669" s="73"/>
    </row>
    <row r="670" ht="12.75">
      <c r="F670" s="73"/>
    </row>
    <row r="671" ht="12.75">
      <c r="F671" s="73"/>
    </row>
    <row r="672" ht="12.75">
      <c r="F672" s="73"/>
    </row>
    <row r="673" ht="12.75">
      <c r="F673" s="73"/>
    </row>
    <row r="674" ht="12.75">
      <c r="F674" s="73"/>
    </row>
    <row r="675" ht="12.75">
      <c r="F675" s="73"/>
    </row>
    <row r="676" ht="12.75">
      <c r="F676" s="73"/>
    </row>
    <row r="677" ht="12.75">
      <c r="F677" s="73"/>
    </row>
    <row r="678" ht="12.75">
      <c r="F678" s="73"/>
    </row>
    <row r="679" ht="12.75">
      <c r="F679" s="73"/>
    </row>
    <row r="680" ht="12.75">
      <c r="F680" s="73"/>
    </row>
    <row r="681" ht="12.75">
      <c r="F681" s="73"/>
    </row>
    <row r="682" ht="12.75">
      <c r="F682" s="73"/>
    </row>
    <row r="683" ht="12.75">
      <c r="F683" s="73"/>
    </row>
    <row r="684" ht="12.75">
      <c r="F684" s="73"/>
    </row>
    <row r="685" ht="12.75">
      <c r="F685" s="73"/>
    </row>
    <row r="686" ht="12.75">
      <c r="F686" s="73"/>
    </row>
    <row r="687" ht="12.75">
      <c r="F687" s="73"/>
    </row>
    <row r="688" ht="12.75">
      <c r="F688" s="73"/>
    </row>
    <row r="689" ht="12.75">
      <c r="F689" s="73"/>
    </row>
    <row r="690" ht="12.75">
      <c r="F690" s="73"/>
    </row>
    <row r="691" ht="12.75">
      <c r="F691" s="73"/>
    </row>
    <row r="692" ht="12.75">
      <c r="F692" s="73"/>
    </row>
    <row r="693" ht="12.75">
      <c r="F693" s="73"/>
    </row>
    <row r="694" ht="12.75">
      <c r="F694" s="73"/>
    </row>
    <row r="695" ht="12.75">
      <c r="F695" s="73"/>
    </row>
    <row r="696" ht="12.75">
      <c r="F696" s="73"/>
    </row>
    <row r="697" ht="12.75">
      <c r="F697" s="73"/>
    </row>
    <row r="698" ht="12.75">
      <c r="F698" s="73"/>
    </row>
    <row r="699" ht="12.75">
      <c r="F699" s="73"/>
    </row>
    <row r="700" ht="12.75">
      <c r="F700" s="73"/>
    </row>
    <row r="701" ht="12.75">
      <c r="F701" s="73"/>
    </row>
    <row r="702" ht="12.75">
      <c r="F702" s="73"/>
    </row>
    <row r="703" ht="12.75">
      <c r="F703" s="73"/>
    </row>
    <row r="704" ht="12.75">
      <c r="F704" s="73"/>
    </row>
    <row r="705" ht="12.75">
      <c r="F705" s="73"/>
    </row>
    <row r="706" ht="12.75">
      <c r="F706" s="73"/>
    </row>
    <row r="707" ht="12.75">
      <c r="F707" s="73"/>
    </row>
    <row r="708" ht="12.75">
      <c r="F708" s="73"/>
    </row>
    <row r="709" ht="12.75">
      <c r="F709" s="73"/>
    </row>
    <row r="710" ht="12.75">
      <c r="F710" s="73"/>
    </row>
    <row r="711" ht="12.75">
      <c r="F711" s="73"/>
    </row>
    <row r="712" ht="12.75">
      <c r="F712" s="73"/>
    </row>
    <row r="713" ht="12.75">
      <c r="F713" s="73"/>
    </row>
    <row r="714" ht="12.75">
      <c r="F714" s="73"/>
    </row>
    <row r="715" ht="12.75">
      <c r="F715" s="73"/>
    </row>
    <row r="716" ht="12.75">
      <c r="F716" s="73"/>
    </row>
    <row r="717" ht="12.75">
      <c r="F717" s="73"/>
    </row>
    <row r="718" ht="12.75">
      <c r="F718" s="73"/>
    </row>
    <row r="719" ht="12.75">
      <c r="F719" s="73"/>
    </row>
    <row r="720" ht="12.75">
      <c r="F720" s="73"/>
    </row>
    <row r="721" ht="12.75">
      <c r="F721" s="73"/>
    </row>
    <row r="722" ht="12.75">
      <c r="F722" s="73"/>
    </row>
    <row r="723" ht="12.75">
      <c r="F723" s="73"/>
    </row>
    <row r="724" ht="12.75">
      <c r="F724" s="73"/>
    </row>
    <row r="725" ht="12.75">
      <c r="F725" s="73"/>
    </row>
    <row r="726" ht="12.75">
      <c r="F726" s="73"/>
    </row>
    <row r="727" ht="12.75">
      <c r="F727" s="73"/>
    </row>
    <row r="728" ht="12.75">
      <c r="F728" s="73"/>
    </row>
    <row r="729" ht="12.75">
      <c r="F729" s="73"/>
    </row>
    <row r="730" ht="12.75">
      <c r="F730" s="73"/>
    </row>
    <row r="731" ht="12.75">
      <c r="F731" s="73"/>
    </row>
    <row r="732" ht="12.75">
      <c r="F732" s="73"/>
    </row>
    <row r="733" ht="12.75">
      <c r="F733" s="73"/>
    </row>
    <row r="734" ht="12.75">
      <c r="F734" s="73"/>
    </row>
    <row r="735" ht="12.75">
      <c r="F735" s="73"/>
    </row>
    <row r="736" ht="12.75">
      <c r="F736" s="73"/>
    </row>
    <row r="737" ht="12.75">
      <c r="F737" s="73"/>
    </row>
    <row r="738" ht="12.75">
      <c r="F738" s="73"/>
    </row>
    <row r="739" ht="12.75">
      <c r="F739" s="73"/>
    </row>
    <row r="740" ht="12.75">
      <c r="F740" s="73"/>
    </row>
    <row r="741" ht="12.75">
      <c r="F741" s="73"/>
    </row>
    <row r="742" ht="12.75">
      <c r="F742" s="73"/>
    </row>
    <row r="743" ht="12.75">
      <c r="F743" s="73"/>
    </row>
    <row r="744" ht="12.75">
      <c r="F744" s="73"/>
    </row>
    <row r="745" ht="12.75">
      <c r="F745" s="73"/>
    </row>
    <row r="746" ht="12.75">
      <c r="F746" s="73"/>
    </row>
    <row r="747" ht="12.75">
      <c r="F747" s="73"/>
    </row>
    <row r="748" ht="12.75">
      <c r="F748" s="73"/>
    </row>
    <row r="749" ht="12.75">
      <c r="F749" s="73"/>
    </row>
    <row r="750" ht="12.75">
      <c r="F750" s="73"/>
    </row>
    <row r="751" ht="12.75">
      <c r="F751" s="73"/>
    </row>
    <row r="752" ht="12.75">
      <c r="F752" s="73"/>
    </row>
    <row r="753" ht="12.75">
      <c r="F753" s="73"/>
    </row>
    <row r="754" ht="12.75">
      <c r="F754" s="73"/>
    </row>
    <row r="755" ht="12.75">
      <c r="F755" s="73"/>
    </row>
    <row r="756" ht="12.75">
      <c r="F756" s="73"/>
    </row>
    <row r="757" ht="12.75">
      <c r="F757" s="73"/>
    </row>
    <row r="758" ht="12.75">
      <c r="F758" s="73"/>
    </row>
    <row r="759" ht="12.75">
      <c r="F759" s="73"/>
    </row>
    <row r="760" ht="12.75">
      <c r="F760" s="73"/>
    </row>
    <row r="761" ht="12.75">
      <c r="F761" s="73"/>
    </row>
    <row r="762" ht="12.75">
      <c r="F762" s="73"/>
    </row>
    <row r="763" ht="12.75">
      <c r="F763" s="73"/>
    </row>
    <row r="764" ht="12.75">
      <c r="F764" s="73"/>
    </row>
    <row r="765" ht="12.75">
      <c r="F765" s="73"/>
    </row>
    <row r="766" ht="12.75">
      <c r="F766" s="73"/>
    </row>
    <row r="767" ht="12.75">
      <c r="F767" s="73"/>
    </row>
    <row r="768" ht="12.75">
      <c r="F768" s="73"/>
    </row>
    <row r="769" ht="12.75">
      <c r="F769" s="73"/>
    </row>
    <row r="770" ht="12.75">
      <c r="F770" s="73"/>
    </row>
    <row r="771" ht="12.75">
      <c r="F771" s="73"/>
    </row>
    <row r="772" ht="12.75">
      <c r="F772" s="73"/>
    </row>
    <row r="773" ht="12.75">
      <c r="F773" s="73"/>
    </row>
    <row r="774" ht="12.75">
      <c r="F774" s="73"/>
    </row>
    <row r="775" ht="12.75">
      <c r="F775" s="73"/>
    </row>
    <row r="776" ht="12.75">
      <c r="F776" s="73"/>
    </row>
    <row r="777" ht="12.75">
      <c r="F777" s="73"/>
    </row>
    <row r="778" ht="12.75">
      <c r="F778" s="73"/>
    </row>
    <row r="779" ht="12.75">
      <c r="F779" s="73"/>
    </row>
    <row r="780" ht="12.75">
      <c r="F780" s="73"/>
    </row>
    <row r="781" ht="12.75">
      <c r="F781" s="73"/>
    </row>
    <row r="782" ht="12.75">
      <c r="F782" s="73"/>
    </row>
    <row r="783" ht="12.75">
      <c r="F783" s="73"/>
    </row>
    <row r="784" ht="12.75">
      <c r="F784" s="73"/>
    </row>
    <row r="785" ht="12.75">
      <c r="F785" s="73"/>
    </row>
    <row r="786" ht="12.75">
      <c r="F786" s="73"/>
    </row>
    <row r="787" ht="12.75">
      <c r="F787" s="73"/>
    </row>
    <row r="788" ht="12.75">
      <c r="F788" s="73"/>
    </row>
    <row r="789" ht="12.75">
      <c r="F789" s="73"/>
    </row>
    <row r="790" ht="12.75">
      <c r="F790" s="73"/>
    </row>
    <row r="791" ht="12.75">
      <c r="F791" s="73"/>
    </row>
    <row r="792" ht="12.75">
      <c r="F792" s="73"/>
    </row>
    <row r="793" ht="12.75">
      <c r="F793" s="73"/>
    </row>
    <row r="794" ht="12.75">
      <c r="F794" s="73"/>
    </row>
    <row r="795" ht="12.75">
      <c r="F795" s="73"/>
    </row>
    <row r="796" ht="12.75">
      <c r="F796" s="73"/>
    </row>
    <row r="797" ht="12.75">
      <c r="F797" s="73"/>
    </row>
    <row r="798" ht="12.75">
      <c r="F798" s="73"/>
    </row>
    <row r="799" ht="12.75">
      <c r="F799" s="73"/>
    </row>
    <row r="800" ht="12.75">
      <c r="F800" s="73"/>
    </row>
    <row r="801" ht="12.75">
      <c r="F801" s="73"/>
    </row>
    <row r="802" ht="12.75">
      <c r="F802" s="73"/>
    </row>
    <row r="803" ht="12.75">
      <c r="F803" s="73"/>
    </row>
    <row r="804" ht="12.75">
      <c r="F804" s="73"/>
    </row>
    <row r="805" ht="12.75">
      <c r="F805" s="73"/>
    </row>
    <row r="806" ht="12.75">
      <c r="F806" s="73"/>
    </row>
    <row r="807" ht="12.75">
      <c r="F807" s="73"/>
    </row>
    <row r="808" ht="12.75">
      <c r="F808" s="73"/>
    </row>
    <row r="809" ht="12.75">
      <c r="F809" s="73"/>
    </row>
    <row r="810" ht="12.75">
      <c r="F810" s="73"/>
    </row>
    <row r="811" ht="12.75">
      <c r="F811" s="73"/>
    </row>
    <row r="812" ht="12.75">
      <c r="F812" s="73"/>
    </row>
    <row r="813" ht="12.75">
      <c r="F813" s="73"/>
    </row>
    <row r="814" ht="12.75">
      <c r="F814" s="73"/>
    </row>
    <row r="815" ht="12.75">
      <c r="F815" s="73"/>
    </row>
    <row r="816" ht="12.75">
      <c r="F816" s="73"/>
    </row>
    <row r="817" ht="12.75">
      <c r="F817" s="73"/>
    </row>
    <row r="818" ht="12.75">
      <c r="F818" s="73"/>
    </row>
    <row r="819" ht="12.75">
      <c r="F819" s="73"/>
    </row>
    <row r="820" ht="12.75">
      <c r="F820" s="73"/>
    </row>
    <row r="821" ht="12.75">
      <c r="F821" s="73"/>
    </row>
    <row r="822" ht="12.75">
      <c r="F822" s="73"/>
    </row>
    <row r="823" ht="12.75">
      <c r="F823" s="73"/>
    </row>
    <row r="824" ht="12.75">
      <c r="F824" s="73"/>
    </row>
    <row r="825" ht="12.75">
      <c r="F825" s="73"/>
    </row>
    <row r="826" ht="12.75">
      <c r="F826" s="73"/>
    </row>
    <row r="827" ht="12.75">
      <c r="F827" s="73"/>
    </row>
    <row r="828" ht="12.75">
      <c r="F828" s="73"/>
    </row>
    <row r="829" ht="12.75">
      <c r="F829" s="73"/>
    </row>
    <row r="830" ht="12.75">
      <c r="F830" s="73"/>
    </row>
    <row r="831" ht="12.75">
      <c r="F831" s="73"/>
    </row>
    <row r="832" ht="12.75">
      <c r="F832" s="73"/>
    </row>
    <row r="833" ht="12.75">
      <c r="F833" s="73"/>
    </row>
    <row r="834" ht="12.75">
      <c r="F834" s="73"/>
    </row>
    <row r="835" ht="12.75">
      <c r="F835" s="73"/>
    </row>
    <row r="836" ht="12.75">
      <c r="F836" s="73"/>
    </row>
    <row r="837" ht="12.75">
      <c r="F837" s="73"/>
    </row>
    <row r="838" ht="12.75">
      <c r="F838" s="73"/>
    </row>
    <row r="839" ht="12.75">
      <c r="F839" s="73"/>
    </row>
    <row r="840" ht="12.75">
      <c r="F840" s="73"/>
    </row>
    <row r="841" ht="12.75">
      <c r="F841" s="73"/>
    </row>
    <row r="842" ht="12.75">
      <c r="F842" s="73"/>
    </row>
    <row r="843" ht="12.75">
      <c r="F843" s="73"/>
    </row>
    <row r="844" ht="12.75">
      <c r="F844" s="73"/>
    </row>
    <row r="845" ht="12.75">
      <c r="F845" s="73"/>
    </row>
    <row r="846" ht="12.75">
      <c r="F846" s="73"/>
    </row>
    <row r="847" ht="12.75">
      <c r="F847" s="73"/>
    </row>
    <row r="848" ht="12.75">
      <c r="F848" s="73"/>
    </row>
    <row r="849" ht="12.75">
      <c r="F849" s="73"/>
    </row>
    <row r="850" ht="12.75">
      <c r="F850" s="73"/>
    </row>
    <row r="851" ht="12.75">
      <c r="F851" s="73"/>
    </row>
    <row r="852" ht="12.75">
      <c r="F852" s="73"/>
    </row>
    <row r="853" ht="12.75">
      <c r="F853" s="73"/>
    </row>
    <row r="854" ht="12.75">
      <c r="F854" s="73"/>
    </row>
    <row r="855" ht="12.75">
      <c r="F855" s="73"/>
    </row>
    <row r="856" ht="12.75">
      <c r="F856" s="73"/>
    </row>
    <row r="857" ht="12.75">
      <c r="F857" s="73"/>
    </row>
    <row r="858" ht="12.75">
      <c r="F858" s="73"/>
    </row>
    <row r="859" ht="12.75">
      <c r="F859" s="73"/>
    </row>
    <row r="860" ht="12.75">
      <c r="F860" s="73"/>
    </row>
    <row r="861" ht="12.75">
      <c r="F861" s="73"/>
    </row>
    <row r="862" ht="12.75">
      <c r="F862" s="73"/>
    </row>
    <row r="863" ht="12.75">
      <c r="F863" s="73"/>
    </row>
    <row r="864" ht="12.75">
      <c r="F864" s="73"/>
    </row>
    <row r="865" ht="12.75">
      <c r="F865" s="73"/>
    </row>
    <row r="866" ht="12.75">
      <c r="F866" s="73"/>
    </row>
    <row r="867" ht="12.75">
      <c r="F867" s="73"/>
    </row>
    <row r="868" ht="12.75">
      <c r="F868" s="73"/>
    </row>
    <row r="869" ht="12.75">
      <c r="F869" s="73"/>
    </row>
    <row r="870" ht="12.75">
      <c r="F870" s="73"/>
    </row>
    <row r="871" ht="12.75">
      <c r="F871" s="73"/>
    </row>
    <row r="872" ht="12.75">
      <c r="F872" s="73"/>
    </row>
    <row r="873" ht="12.75">
      <c r="F873" s="73"/>
    </row>
    <row r="874" ht="12.75">
      <c r="F874" s="73"/>
    </row>
    <row r="875" ht="12.75">
      <c r="F875" s="73"/>
    </row>
    <row r="876" ht="12.75">
      <c r="F876" s="73"/>
    </row>
    <row r="877" ht="12.75">
      <c r="F877" s="73"/>
    </row>
    <row r="878" ht="12.75">
      <c r="F878" s="73"/>
    </row>
    <row r="879" ht="12.75">
      <c r="F879" s="73"/>
    </row>
    <row r="880" ht="12.75">
      <c r="F880" s="73"/>
    </row>
    <row r="881" ht="12.75">
      <c r="F881" s="73"/>
    </row>
    <row r="882" ht="12.75">
      <c r="F882" s="73"/>
    </row>
    <row r="883" ht="12.75">
      <c r="F883" s="73"/>
    </row>
    <row r="884" ht="12.75">
      <c r="F884" s="73"/>
    </row>
    <row r="885" ht="12.75">
      <c r="F885" s="73"/>
    </row>
    <row r="886" ht="12.75">
      <c r="F886" s="73"/>
    </row>
    <row r="887" ht="12.75">
      <c r="F887" s="73"/>
    </row>
    <row r="888" ht="12.75">
      <c r="F888" s="73"/>
    </row>
    <row r="889" ht="12.75">
      <c r="F889" s="73"/>
    </row>
    <row r="890" ht="12.75">
      <c r="F890" s="73"/>
    </row>
    <row r="891" ht="12.75">
      <c r="F891" s="73"/>
    </row>
    <row r="892" ht="12.75">
      <c r="F892" s="73"/>
    </row>
    <row r="893" ht="12.75">
      <c r="F893" s="73"/>
    </row>
    <row r="894" ht="12.75">
      <c r="F894" s="73"/>
    </row>
    <row r="895" ht="12.75">
      <c r="F895" s="73"/>
    </row>
    <row r="896" ht="12.75">
      <c r="F896" s="73"/>
    </row>
    <row r="897" ht="12.75">
      <c r="F897" s="73"/>
    </row>
    <row r="898" ht="12.75">
      <c r="F898" s="73"/>
    </row>
    <row r="899" ht="12.75">
      <c r="F899" s="73"/>
    </row>
    <row r="900" ht="12.75">
      <c r="F900" s="73"/>
    </row>
    <row r="901" ht="12.75">
      <c r="F901" s="73"/>
    </row>
    <row r="902" ht="12.75">
      <c r="F902" s="73"/>
    </row>
    <row r="903" ht="12.75">
      <c r="F903" s="73"/>
    </row>
    <row r="904" ht="12.75">
      <c r="F904" s="73"/>
    </row>
    <row r="905" ht="12.75">
      <c r="F905" s="73"/>
    </row>
    <row r="906" ht="12.75">
      <c r="F906" s="73"/>
    </row>
    <row r="907" ht="12.75">
      <c r="F907" s="73"/>
    </row>
    <row r="908" ht="12.75">
      <c r="F908" s="73"/>
    </row>
    <row r="909" ht="12.75">
      <c r="F909" s="73"/>
    </row>
    <row r="910" ht="12.75">
      <c r="F910" s="73"/>
    </row>
    <row r="911" ht="12.75">
      <c r="F911" s="73"/>
    </row>
    <row r="912" ht="12.75">
      <c r="F912" s="73"/>
    </row>
    <row r="913" ht="12.75">
      <c r="F913" s="73"/>
    </row>
    <row r="914" ht="12.75">
      <c r="F914" s="73"/>
    </row>
    <row r="915" ht="12.75">
      <c r="F915" s="73"/>
    </row>
    <row r="916" ht="12.75">
      <c r="F916" s="73"/>
    </row>
    <row r="917" ht="12.75">
      <c r="F917" s="73"/>
    </row>
    <row r="918" ht="12.75">
      <c r="F918" s="73"/>
    </row>
    <row r="919" ht="12.75">
      <c r="F919" s="73"/>
    </row>
    <row r="920" ht="12.75">
      <c r="F920" s="73"/>
    </row>
    <row r="921" ht="12.75">
      <c r="F921" s="73"/>
    </row>
    <row r="922" ht="12.75">
      <c r="F922" s="73"/>
    </row>
    <row r="923" ht="12.75">
      <c r="F923" s="73"/>
    </row>
    <row r="924" ht="12.75">
      <c r="F924" s="73"/>
    </row>
    <row r="925" ht="12.75">
      <c r="F925" s="73"/>
    </row>
    <row r="926" ht="12.75">
      <c r="F926" s="73"/>
    </row>
    <row r="927" ht="12.75">
      <c r="F927" s="73"/>
    </row>
    <row r="928" ht="12.75">
      <c r="F928" s="73"/>
    </row>
    <row r="929" ht="12.75">
      <c r="F929" s="73"/>
    </row>
    <row r="930" ht="12.75">
      <c r="F930" s="73"/>
    </row>
    <row r="931" ht="12.75">
      <c r="F931" s="73"/>
    </row>
    <row r="932" ht="12.75">
      <c r="F932" s="73"/>
    </row>
    <row r="933" ht="12.75">
      <c r="F933" s="73"/>
    </row>
    <row r="934" ht="12.75">
      <c r="F934" s="73"/>
    </row>
    <row r="935" ht="12.75">
      <c r="F935" s="73"/>
    </row>
    <row r="936" ht="12.75">
      <c r="F936" s="73"/>
    </row>
    <row r="937" ht="12.75">
      <c r="F937" s="73"/>
    </row>
    <row r="938" ht="12.75">
      <c r="F938" s="73"/>
    </row>
    <row r="939" ht="12.75">
      <c r="F939" s="73"/>
    </row>
    <row r="940" ht="12.75">
      <c r="F940" s="73"/>
    </row>
    <row r="941" ht="12.75">
      <c r="F941" s="73"/>
    </row>
    <row r="942" ht="12.75">
      <c r="F942" s="73"/>
    </row>
    <row r="943" ht="12.75">
      <c r="F943" s="73"/>
    </row>
    <row r="944" ht="12.75">
      <c r="F944" s="73"/>
    </row>
    <row r="945" ht="12.75">
      <c r="F945" s="73"/>
    </row>
    <row r="946" ht="12.75">
      <c r="F946" s="73"/>
    </row>
    <row r="947" ht="12.75">
      <c r="F947" s="73"/>
    </row>
    <row r="948" ht="12.75">
      <c r="F948" s="73"/>
    </row>
    <row r="949" ht="12.75">
      <c r="F949" s="73"/>
    </row>
    <row r="950" ht="12.75">
      <c r="F950" s="73"/>
    </row>
    <row r="951" ht="12.75">
      <c r="F951" s="73"/>
    </row>
    <row r="952" ht="12.75">
      <c r="F952" s="73"/>
    </row>
    <row r="953" ht="12.75">
      <c r="F953" s="73"/>
    </row>
    <row r="954" ht="12.75">
      <c r="F954" s="73"/>
    </row>
    <row r="955" ht="12.75">
      <c r="F955" s="73"/>
    </row>
    <row r="956" ht="12.75">
      <c r="F956" s="73"/>
    </row>
    <row r="957" ht="12.75">
      <c r="F957" s="73"/>
    </row>
    <row r="958" ht="12.75">
      <c r="F958" s="73"/>
    </row>
    <row r="959" ht="12.75">
      <c r="F959" s="73"/>
    </row>
    <row r="960" ht="12.75">
      <c r="F960" s="73"/>
    </row>
    <row r="961" ht="12.75">
      <c r="F961" s="73"/>
    </row>
    <row r="962" ht="12.75">
      <c r="F962" s="73"/>
    </row>
    <row r="963" ht="12.75">
      <c r="F963" s="73"/>
    </row>
    <row r="964" ht="12.75">
      <c r="F964" s="73"/>
    </row>
    <row r="965" ht="12.75">
      <c r="F965" s="73"/>
    </row>
    <row r="966" ht="12.75">
      <c r="F966" s="73"/>
    </row>
    <row r="967" ht="12.75">
      <c r="F967" s="73"/>
    </row>
    <row r="968" ht="12.75">
      <c r="F968" s="73"/>
    </row>
    <row r="969" ht="12.75">
      <c r="F969" s="73"/>
    </row>
    <row r="970" ht="12.75">
      <c r="F970" s="73"/>
    </row>
    <row r="971" ht="12.75">
      <c r="F971" s="73"/>
    </row>
    <row r="972" ht="12.75">
      <c r="F972" s="73"/>
    </row>
    <row r="973" ht="12.75">
      <c r="F973" s="73"/>
    </row>
    <row r="974" ht="12.75">
      <c r="F974" s="73"/>
    </row>
    <row r="975" ht="12.75">
      <c r="F975" s="73"/>
    </row>
    <row r="976" ht="12.75">
      <c r="F976" s="73"/>
    </row>
    <row r="977" ht="12.75">
      <c r="F977" s="73"/>
    </row>
    <row r="978" ht="12.75">
      <c r="F978" s="73"/>
    </row>
    <row r="979" ht="12.75">
      <c r="F979" s="73"/>
    </row>
    <row r="980" ht="12.75">
      <c r="F980" s="73"/>
    </row>
    <row r="981" ht="12.75">
      <c r="F981" s="73"/>
    </row>
    <row r="982" ht="12.75">
      <c r="F982" s="73"/>
    </row>
    <row r="983" ht="12.75">
      <c r="F983" s="73"/>
    </row>
    <row r="984" ht="12.75">
      <c r="F984" s="73"/>
    </row>
    <row r="985" ht="12.75">
      <c r="F985" s="73"/>
    </row>
    <row r="986" ht="12.75">
      <c r="F986" s="73"/>
    </row>
    <row r="987" ht="12.75">
      <c r="F987" s="73"/>
    </row>
    <row r="988" ht="12.75">
      <c r="F988" s="73"/>
    </row>
    <row r="989" ht="12.75">
      <c r="F989" s="73"/>
    </row>
    <row r="990" ht="12.75">
      <c r="F990" s="73"/>
    </row>
    <row r="991" ht="12.75">
      <c r="F991" s="73"/>
    </row>
    <row r="992" ht="12.75">
      <c r="F992" s="73"/>
    </row>
    <row r="993" ht="12.75">
      <c r="F993" s="73"/>
    </row>
    <row r="994" ht="12.75">
      <c r="F994" s="73"/>
    </row>
    <row r="995" ht="12.75">
      <c r="F995" s="73"/>
    </row>
    <row r="996" ht="12.75">
      <c r="F996" s="73"/>
    </row>
    <row r="997" ht="12.75">
      <c r="F997" s="73"/>
    </row>
    <row r="998" ht="12.75">
      <c r="F998" s="73"/>
    </row>
    <row r="999" ht="12.75">
      <c r="F999" s="73"/>
    </row>
    <row r="1000" ht="12.75">
      <c r="F1000" s="73"/>
    </row>
    <row r="1001" ht="12.75">
      <c r="F1001" s="73"/>
    </row>
    <row r="1002" ht="12.75">
      <c r="F1002" s="73"/>
    </row>
    <row r="1003" ht="12.75">
      <c r="F1003" s="73"/>
    </row>
    <row r="1004" ht="12.75">
      <c r="F1004" s="73"/>
    </row>
    <row r="1005" ht="12.75">
      <c r="F1005" s="73"/>
    </row>
    <row r="1006" ht="12.75">
      <c r="F1006" s="73"/>
    </row>
    <row r="1007" ht="12.75">
      <c r="F1007" s="73"/>
    </row>
    <row r="1008" ht="12.75">
      <c r="F1008" s="73"/>
    </row>
    <row r="1009" ht="12.75">
      <c r="F1009" s="73"/>
    </row>
    <row r="1010" ht="12.75">
      <c r="F1010" s="73"/>
    </row>
    <row r="1011" ht="12.75">
      <c r="F1011" s="73"/>
    </row>
    <row r="1012" ht="12.75">
      <c r="F1012" s="73"/>
    </row>
    <row r="1013" ht="12.75">
      <c r="F1013" s="73"/>
    </row>
    <row r="1014" ht="12.75">
      <c r="F1014" s="73"/>
    </row>
    <row r="1015" ht="12.75">
      <c r="F1015" s="73"/>
    </row>
    <row r="1016" ht="12.75">
      <c r="F1016" s="73"/>
    </row>
    <row r="1017" ht="12.75">
      <c r="F1017" s="73"/>
    </row>
    <row r="1018" ht="12.75">
      <c r="F1018" s="73"/>
    </row>
    <row r="1019" ht="12.75">
      <c r="F1019" s="73"/>
    </row>
    <row r="1020" ht="12.75">
      <c r="F1020" s="73"/>
    </row>
    <row r="1021" ht="12.75">
      <c r="F1021" s="73"/>
    </row>
    <row r="1022" ht="12.75">
      <c r="F1022" s="73"/>
    </row>
    <row r="1023" ht="12.75">
      <c r="F1023" s="73"/>
    </row>
    <row r="1024" ht="12.75">
      <c r="F1024" s="73"/>
    </row>
    <row r="1025" ht="12.75">
      <c r="F1025" s="73"/>
    </row>
    <row r="1026" ht="12.75">
      <c r="F1026" s="73"/>
    </row>
    <row r="1027" ht="12.75">
      <c r="F1027" s="73"/>
    </row>
    <row r="1028" ht="12.75">
      <c r="F1028" s="73"/>
    </row>
    <row r="1029" ht="12.75">
      <c r="F1029" s="73"/>
    </row>
    <row r="1030" ht="12.75">
      <c r="F1030" s="73"/>
    </row>
    <row r="1031" ht="12.75">
      <c r="F1031" s="73"/>
    </row>
    <row r="1032" ht="12.75">
      <c r="F1032" s="73"/>
    </row>
    <row r="1033" ht="12.75">
      <c r="F1033" s="73"/>
    </row>
    <row r="1034" ht="12.75">
      <c r="F1034" s="73"/>
    </row>
    <row r="1035" ht="12.75">
      <c r="F1035" s="73"/>
    </row>
    <row r="1036" ht="12.75">
      <c r="F1036" s="73"/>
    </row>
    <row r="1037" ht="12.75">
      <c r="F1037" s="73"/>
    </row>
    <row r="1038" ht="12.75">
      <c r="F1038" s="73"/>
    </row>
    <row r="1039" ht="12.75">
      <c r="F1039" s="73"/>
    </row>
    <row r="1040" ht="12.75">
      <c r="F1040" s="73"/>
    </row>
    <row r="1041" ht="12.75">
      <c r="F1041" s="73"/>
    </row>
    <row r="1042" ht="12.75">
      <c r="F1042" s="73"/>
    </row>
    <row r="1043" ht="12.75">
      <c r="F1043" s="73"/>
    </row>
    <row r="1044" ht="12.75">
      <c r="F1044" s="73"/>
    </row>
    <row r="1045" ht="12.75">
      <c r="F1045" s="73"/>
    </row>
    <row r="1046" ht="12.75">
      <c r="F1046" s="73"/>
    </row>
    <row r="1047" ht="12.75">
      <c r="F1047" s="73"/>
    </row>
    <row r="1048" ht="12.75">
      <c r="F1048" s="73"/>
    </row>
    <row r="1049" ht="12.75">
      <c r="F1049" s="73"/>
    </row>
    <row r="1050" ht="12.75">
      <c r="F1050" s="73"/>
    </row>
    <row r="1051" ht="12.75">
      <c r="F1051" s="73"/>
    </row>
    <row r="1052" ht="12.75">
      <c r="F1052" s="73"/>
    </row>
    <row r="1053" ht="12.75">
      <c r="F1053" s="73"/>
    </row>
    <row r="1054" ht="12.75">
      <c r="F1054" s="73"/>
    </row>
    <row r="1055" ht="12.75">
      <c r="F1055" s="73"/>
    </row>
    <row r="1056" ht="12.75">
      <c r="F1056" s="73"/>
    </row>
    <row r="1057" ht="12.75">
      <c r="F1057" s="73"/>
    </row>
    <row r="1058" ht="12.75">
      <c r="F1058" s="73"/>
    </row>
    <row r="1059" ht="12.75">
      <c r="F1059" s="73"/>
    </row>
    <row r="1060" ht="12.75">
      <c r="F1060" s="73"/>
    </row>
    <row r="1061" ht="12.75">
      <c r="F1061" s="73"/>
    </row>
    <row r="1062" ht="12.75">
      <c r="F1062" s="73"/>
    </row>
    <row r="1063" ht="12.75">
      <c r="F1063" s="73"/>
    </row>
  </sheetData>
  <sheetProtection/>
  <printOptions gridLines="1" horizontalCentered="1"/>
  <pageMargins left="0.5905511811023623" right="0.5905511811023623" top="0.984251968503937" bottom="0.984251968503937" header="0.5118110236220472" footer="0.5118110236220472"/>
  <pageSetup fitToHeight="2" fitToWidth="1" horizontalDpi="360" verticalDpi="360" orientation="portrait" paperSize="9" scale="93" r:id="rId1"/>
  <headerFooter alignWithMargins="0">
    <oddHeader>&amp;CElektrická inštalácia JT, Kino Hviezda Trenčín</oddHeader>
    <oddFooter>&amp;L&amp;8Arch.číslo: &amp;F/&amp;A&amp;C&amp;8&amp;P/&amp;N&amp;R&amp;8Dátum: 5.2.2020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view="pageBreakPreview" zoomScaleSheetLayoutView="100" workbookViewId="0" topLeftCell="A1">
      <selection activeCell="J31" sqref="J31"/>
    </sheetView>
  </sheetViews>
  <sheetFormatPr defaultColWidth="9.00390625" defaultRowHeight="12.75"/>
  <cols>
    <col min="1" max="1" width="17.375" style="83" customWidth="1"/>
    <col min="2" max="2" width="15.25390625" style="79" customWidth="1"/>
    <col min="3" max="3" width="57.875" style="165" customWidth="1"/>
    <col min="4" max="4" width="12.625" style="157" customWidth="1"/>
    <col min="5" max="5" width="7.375" style="147" customWidth="1"/>
    <col min="6" max="6" width="9.75390625" style="121" customWidth="1"/>
    <col min="7" max="7" width="12.75390625" style="121" customWidth="1"/>
    <col min="8" max="8" width="8.875" style="89" customWidth="1"/>
    <col min="9" max="9" width="8.875" style="151" customWidth="1"/>
  </cols>
  <sheetData>
    <row r="1" spans="1:10" s="73" customFormat="1" ht="23.25">
      <c r="A1" s="2" t="s">
        <v>601</v>
      </c>
      <c r="B1" s="146"/>
      <c r="C1" s="148"/>
      <c r="D1" s="149"/>
      <c r="E1" s="147"/>
      <c r="F1" s="150"/>
      <c r="G1" s="121"/>
      <c r="H1" s="89"/>
      <c r="I1" s="151"/>
      <c r="J1"/>
    </row>
    <row r="2" spans="1:9" s="153" customFormat="1" ht="12.75">
      <c r="A2" s="74" t="s">
        <v>77</v>
      </c>
      <c r="B2" s="126" t="s">
        <v>78</v>
      </c>
      <c r="C2" s="74" t="s">
        <v>79</v>
      </c>
      <c r="D2" s="96" t="s">
        <v>11</v>
      </c>
      <c r="E2" s="95" t="s">
        <v>10</v>
      </c>
      <c r="F2" s="87"/>
      <c r="G2" s="97"/>
      <c r="H2" s="131"/>
      <c r="I2" s="152"/>
    </row>
    <row r="3" spans="1:9" s="153" customFormat="1" ht="12.75">
      <c r="A3" s="171" t="s">
        <v>458</v>
      </c>
      <c r="B3" s="79" t="s">
        <v>453</v>
      </c>
      <c r="C3" s="159" t="s">
        <v>448</v>
      </c>
      <c r="D3" s="158" t="s">
        <v>186</v>
      </c>
      <c r="E3" s="157">
        <v>10</v>
      </c>
      <c r="F3" s="86"/>
      <c r="G3" s="86"/>
      <c r="H3" s="131"/>
      <c r="I3" s="152"/>
    </row>
    <row r="4" spans="1:9" s="153" customFormat="1" ht="12.75">
      <c r="A4" s="171" t="s">
        <v>459</v>
      </c>
      <c r="B4" s="79" t="s">
        <v>454</v>
      </c>
      <c r="C4" s="159" t="s">
        <v>449</v>
      </c>
      <c r="D4" s="158" t="s">
        <v>186</v>
      </c>
      <c r="E4" s="157">
        <v>4</v>
      </c>
      <c r="F4" s="86"/>
      <c r="G4" s="86"/>
      <c r="H4" s="131"/>
      <c r="I4" s="152"/>
    </row>
    <row r="5" spans="1:9" s="153" customFormat="1" ht="12.75">
      <c r="A5" s="171" t="s">
        <v>447</v>
      </c>
      <c r="B5" s="160" t="s">
        <v>444</v>
      </c>
      <c r="C5" s="84" t="s">
        <v>445</v>
      </c>
      <c r="D5" s="170" t="s">
        <v>446</v>
      </c>
      <c r="E5" s="157">
        <v>10</v>
      </c>
      <c r="F5" s="86"/>
      <c r="G5" s="86"/>
      <c r="H5" s="131"/>
      <c r="I5" s="152"/>
    </row>
    <row r="6" spans="1:9" s="153" customFormat="1" ht="12.75">
      <c r="A6" s="154" t="s">
        <v>180</v>
      </c>
      <c r="B6" s="154" t="s">
        <v>181</v>
      </c>
      <c r="C6" s="154" t="s">
        <v>468</v>
      </c>
      <c r="D6" s="154" t="s">
        <v>182</v>
      </c>
      <c r="E6" s="147">
        <v>15</v>
      </c>
      <c r="F6" s="155"/>
      <c r="G6" s="86"/>
      <c r="H6" s="131"/>
      <c r="I6" s="152"/>
    </row>
    <row r="7" spans="1:9" s="153" customFormat="1" ht="12.75">
      <c r="A7" s="154" t="s">
        <v>456</v>
      </c>
      <c r="B7" s="153" t="s">
        <v>461</v>
      </c>
      <c r="C7" s="77" t="s">
        <v>462</v>
      </c>
      <c r="D7" s="77" t="s">
        <v>452</v>
      </c>
      <c r="E7" s="89">
        <v>40</v>
      </c>
      <c r="F7" s="86"/>
      <c r="G7" s="86"/>
      <c r="H7" s="131"/>
      <c r="I7" s="152"/>
    </row>
    <row r="8" spans="1:9" s="153" customFormat="1" ht="12.75">
      <c r="A8" s="171" t="s">
        <v>457</v>
      </c>
      <c r="B8" s="160" t="s">
        <v>450</v>
      </c>
      <c r="C8" s="151" t="s">
        <v>451</v>
      </c>
      <c r="D8" s="88" t="s">
        <v>186</v>
      </c>
      <c r="E8" s="157">
        <v>1</v>
      </c>
      <c r="F8" s="86"/>
      <c r="G8" s="86"/>
      <c r="H8" s="131"/>
      <c r="I8" s="152"/>
    </row>
    <row r="9" spans="1:9" s="153" customFormat="1" ht="12.75">
      <c r="A9" s="83" t="s">
        <v>419</v>
      </c>
      <c r="B9" s="160" t="s">
        <v>204</v>
      </c>
      <c r="C9" s="161" t="s">
        <v>205</v>
      </c>
      <c r="D9" s="88" t="s">
        <v>30</v>
      </c>
      <c r="E9" s="157">
        <v>2</v>
      </c>
      <c r="F9" s="86"/>
      <c r="G9" s="86"/>
      <c r="H9" s="131"/>
      <c r="I9" s="152"/>
    </row>
    <row r="10" spans="1:9" s="153" customFormat="1" ht="12.75">
      <c r="A10" s="154" t="s">
        <v>183</v>
      </c>
      <c r="B10" s="79" t="s">
        <v>184</v>
      </c>
      <c r="C10" s="154" t="s">
        <v>185</v>
      </c>
      <c r="D10" s="154" t="s">
        <v>186</v>
      </c>
      <c r="E10" s="131">
        <v>2</v>
      </c>
      <c r="F10" s="121"/>
      <c r="G10" s="86"/>
      <c r="H10" s="152"/>
      <c r="I10" s="152"/>
    </row>
    <row r="11" spans="1:9" s="153" customFormat="1" ht="12.75">
      <c r="A11" s="154" t="s">
        <v>466</v>
      </c>
      <c r="B11" s="79" t="s">
        <v>465</v>
      </c>
      <c r="C11" s="156" t="s">
        <v>187</v>
      </c>
      <c r="D11" s="154" t="s">
        <v>188</v>
      </c>
      <c r="E11" s="131">
        <v>6</v>
      </c>
      <c r="F11" s="121"/>
      <c r="G11" s="86"/>
      <c r="H11" s="131"/>
      <c r="I11" s="152"/>
    </row>
    <row r="12" spans="1:7" ht="12.75">
      <c r="A12" s="83" t="s">
        <v>200</v>
      </c>
      <c r="B12" s="79" t="s">
        <v>201</v>
      </c>
      <c r="C12" s="158" t="s">
        <v>202</v>
      </c>
      <c r="D12" s="83" t="s">
        <v>19</v>
      </c>
      <c r="E12" s="147">
        <v>1</v>
      </c>
      <c r="G12" s="86"/>
    </row>
    <row r="13" spans="1:7" ht="12.75">
      <c r="A13" s="84" t="s">
        <v>200</v>
      </c>
      <c r="B13" t="s">
        <v>71</v>
      </c>
      <c r="C13" s="72" t="s">
        <v>72</v>
      </c>
      <c r="D13" s="73" t="s">
        <v>19</v>
      </c>
      <c r="E13" s="81">
        <v>10</v>
      </c>
      <c r="F13" s="82"/>
      <c r="G13" s="82"/>
    </row>
    <row r="14" spans="1:9" s="153" customFormat="1" ht="12.75">
      <c r="A14" s="77" t="s">
        <v>443</v>
      </c>
      <c r="B14" s="158" t="s">
        <v>418</v>
      </c>
      <c r="C14" s="159" t="s">
        <v>203</v>
      </c>
      <c r="D14" s="158" t="s">
        <v>19</v>
      </c>
      <c r="E14" s="157">
        <v>50</v>
      </c>
      <c r="F14" s="86"/>
      <c r="G14" s="86"/>
      <c r="H14" s="131"/>
      <c r="I14" s="152"/>
    </row>
    <row r="15" spans="1:9" s="153" customFormat="1" ht="12.75">
      <c r="A15" s="70" t="s">
        <v>423</v>
      </c>
      <c r="B15" t="s">
        <v>71</v>
      </c>
      <c r="C15" s="72" t="s">
        <v>72</v>
      </c>
      <c r="D15" s="119" t="s">
        <v>19</v>
      </c>
      <c r="E15" s="93">
        <v>60</v>
      </c>
      <c r="F15" s="121"/>
      <c r="G15" s="87"/>
      <c r="H15" s="131"/>
      <c r="I15" s="152"/>
    </row>
    <row r="16" spans="1:9" s="153" customFormat="1" ht="12.75">
      <c r="A16" s="70" t="s">
        <v>423</v>
      </c>
      <c r="B16" t="s">
        <v>420</v>
      </c>
      <c r="C16" s="72" t="s">
        <v>242</v>
      </c>
      <c r="D16" s="119" t="s">
        <v>19</v>
      </c>
      <c r="E16" s="93">
        <v>6</v>
      </c>
      <c r="F16" s="121"/>
      <c r="G16" s="87"/>
      <c r="H16" s="131"/>
      <c r="I16" s="152"/>
    </row>
    <row r="17" spans="1:9" s="153" customFormat="1" ht="12.75">
      <c r="A17" s="70" t="s">
        <v>423</v>
      </c>
      <c r="B17" t="s">
        <v>49</v>
      </c>
      <c r="C17" s="72" t="s">
        <v>50</v>
      </c>
      <c r="D17" s="119" t="s">
        <v>19</v>
      </c>
      <c r="E17" s="93">
        <v>40</v>
      </c>
      <c r="F17" s="121"/>
      <c r="G17" s="87"/>
      <c r="H17" s="131"/>
      <c r="I17" s="152"/>
    </row>
    <row r="18" spans="1:9" s="153" customFormat="1" ht="12.75">
      <c r="A18" s="70" t="s">
        <v>423</v>
      </c>
      <c r="B18" t="s">
        <v>421</v>
      </c>
      <c r="C18" s="72" t="s">
        <v>422</v>
      </c>
      <c r="D18" s="119" t="s">
        <v>19</v>
      </c>
      <c r="E18" s="93">
        <v>4</v>
      </c>
      <c r="F18" s="121"/>
      <c r="G18" s="87"/>
      <c r="H18" s="131"/>
      <c r="I18" s="152"/>
    </row>
    <row r="19" spans="1:9" s="153" customFormat="1" ht="12.75">
      <c r="A19" s="70" t="s">
        <v>423</v>
      </c>
      <c r="B19" s="70" t="s">
        <v>268</v>
      </c>
      <c r="C19" s="72" t="s">
        <v>269</v>
      </c>
      <c r="D19" s="119" t="s">
        <v>19</v>
      </c>
      <c r="E19" s="93">
        <v>2</v>
      </c>
      <c r="F19" s="121"/>
      <c r="G19" s="87"/>
      <c r="H19" s="131"/>
      <c r="I19" s="152"/>
    </row>
    <row r="20" spans="1:7" s="153" customFormat="1" ht="12.75">
      <c r="A20" s="83" t="s">
        <v>442</v>
      </c>
      <c r="B20" s="162" t="s">
        <v>441</v>
      </c>
      <c r="C20" s="79" t="s">
        <v>440</v>
      </c>
      <c r="D20" s="88" t="s">
        <v>186</v>
      </c>
      <c r="E20" s="157">
        <v>3</v>
      </c>
      <c r="F20" s="86"/>
      <c r="G20" s="86"/>
    </row>
    <row r="21" spans="1:7" ht="12.75">
      <c r="A21" s="77" t="s">
        <v>460</v>
      </c>
      <c r="B21" s="158" t="s">
        <v>206</v>
      </c>
      <c r="C21" s="158" t="s">
        <v>207</v>
      </c>
      <c r="D21" s="158" t="s">
        <v>186</v>
      </c>
      <c r="E21" s="157">
        <v>100</v>
      </c>
      <c r="F21" s="86"/>
      <c r="G21" s="86"/>
    </row>
    <row r="22" spans="1:7" s="174" customFormat="1" ht="25.5">
      <c r="A22" s="174" t="s">
        <v>460</v>
      </c>
      <c r="B22" s="184" t="s">
        <v>208</v>
      </c>
      <c r="C22" s="175" t="s">
        <v>209</v>
      </c>
      <c r="D22" s="184" t="s">
        <v>186</v>
      </c>
      <c r="E22" s="183">
        <v>15</v>
      </c>
      <c r="F22" s="176"/>
      <c r="G22" s="176"/>
    </row>
    <row r="23" spans="2:7" ht="12.75">
      <c r="B23" s="88" t="s">
        <v>198</v>
      </c>
      <c r="C23" s="83" t="s">
        <v>199</v>
      </c>
      <c r="D23" s="158" t="s">
        <v>191</v>
      </c>
      <c r="E23" s="157">
        <v>5</v>
      </c>
      <c r="F23" s="86"/>
      <c r="G23" s="86"/>
    </row>
    <row r="24" spans="2:7" ht="12.75">
      <c r="B24" s="88" t="s">
        <v>189</v>
      </c>
      <c r="C24" s="83" t="s">
        <v>190</v>
      </c>
      <c r="D24" s="158" t="s">
        <v>191</v>
      </c>
      <c r="E24" s="157">
        <v>100</v>
      </c>
      <c r="F24" s="86"/>
      <c r="G24" s="86"/>
    </row>
    <row r="25" spans="2:7" ht="12.75">
      <c r="B25" s="88" t="s">
        <v>192</v>
      </c>
      <c r="C25" s="83" t="s">
        <v>193</v>
      </c>
      <c r="D25" s="158" t="s">
        <v>191</v>
      </c>
      <c r="E25" s="157">
        <v>50</v>
      </c>
      <c r="F25" s="86"/>
      <c r="G25" s="86"/>
    </row>
    <row r="26" spans="2:7" ht="12.75">
      <c r="B26" s="88" t="s">
        <v>194</v>
      </c>
      <c r="C26" s="83" t="s">
        <v>195</v>
      </c>
      <c r="D26" s="158" t="s">
        <v>191</v>
      </c>
      <c r="E26" s="157">
        <v>100</v>
      </c>
      <c r="F26" s="86"/>
      <c r="G26" s="86"/>
    </row>
    <row r="27" spans="2:7" ht="12.75">
      <c r="B27" s="88" t="s">
        <v>196</v>
      </c>
      <c r="C27" s="83" t="s">
        <v>197</v>
      </c>
      <c r="D27" s="158" t="s">
        <v>191</v>
      </c>
      <c r="E27" s="157">
        <v>50</v>
      </c>
      <c r="F27" s="86"/>
      <c r="G27" s="86"/>
    </row>
    <row r="28" spans="1:7" ht="12.75">
      <c r="A28" s="163"/>
      <c r="B28" s="163" t="s">
        <v>210</v>
      </c>
      <c r="C28" s="164" t="s">
        <v>211</v>
      </c>
      <c r="D28" s="85" t="s">
        <v>212</v>
      </c>
      <c r="E28" s="157">
        <v>100</v>
      </c>
      <c r="F28" s="86"/>
      <c r="G28" s="86"/>
    </row>
    <row r="29" spans="1:7" ht="12.75">
      <c r="A29" s="163"/>
      <c r="B29" s="163" t="s">
        <v>213</v>
      </c>
      <c r="C29" s="164" t="s">
        <v>214</v>
      </c>
      <c r="D29" s="85" t="s">
        <v>212</v>
      </c>
      <c r="E29" s="157">
        <v>50</v>
      </c>
      <c r="F29" s="86"/>
      <c r="G29" s="86"/>
    </row>
    <row r="30" spans="1:7" ht="12.75">
      <c r="A30" s="163"/>
      <c r="B30" s="163" t="s">
        <v>215</v>
      </c>
      <c r="C30" s="164" t="s">
        <v>216</v>
      </c>
      <c r="D30" s="85" t="s">
        <v>212</v>
      </c>
      <c r="E30" s="157">
        <v>25</v>
      </c>
      <c r="F30" s="86"/>
      <c r="G30" s="86"/>
    </row>
    <row r="31" spans="1:7" ht="12.75">
      <c r="A31" s="163"/>
      <c r="B31" s="163"/>
      <c r="C31" s="77" t="s">
        <v>455</v>
      </c>
      <c r="D31" s="77" t="s">
        <v>191</v>
      </c>
      <c r="E31" s="131">
        <v>500</v>
      </c>
      <c r="G31" s="86"/>
    </row>
    <row r="32" spans="1:7" ht="25.5">
      <c r="A32" s="163"/>
      <c r="B32" s="163"/>
      <c r="C32" s="164" t="s">
        <v>217</v>
      </c>
      <c r="D32" s="85"/>
      <c r="E32" s="157">
        <v>1</v>
      </c>
      <c r="F32" s="86"/>
      <c r="G32" s="86"/>
    </row>
    <row r="33" spans="2:7" ht="15">
      <c r="B33" s="160"/>
      <c r="C33" s="140" t="s">
        <v>469</v>
      </c>
      <c r="D33" s="136"/>
      <c r="E33" s="157"/>
      <c r="G33" s="142"/>
    </row>
    <row r="34" spans="2:7" ht="15">
      <c r="B34" s="160"/>
      <c r="C34" s="140" t="s">
        <v>218</v>
      </c>
      <c r="D34" s="136"/>
      <c r="E34" s="157"/>
      <c r="G34" s="142"/>
    </row>
    <row r="35" spans="2:7" ht="15.75">
      <c r="B35" s="160"/>
      <c r="C35" s="144" t="s">
        <v>219</v>
      </c>
      <c r="D35" s="137"/>
      <c r="E35" s="157"/>
      <c r="G35" s="145"/>
    </row>
    <row r="36" ht="12.75">
      <c r="A36" s="77"/>
    </row>
    <row r="37" ht="12.75">
      <c r="A37" s="77"/>
    </row>
    <row r="38" ht="12.75">
      <c r="A38" s="77"/>
    </row>
    <row r="39" ht="12.75">
      <c r="A39" s="77"/>
    </row>
    <row r="40" ht="12.75">
      <c r="A40" s="77"/>
    </row>
  </sheetData>
  <sheetProtection/>
  <printOptions gridLines="1" horizontalCentered="1"/>
  <pageMargins left="0.5905511811023623" right="0.5905511811023623" top="0.984251968503937" bottom="0.984251968503937" header="0.5118110236220472" footer="0.5118110236220472"/>
  <pageSetup fitToHeight="1" fitToWidth="1" horizontalDpi="360" verticalDpi="360" orientation="landscape" paperSize="9" scale="95" r:id="rId1"/>
  <headerFooter alignWithMargins="0">
    <oddHeader>&amp;CElektrická inštalácia JT, Kino Hviezda Trenčín</oddHeader>
    <oddFooter>&amp;L&amp;8Arch.číslo: &amp;F&amp;C&amp;8&amp;P/&amp;N&amp;R&amp;8Dátum: 5.2.2020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4"/>
  <sheetViews>
    <sheetView tabSelected="1" view="pageBreakPreview" zoomScale="85" zoomScaleSheetLayoutView="85" workbookViewId="0" topLeftCell="A1">
      <selection activeCell="A28" sqref="A28"/>
    </sheetView>
  </sheetViews>
  <sheetFormatPr defaultColWidth="9.00390625" defaultRowHeight="12.75"/>
  <cols>
    <col min="1" max="1" width="101.125" style="23" customWidth="1"/>
    <col min="2" max="2" width="6.00390625" style="9" customWidth="1"/>
    <col min="3" max="3" width="7.625" style="7" customWidth="1"/>
    <col min="4" max="4" width="11.00390625" style="8" customWidth="1"/>
    <col min="5" max="5" width="14.625" style="8" customWidth="1"/>
    <col min="6" max="6" width="8.00390625" style="9" customWidth="1"/>
    <col min="7" max="7" width="10.75390625" style="45" customWidth="1"/>
    <col min="8" max="8" width="14.00390625" style="23" customWidth="1"/>
    <col min="9" max="16384" width="9.125" style="23" customWidth="1"/>
  </cols>
  <sheetData>
    <row r="1" spans="1:7" s="11" customFormat="1" ht="23.25">
      <c r="A1" s="5" t="s">
        <v>611</v>
      </c>
      <c r="B1" s="6"/>
      <c r="C1" s="7"/>
      <c r="D1" s="8"/>
      <c r="E1" s="8"/>
      <c r="F1" s="9"/>
      <c r="G1" s="10"/>
    </row>
    <row r="2" spans="1:7" s="11" customFormat="1" ht="12" customHeight="1">
      <c r="A2" s="12"/>
      <c r="B2" s="6"/>
      <c r="C2" s="7"/>
      <c r="D2" s="8"/>
      <c r="E2" s="8"/>
      <c r="F2" s="9"/>
      <c r="G2" s="10"/>
    </row>
    <row r="3" spans="1:7" s="11" customFormat="1" ht="12.75">
      <c r="A3" s="169" t="s">
        <v>282</v>
      </c>
      <c r="B3" s="13" t="s">
        <v>1</v>
      </c>
      <c r="C3" s="14" t="s">
        <v>4</v>
      </c>
      <c r="D3" s="3" t="s">
        <v>3</v>
      </c>
      <c r="E3" s="4"/>
      <c r="F3" s="9"/>
      <c r="G3" s="10"/>
    </row>
    <row r="4" spans="1:7" s="11" customFormat="1" ht="15.75" customHeight="1">
      <c r="A4" s="167" t="s">
        <v>244</v>
      </c>
      <c r="B4" s="16" t="s">
        <v>0</v>
      </c>
      <c r="C4" s="17">
        <v>1</v>
      </c>
      <c r="D4" s="3">
        <f>'Rozvádzač RJT'!G67</f>
        <v>0</v>
      </c>
      <c r="E4" s="18"/>
      <c r="F4" s="9"/>
      <c r="G4" s="10"/>
    </row>
    <row r="5" spans="1:7" s="11" customFormat="1" ht="15.75" customHeight="1">
      <c r="A5" s="167" t="s">
        <v>245</v>
      </c>
      <c r="B5" s="16" t="s">
        <v>0</v>
      </c>
      <c r="C5" s="17">
        <v>1</v>
      </c>
      <c r="D5" s="3">
        <f>'Rozvádzač RJTK)'!G15</f>
        <v>0</v>
      </c>
      <c r="E5" s="18"/>
      <c r="F5" s="9"/>
      <c r="G5" s="10"/>
    </row>
    <row r="6" spans="1:7" s="11" customFormat="1" ht="15.75" customHeight="1">
      <c r="A6" s="167" t="s">
        <v>246</v>
      </c>
      <c r="B6" s="16" t="s">
        <v>0</v>
      </c>
      <c r="C6" s="17">
        <v>1</v>
      </c>
      <c r="D6" s="3">
        <f>'Skrine MSR+MSJ'!G59</f>
        <v>0</v>
      </c>
      <c r="E6" s="18"/>
      <c r="F6" s="9"/>
      <c r="G6" s="10"/>
    </row>
    <row r="7" spans="1:7" s="11" customFormat="1" ht="15.75" customHeight="1">
      <c r="A7" s="167" t="s">
        <v>247</v>
      </c>
      <c r="B7" s="16" t="s">
        <v>0</v>
      </c>
      <c r="C7" s="17">
        <v>1</v>
      </c>
      <c r="D7" s="3">
        <f>Kabeláž!F94</f>
        <v>0</v>
      </c>
      <c r="E7" s="18"/>
      <c r="F7" s="9"/>
      <c r="G7" s="10"/>
    </row>
    <row r="8" spans="1:7" s="11" customFormat="1" ht="15.75" customHeight="1">
      <c r="A8" s="167" t="s">
        <v>248</v>
      </c>
      <c r="B8" s="16" t="s">
        <v>0</v>
      </c>
      <c r="C8" s="17">
        <v>1</v>
      </c>
      <c r="D8" s="166">
        <f>Inštalácia!G35</f>
        <v>0</v>
      </c>
      <c r="E8" s="18"/>
      <c r="F8" s="9"/>
      <c r="G8" s="10"/>
    </row>
    <row r="9" spans="1:14" ht="15.75" customHeight="1">
      <c r="A9" s="29" t="s">
        <v>610</v>
      </c>
      <c r="B9" s="30"/>
      <c r="C9" s="19"/>
      <c r="D9" s="20"/>
      <c r="E9" s="31"/>
      <c r="G9" s="22"/>
      <c r="I9" s="24"/>
      <c r="J9" s="25"/>
      <c r="K9" s="26"/>
      <c r="L9" s="26"/>
      <c r="M9" s="26"/>
      <c r="N9" s="26"/>
    </row>
    <row r="10" spans="1:14" ht="9" customHeight="1">
      <c r="A10" s="29"/>
      <c r="B10" s="30"/>
      <c r="C10" s="19"/>
      <c r="D10" s="20"/>
      <c r="E10" s="31"/>
      <c r="G10" s="22"/>
      <c r="I10" s="24"/>
      <c r="J10" s="25"/>
      <c r="K10" s="26"/>
      <c r="L10" s="26"/>
      <c r="M10" s="26"/>
      <c r="N10" s="26"/>
    </row>
    <row r="11" spans="1:14" ht="15.75">
      <c r="A11" s="12" t="s">
        <v>7</v>
      </c>
      <c r="B11" s="6"/>
      <c r="C11" s="19"/>
      <c r="D11" s="20"/>
      <c r="E11" s="21"/>
      <c r="G11" s="22"/>
      <c r="I11" s="24"/>
      <c r="J11" s="25"/>
      <c r="K11" s="26"/>
      <c r="L11" s="26"/>
      <c r="M11" s="26"/>
      <c r="N11" s="26"/>
    </row>
    <row r="12" spans="1:14" ht="12.75">
      <c r="A12" s="27" t="s">
        <v>6</v>
      </c>
      <c r="B12" s="28" t="s">
        <v>2</v>
      </c>
      <c r="C12" s="19">
        <v>100</v>
      </c>
      <c r="D12" s="20">
        <v>30</v>
      </c>
      <c r="E12" s="21"/>
      <c r="G12" s="22"/>
      <c r="I12" s="24"/>
      <c r="J12" s="25"/>
      <c r="K12" s="26"/>
      <c r="L12" s="26"/>
      <c r="M12" s="26"/>
      <c r="N12" s="26"/>
    </row>
    <row r="13" spans="1:14" ht="12.75">
      <c r="A13" s="27" t="s">
        <v>279</v>
      </c>
      <c r="B13" s="9" t="s">
        <v>2</v>
      </c>
      <c r="C13" s="19">
        <v>100</v>
      </c>
      <c r="D13" s="20">
        <v>35</v>
      </c>
      <c r="E13" s="21"/>
      <c r="G13" s="22"/>
      <c r="I13" s="24"/>
      <c r="J13" s="25"/>
      <c r="K13" s="26"/>
      <c r="L13" s="26"/>
      <c r="M13" s="26"/>
      <c r="N13" s="26"/>
    </row>
    <row r="14" spans="1:14" ht="12.75">
      <c r="A14" s="27" t="s">
        <v>281</v>
      </c>
      <c r="B14" s="9" t="s">
        <v>0</v>
      </c>
      <c r="C14" s="19">
        <v>1</v>
      </c>
      <c r="D14" s="20">
        <v>700</v>
      </c>
      <c r="E14" s="21"/>
      <c r="G14" s="22"/>
      <c r="I14" s="24"/>
      <c r="J14" s="25"/>
      <c r="K14" s="26"/>
      <c r="L14" s="26"/>
      <c r="M14" s="26"/>
      <c r="N14" s="26"/>
    </row>
    <row r="15" spans="1:14" ht="12.75">
      <c r="A15" s="27" t="s">
        <v>280</v>
      </c>
      <c r="B15" s="9" t="s">
        <v>0</v>
      </c>
      <c r="C15" s="19">
        <v>1</v>
      </c>
      <c r="D15" s="20">
        <v>1500</v>
      </c>
      <c r="E15" s="21"/>
      <c r="G15" s="22"/>
      <c r="I15" s="24"/>
      <c r="J15" s="25"/>
      <c r="K15" s="26"/>
      <c r="L15" s="26"/>
      <c r="M15" s="26"/>
      <c r="N15" s="26"/>
    </row>
    <row r="16" spans="1:14" ht="15">
      <c r="A16" s="29" t="s">
        <v>5</v>
      </c>
      <c r="B16" s="30"/>
      <c r="C16" s="19"/>
      <c r="D16" s="20"/>
      <c r="E16" s="31"/>
      <c r="G16" s="22"/>
      <c r="I16" s="24"/>
      <c r="J16" s="25"/>
      <c r="K16" s="26"/>
      <c r="L16" s="26"/>
      <c r="M16" s="26"/>
      <c r="N16" s="26"/>
    </row>
    <row r="17" spans="1:14" ht="9" customHeight="1" thickBot="1">
      <c r="A17" s="29"/>
      <c r="B17" s="30"/>
      <c r="C17" s="19"/>
      <c r="D17" s="20"/>
      <c r="E17" s="31"/>
      <c r="G17" s="22"/>
      <c r="I17" s="24"/>
      <c r="J17" s="25"/>
      <c r="K17" s="26"/>
      <c r="L17" s="26"/>
      <c r="M17" s="26"/>
      <c r="N17" s="26"/>
    </row>
    <row r="18" spans="1:8" s="68" customFormat="1" ht="18.75" thickBot="1">
      <c r="A18" s="191" t="s">
        <v>613</v>
      </c>
      <c r="B18" s="192"/>
      <c r="C18" s="193"/>
      <c r="D18" s="194"/>
      <c r="E18" s="195"/>
      <c r="F18" s="65"/>
      <c r="G18" s="66"/>
      <c r="H18" s="67"/>
    </row>
    <row r="19" spans="1:8" s="38" customFormat="1" ht="10.5" customHeight="1">
      <c r="A19" s="63"/>
      <c r="B19" s="32"/>
      <c r="C19" s="33"/>
      <c r="D19" s="34"/>
      <c r="E19" s="64"/>
      <c r="F19" s="35"/>
      <c r="G19" s="36"/>
      <c r="H19" s="37"/>
    </row>
    <row r="20" spans="1:8" ht="12.75">
      <c r="A20" s="190" t="s">
        <v>612</v>
      </c>
      <c r="E20" s="173"/>
      <c r="G20" s="22"/>
      <c r="H20" s="39"/>
    </row>
    <row r="21" spans="1:8" ht="12.75">
      <c r="A21" s="190"/>
      <c r="E21" s="40"/>
      <c r="G21" s="22"/>
      <c r="H21" s="39"/>
    </row>
    <row r="22" spans="1:8" ht="12.75">
      <c r="A22" s="190"/>
      <c r="E22" s="40"/>
      <c r="G22" s="22"/>
      <c r="H22" s="39"/>
    </row>
    <row r="23" spans="1:8" ht="12.75">
      <c r="A23" s="190"/>
      <c r="E23" s="40"/>
      <c r="G23" s="22"/>
      <c r="H23" s="39"/>
    </row>
    <row r="24" spans="1:8" ht="12.75">
      <c r="A24" s="103"/>
      <c r="E24" s="40"/>
      <c r="G24" s="22"/>
      <c r="H24" s="39"/>
    </row>
    <row r="25" spans="5:8" ht="12.75">
      <c r="E25" s="40"/>
      <c r="G25" s="22"/>
      <c r="H25" s="39"/>
    </row>
    <row r="26" spans="5:8" ht="12.75">
      <c r="E26" s="40"/>
      <c r="G26" s="22"/>
      <c r="H26" s="39"/>
    </row>
    <row r="27" spans="5:8" ht="12.75">
      <c r="E27" s="40"/>
      <c r="G27" s="22"/>
      <c r="H27" s="39"/>
    </row>
    <row r="28" spans="5:8" ht="12.75">
      <c r="E28" s="40"/>
      <c r="G28" s="22"/>
      <c r="H28" s="39"/>
    </row>
    <row r="29" spans="5:8" ht="12.75">
      <c r="E29" s="40"/>
      <c r="F29" s="7"/>
      <c r="G29" s="22"/>
      <c r="H29" s="39"/>
    </row>
    <row r="30" spans="5:8" ht="12.75">
      <c r="E30" s="40"/>
      <c r="F30" s="7"/>
      <c r="G30" s="22"/>
      <c r="H30" s="39"/>
    </row>
    <row r="31" spans="5:8" ht="12.75">
      <c r="E31" s="40"/>
      <c r="F31" s="7"/>
      <c r="G31" s="22"/>
      <c r="H31" s="39"/>
    </row>
    <row r="32" spans="5:8" ht="12.75">
      <c r="E32" s="40"/>
      <c r="F32" s="7"/>
      <c r="G32" s="22"/>
      <c r="H32" s="39"/>
    </row>
    <row r="33" spans="5:8" ht="12.75">
      <c r="E33" s="40"/>
      <c r="F33" s="7"/>
      <c r="G33" s="22"/>
      <c r="H33" s="39"/>
    </row>
    <row r="34" spans="5:8" ht="12.75">
      <c r="E34" s="40"/>
      <c r="F34" s="7"/>
      <c r="G34" s="22"/>
      <c r="H34" s="39"/>
    </row>
    <row r="35" spans="5:8" ht="12.75">
      <c r="E35" s="40"/>
      <c r="F35" s="7"/>
      <c r="G35" s="22"/>
      <c r="H35" s="39"/>
    </row>
    <row r="36" spans="5:8" ht="12.75">
      <c r="E36" s="40"/>
      <c r="F36" s="7"/>
      <c r="G36" s="22"/>
      <c r="H36" s="39"/>
    </row>
    <row r="37" spans="5:8" ht="12.75">
      <c r="E37" s="40"/>
      <c r="F37" s="7"/>
      <c r="G37" s="22"/>
      <c r="H37" s="39"/>
    </row>
    <row r="38" spans="5:8" ht="12.75">
      <c r="E38" s="40"/>
      <c r="F38" s="7"/>
      <c r="G38" s="22"/>
      <c r="H38" s="39"/>
    </row>
    <row r="39" spans="5:8" ht="12.75">
      <c r="E39" s="40"/>
      <c r="F39" s="7"/>
      <c r="G39" s="22"/>
      <c r="H39" s="39"/>
    </row>
    <row r="40" spans="3:8" ht="12.75">
      <c r="C40" s="41"/>
      <c r="D40" s="15"/>
      <c r="E40" s="15"/>
      <c r="F40" s="7"/>
      <c r="G40" s="22"/>
      <c r="H40" s="39"/>
    </row>
    <row r="41" spans="3:8" ht="12.75">
      <c r="C41" s="41"/>
      <c r="D41" s="15"/>
      <c r="F41" s="7"/>
      <c r="G41" s="22"/>
      <c r="H41" s="39"/>
    </row>
    <row r="42" spans="6:8" ht="12.75">
      <c r="F42" s="7"/>
      <c r="G42" s="22"/>
      <c r="H42" s="39"/>
    </row>
    <row r="43" spans="5:8" ht="12.75">
      <c r="E43" s="40"/>
      <c r="F43" s="7"/>
      <c r="G43" s="22"/>
      <c r="H43" s="39"/>
    </row>
    <row r="44" spans="6:8" ht="12.75">
      <c r="F44" s="7"/>
      <c r="G44" s="22"/>
      <c r="H44" s="39"/>
    </row>
    <row r="45" spans="6:8" ht="12.75">
      <c r="F45" s="7"/>
      <c r="G45" s="22"/>
      <c r="H45" s="39"/>
    </row>
    <row r="46" spans="6:8" ht="12.75">
      <c r="F46" s="7"/>
      <c r="G46" s="22"/>
      <c r="H46" s="39"/>
    </row>
    <row r="47" spans="3:8" ht="12.75">
      <c r="C47" s="41"/>
      <c r="D47" s="15"/>
      <c r="E47" s="42"/>
      <c r="F47" s="7"/>
      <c r="G47" s="22"/>
      <c r="H47" s="39"/>
    </row>
    <row r="48" spans="3:8" ht="12.75">
      <c r="C48" s="41"/>
      <c r="D48" s="15"/>
      <c r="E48" s="42"/>
      <c r="F48" s="7"/>
      <c r="G48" s="22"/>
      <c r="H48" s="39"/>
    </row>
    <row r="49" spans="3:8" ht="12.75">
      <c r="C49" s="41"/>
      <c r="G49" s="43"/>
      <c r="H49" s="39"/>
    </row>
    <row r="50" spans="3:8" ht="12.75">
      <c r="C50" s="41"/>
      <c r="F50" s="41"/>
      <c r="G50" s="44"/>
      <c r="H50" s="39"/>
    </row>
    <row r="51" spans="6:8" ht="12.75">
      <c r="F51" s="41"/>
      <c r="H51" s="39"/>
    </row>
    <row r="52" spans="5:8" ht="12.75">
      <c r="E52" s="40"/>
      <c r="G52" s="22"/>
      <c r="H52" s="39"/>
    </row>
    <row r="53" spans="5:8" ht="12.75">
      <c r="E53" s="40"/>
      <c r="G53" s="22"/>
      <c r="H53" s="39"/>
    </row>
    <row r="54" spans="3:8" ht="12.75">
      <c r="C54" s="46"/>
      <c r="D54" s="47"/>
      <c r="E54" s="40"/>
      <c r="G54" s="22"/>
      <c r="H54" s="39"/>
    </row>
    <row r="55" spans="3:8" ht="12.75">
      <c r="C55" s="46"/>
      <c r="D55" s="47"/>
      <c r="E55" s="40"/>
      <c r="G55" s="22"/>
      <c r="H55" s="39"/>
    </row>
    <row r="56" spans="5:8" ht="12.75">
      <c r="E56" s="40"/>
      <c r="G56" s="43"/>
      <c r="H56" s="39"/>
    </row>
    <row r="57" spans="5:8" ht="12.75">
      <c r="E57" s="40"/>
      <c r="G57" s="43"/>
      <c r="H57" s="39"/>
    </row>
    <row r="58" spans="3:8" ht="12.75">
      <c r="C58" s="46"/>
      <c r="D58" s="47"/>
      <c r="E58" s="40"/>
      <c r="G58" s="10"/>
      <c r="H58" s="39"/>
    </row>
    <row r="59" spans="5:8" ht="12.75">
      <c r="E59" s="40"/>
      <c r="G59" s="10"/>
      <c r="H59" s="39"/>
    </row>
    <row r="60" spans="5:8" ht="12.75">
      <c r="E60" s="40"/>
      <c r="G60" s="10"/>
      <c r="H60" s="39"/>
    </row>
    <row r="61" spans="5:8" ht="12.75">
      <c r="E61" s="40"/>
      <c r="G61" s="22"/>
      <c r="H61" s="39"/>
    </row>
    <row r="62" spans="5:8" ht="12.75">
      <c r="E62" s="40"/>
      <c r="G62" s="22"/>
      <c r="H62" s="39"/>
    </row>
    <row r="63" spans="5:8" ht="12.75">
      <c r="E63" s="40"/>
      <c r="G63" s="22"/>
      <c r="H63" s="39"/>
    </row>
    <row r="64" spans="5:8" ht="12.75">
      <c r="E64" s="40"/>
      <c r="G64" s="22"/>
      <c r="H64" s="39"/>
    </row>
    <row r="65" spans="5:8" ht="12.75">
      <c r="E65" s="40"/>
      <c r="G65" s="22"/>
      <c r="H65" s="39"/>
    </row>
    <row r="66" spans="5:8" ht="12.75">
      <c r="E66" s="40"/>
      <c r="G66" s="22"/>
      <c r="H66" s="39"/>
    </row>
    <row r="67" spans="5:8" ht="12.75">
      <c r="E67" s="40"/>
      <c r="G67" s="22"/>
      <c r="H67" s="39"/>
    </row>
    <row r="68" spans="3:8" ht="12.75">
      <c r="C68" s="41"/>
      <c r="D68" s="15"/>
      <c r="G68" s="22"/>
      <c r="H68" s="39"/>
    </row>
    <row r="69" spans="1:8" ht="20.25">
      <c r="A69" s="48"/>
      <c r="B69" s="49"/>
      <c r="C69" s="50"/>
      <c r="G69" s="22"/>
      <c r="H69" s="39"/>
    </row>
    <row r="70" spans="1:8" ht="20.25">
      <c r="A70" s="51"/>
      <c r="B70" s="52"/>
      <c r="C70" s="53"/>
      <c r="D70" s="54"/>
      <c r="E70" s="54"/>
      <c r="G70" s="22"/>
      <c r="H70" s="39"/>
    </row>
    <row r="71" spans="1:8" ht="12.75">
      <c r="A71" s="55"/>
      <c r="B71" s="55"/>
      <c r="C71" s="56"/>
      <c r="D71" s="20"/>
      <c r="E71" s="20"/>
      <c r="G71" s="22"/>
      <c r="H71" s="39"/>
    </row>
    <row r="72" spans="1:8" ht="12.75">
      <c r="A72" s="9"/>
      <c r="E72" s="40"/>
      <c r="G72" s="22"/>
      <c r="H72" s="39"/>
    </row>
    <row r="73" spans="1:8" ht="12.75">
      <c r="A73" s="9"/>
      <c r="E73" s="40"/>
      <c r="G73" s="22"/>
      <c r="H73" s="39"/>
    </row>
    <row r="74" spans="1:8" ht="12.75">
      <c r="A74" s="9"/>
      <c r="G74" s="22"/>
      <c r="H74" s="39"/>
    </row>
    <row r="75" spans="1:8" ht="12.75">
      <c r="A75" s="9"/>
      <c r="G75" s="22"/>
      <c r="H75" s="39"/>
    </row>
    <row r="76" spans="1:8" ht="12.75">
      <c r="A76" s="9"/>
      <c r="G76" s="22"/>
      <c r="H76" s="39"/>
    </row>
    <row r="77" spans="1:8" ht="12.75">
      <c r="A77" s="9"/>
      <c r="G77" s="43"/>
      <c r="H77" s="39"/>
    </row>
    <row r="78" spans="1:8" ht="12.75">
      <c r="A78" s="9"/>
      <c r="F78" s="41"/>
      <c r="G78" s="57"/>
      <c r="H78" s="39"/>
    </row>
    <row r="79" spans="1:8" ht="12.75">
      <c r="A79" s="9"/>
      <c r="F79" s="58"/>
      <c r="G79" s="59"/>
      <c r="H79" s="39"/>
    </row>
    <row r="80" spans="1:8" ht="12.75">
      <c r="A80" s="9"/>
      <c r="F80" s="60"/>
      <c r="G80" s="22"/>
      <c r="H80" s="39"/>
    </row>
    <row r="81" spans="1:7" ht="12.75">
      <c r="A81" s="9"/>
      <c r="F81" s="19"/>
      <c r="G81" s="22"/>
    </row>
    <row r="82" spans="1:7" ht="12.75">
      <c r="A82" s="9"/>
      <c r="G82" s="22"/>
    </row>
    <row r="83" ht="12.75">
      <c r="A83" s="9"/>
    </row>
    <row r="84" ht="12.75">
      <c r="A84" s="9"/>
    </row>
    <row r="85" ht="12.75">
      <c r="A85" s="9"/>
    </row>
    <row r="86" ht="12.75">
      <c r="A86" s="9"/>
    </row>
    <row r="87" ht="12.75">
      <c r="A87" s="9"/>
    </row>
    <row r="88" ht="12.75">
      <c r="A88" s="9"/>
    </row>
    <row r="89" ht="12.75">
      <c r="A89" s="9"/>
    </row>
    <row r="90" spans="1:8" ht="12.75">
      <c r="A90" s="9"/>
      <c r="H90" s="51"/>
    </row>
    <row r="91" spans="1:8" ht="12.75">
      <c r="A91" s="9"/>
      <c r="H91" s="61"/>
    </row>
    <row r="92" ht="12.75">
      <c r="A92" s="9"/>
    </row>
    <row r="93" ht="12.75">
      <c r="A93" s="9"/>
    </row>
    <row r="94" ht="12.75">
      <c r="A94" s="9"/>
    </row>
    <row r="95" ht="12.75">
      <c r="A95" s="9"/>
    </row>
    <row r="96" ht="12.75">
      <c r="A96" s="9"/>
    </row>
    <row r="97" ht="12.75">
      <c r="A97" s="9"/>
    </row>
    <row r="98" ht="12.75">
      <c r="A98" s="9"/>
    </row>
    <row r="99" ht="12.75">
      <c r="A99" s="9"/>
    </row>
    <row r="100" ht="12.75">
      <c r="A100" s="9"/>
    </row>
    <row r="101" ht="12.75">
      <c r="A101" s="9"/>
    </row>
    <row r="102" ht="12.75">
      <c r="A102" s="9"/>
    </row>
    <row r="103" ht="12.75">
      <c r="A103" s="9"/>
    </row>
    <row r="104" ht="12.75">
      <c r="A104" s="9"/>
    </row>
    <row r="105" ht="12.75">
      <c r="A105" s="9"/>
    </row>
    <row r="106" ht="12.75">
      <c r="A106" s="9"/>
    </row>
    <row r="107" ht="12.75">
      <c r="A107" s="9"/>
    </row>
    <row r="108" ht="12.75">
      <c r="A108" s="9"/>
    </row>
    <row r="109" ht="12.75">
      <c r="A109" s="9"/>
    </row>
    <row r="110" ht="12.75">
      <c r="A110" s="9"/>
    </row>
    <row r="111" ht="12.75">
      <c r="A111" s="9"/>
    </row>
    <row r="112" ht="12.75">
      <c r="A112" s="9"/>
    </row>
    <row r="113" ht="12.75">
      <c r="A113" s="9"/>
    </row>
    <row r="114" ht="12.75">
      <c r="A114" s="9"/>
    </row>
  </sheetData>
  <sheetProtection/>
  <printOptions gridLines="1" horizontalCentered="1"/>
  <pageMargins left="0.5905511811023623" right="0.5905511811023623" top="0.984251968503937" bottom="0.984251968503937" header="0.5118110236220472" footer="0.5118110236220472"/>
  <pageSetup fitToHeight="1" fitToWidth="1" horizontalDpi="300" verticalDpi="300" orientation="landscape" paperSize="9" scale="97" r:id="rId1"/>
  <headerFooter alignWithMargins="0">
    <oddHeader>&amp;CJT, Kino Hviezda Trenčín</oddHeader>
    <oddFooter>&amp;LArch.číslo: &amp;F/&amp;A&amp;C&amp;P\&amp;N&amp;RDátum: 5.2.2020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ELPRO - Ing.Ctirad Pochyla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Kultúrny dom - Kino Máj Vrútky</dc:title>
  <dc:subject>Elektrická inštalácia</dc:subject>
  <dc:creator>Ing. Ctirad Pochyla</dc:creator>
  <cp:keywords/>
  <dc:description/>
  <cp:lastModifiedBy> bb</cp:lastModifiedBy>
  <cp:lastPrinted>2020-01-27T10:47:06Z</cp:lastPrinted>
  <dcterms:created xsi:type="dcterms:W3CDTF">1998-01-16T21:07:17Z</dcterms:created>
  <dcterms:modified xsi:type="dcterms:W3CDTF">2020-03-13T09:41:55Z</dcterms:modified>
  <cp:category/>
  <cp:version/>
  <cp:contentType/>
  <cp:contentStatus/>
</cp:coreProperties>
</file>