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658FB664-83FD-4F21-814C-EE0F1E64F97D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9" i="1"/>
  <c r="F78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4" i="1"/>
  <c r="K54" i="1"/>
  <c r="I54" i="1"/>
  <c r="L49" i="1"/>
  <c r="K49" i="1"/>
  <c r="I49" i="1"/>
  <c r="L48" i="1"/>
  <c r="K48" i="1"/>
  <c r="I48" i="1"/>
  <c r="L43" i="1"/>
  <c r="K43" i="1"/>
  <c r="I43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<sst xmlns="http://schemas.openxmlformats.org/spreadsheetml/2006/main" count="207" uniqueCount="116">
  <si>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</si>
  <si>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</si>
  <si>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</si>
  <si>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</si>
  <si>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</si>
  <si>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</si>
  <si>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</si>
  <si>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</si>
  <si>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</si>
  <si>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</si>
  <si>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</si>
  <si>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</si>
  <si>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</si>
  <si>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</si>
  <si>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</si>
  <si>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</si>
  <si>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</si>
  <si>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</si>
  <si>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66</t>
  </si>
  <si>
    <t>PRZ-TALSA</t>
  </si>
  <si>
    <t>Przekopanie gleby na talerzach w miejscu sadzenia</t>
  </si>
  <si>
    <t>TSZT</t>
  </si>
  <si>
    <t xml:space="preserve"> 73</t>
  </si>
  <si>
    <t>WYK-PASCZ</t>
  </si>
  <si>
    <t>Wyorywanie bruzd pługiem leśnym na powierzchni pow. 0,50 ha</t>
  </si>
  <si>
    <t>KMTR</t>
  </si>
  <si>
    <t>101</t>
  </si>
  <si>
    <t>SADZ 1R</t>
  </si>
  <si>
    <t>Sadzenie 1-latek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</si>
  <si>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</si>
  <si>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</si>
  <si>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</si>
  <si>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</si>
  <si>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</si>
  <si>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</si>
  <si>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</si>
  <si>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</si>
  <si>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</si>
  <si>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</si>
  <si>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</si>
  <si>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</si>
  <si>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</si>
  <si>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</si>
  <si>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</si>
  <si>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</si>
  <si>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</si>
  <si>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</si>
  <si>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</si>
  <si>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</si>
  <si>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</si>
  <si>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</si>
  <si>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</si>
  <si>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</si>
  <si>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</si>
  <si>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137</t>
  </si>
  <si>
    <t>ZAB-OSLZG</t>
  </si>
  <si>
    <t>Zabezpieczanie sadzonek przed zgryzaniem osłonkami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</si>
  <si>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</si>
  <si>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</si>
  <si>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</si>
  <si>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</si>
  <si>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</si>
  <si>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</si>
  <si>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</si>
  <si>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</si>
  <si>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</si>
  <si>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</si>
  <si>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</si>
  <si>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</si>
  <si>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</si>
  <si>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</si>
  <si>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</si>
  <si>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</si>
  <si>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</si>
  <si>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</si>
  <si>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</si>
  <si>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</si>
  <si>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</si>
  <si>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</si>
  <si>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</si>
  <si>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382</t>
  </si>
  <si>
    <t>GODZ MC8</t>
  </si>
  <si>
    <t>Prace wykonywane ciągnikiem z przyczepą samozaładowczą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</si>
  <si>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</si>
  <si>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</si>
  <si>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</si>
  <si>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</si>
  <si>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</si>
  <si>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</si>
  <si>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</si>
  <si>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</si>
  <si>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</si>
  <si>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</si>
  <si>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</si>
  <si>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</si>
  <si>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</si>
  <si>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</si>
  <si>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05 Pazurek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</si>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</sst>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7"/>
  <sheetViews>
    <sheetView tabSelected="1" topLeftCell="A3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89</v>
      </c>
      <c r="J2" s="10"/>
      <c r="K2" s="10"/>
      <c r="L2" s="10"/>
      <c r="M2" s="10"/>
      <c r="N2" s="10"/>
      <c r="O2" s="10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6.95" customHeight="1" x14ac:dyDescent="0.2">
      <c r="B10" s="20" t="s">
        <v>90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91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2" t="s">
        <v>92</v>
      </c>
      <c r="F14" s="12"/>
      <c r="G14" s="12"/>
    </row>
    <row r="15" spans="2:15" s="1" customFormat="1" ht="43.15" customHeight="1" x14ac:dyDescent="0.2"/>
    <row r="16" spans="2:15" s="1" customFormat="1" ht="20.65" customHeight="1" x14ac:dyDescent="0.2">
      <c r="B16" s="16" t="s">
        <v>93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65" customHeight="1" x14ac:dyDescent="0.2">
      <c r="B18" s="16" t="s">
        <v>94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65" customHeight="1" x14ac:dyDescent="0.2">
      <c r="B20" s="16" t="s">
        <v>95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65" customHeight="1" x14ac:dyDescent="0.2">
      <c r="B22" s="16" t="s">
        <v>96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14" t="s">
        <v>97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98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426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6" t="s">
        <v>99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2504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6" t="s">
        <v>100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1" t="s">
        <v>10</v>
      </c>
      <c r="M41" s="1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1310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1863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3.2" customHeight="1" x14ac:dyDescent="0.2"/>
    <row r="45" spans="2:13" s="1" customFormat="1" ht="18.2" customHeight="1" x14ac:dyDescent="0.2">
      <c r="B45" s="16" t="s">
        <v>101</v>
      </c>
      <c r="C45" s="16"/>
      <c r="D45" s="16"/>
      <c r="E45" s="16"/>
      <c r="F45" s="16"/>
      <c r="G45" s="16"/>
      <c r="H45" s="16"/>
      <c r="I45" s="16"/>
      <c r="J45" s="16"/>
      <c r="K45" s="16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1" t="s">
        <v>10</v>
      </c>
      <c r="M47" s="11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55</v>
      </c>
      <c r="H48" s="23">
        <v>0</v>
      </c>
      <c r="I48" s="21">
        <f>ROUND(G48* H48,2)</f>
        <v>0</v>
      </c>
      <c r="J48" s="5">
        <v>8</v>
      </c>
      <c r="K48" s="21">
        <f>ROUND(I48* J48/100,2)</f>
        <v>0</v>
      </c>
      <c r="L48" s="22">
        <f>ROUND(I48+ K48,2)</f>
        <v>0</v>
      </c>
      <c r="M48" s="9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223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3.2" customHeight="1" x14ac:dyDescent="0.2"/>
    <row r="51" spans="2:13" s="1" customFormat="1" ht="18.2" customHeight="1" x14ac:dyDescent="0.2">
      <c r="B51" s="16" t="s">
        <v>102</v>
      </c>
      <c r="C51" s="16"/>
      <c r="D51" s="16"/>
      <c r="E51" s="16"/>
      <c r="F51" s="16"/>
      <c r="G51" s="16"/>
      <c r="H51" s="16"/>
      <c r="I51" s="16"/>
      <c r="J51" s="16"/>
      <c r="K51" s="16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1" t="s">
        <v>10</v>
      </c>
      <c r="M53" s="11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370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11" t="s">
        <v>10</v>
      </c>
      <c r="M56" s="11"/>
    </row>
    <row r="57" spans="2:13" s="1" customFormat="1" ht="19.7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4.4000000000000004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23.84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26</v>
      </c>
      <c r="D59" s="6" t="s">
        <v>27</v>
      </c>
      <c r="E59" s="7" t="s">
        <v>28</v>
      </c>
      <c r="F59" s="6" t="s">
        <v>21</v>
      </c>
      <c r="G59" s="8">
        <v>51.26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11</v>
      </c>
      <c r="C60" s="6" t="s">
        <v>29</v>
      </c>
      <c r="D60" s="6" t="s">
        <v>30</v>
      </c>
      <c r="E60" s="7" t="s">
        <v>31</v>
      </c>
      <c r="F60" s="6" t="s">
        <v>21</v>
      </c>
      <c r="G60" s="8">
        <v>23.55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21</v>
      </c>
      <c r="G61" s="8">
        <v>74.81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13</v>
      </c>
      <c r="C62" s="6" t="s">
        <v>35</v>
      </c>
      <c r="D62" s="6" t="s">
        <v>36</v>
      </c>
      <c r="E62" s="7" t="s">
        <v>37</v>
      </c>
      <c r="F62" s="6" t="s">
        <v>38</v>
      </c>
      <c r="G62" s="8">
        <v>20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14</v>
      </c>
      <c r="C63" s="6" t="s">
        <v>39</v>
      </c>
      <c r="D63" s="6" t="s">
        <v>40</v>
      </c>
      <c r="E63" s="7" t="s">
        <v>41</v>
      </c>
      <c r="F63" s="6" t="s">
        <v>38</v>
      </c>
      <c r="G63" s="8">
        <v>13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38</v>
      </c>
      <c r="G64" s="8">
        <v>1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16</v>
      </c>
      <c r="C65" s="6" t="s">
        <v>45</v>
      </c>
      <c r="D65" s="6" t="s">
        <v>46</v>
      </c>
      <c r="E65" s="7" t="s">
        <v>47</v>
      </c>
      <c r="F65" s="6" t="s">
        <v>38</v>
      </c>
      <c r="G65" s="8">
        <v>4.9800000000000004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38</v>
      </c>
      <c r="G66" s="8">
        <v>15.85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9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38</v>
      </c>
      <c r="G67" s="8">
        <v>5.89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21</v>
      </c>
      <c r="G68" s="8">
        <v>15.8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60</v>
      </c>
      <c r="G69" s="8">
        <v>50</v>
      </c>
      <c r="H69" s="23">
        <v>0</v>
      </c>
      <c r="I69" s="21">
        <f>ROUND(G69* H69,2)</f>
        <v>0</v>
      </c>
      <c r="J69" s="5">
        <v>23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61</v>
      </c>
      <c r="D70" s="6" t="s">
        <v>62</v>
      </c>
      <c r="E70" s="7" t="s">
        <v>63</v>
      </c>
      <c r="F70" s="6" t="s">
        <v>64</v>
      </c>
      <c r="G70" s="8">
        <v>46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65</v>
      </c>
      <c r="D71" s="6" t="s">
        <v>66</v>
      </c>
      <c r="E71" s="7" t="s">
        <v>67</v>
      </c>
      <c r="F71" s="6" t="s">
        <v>64</v>
      </c>
      <c r="G71" s="8">
        <v>4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68</v>
      </c>
      <c r="D72" s="6" t="s">
        <v>69</v>
      </c>
      <c r="E72" s="7" t="s">
        <v>70</v>
      </c>
      <c r="F72" s="6" t="s">
        <v>60</v>
      </c>
      <c r="G72" s="8">
        <v>371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71</v>
      </c>
      <c r="D73" s="6" t="s">
        <v>72</v>
      </c>
      <c r="E73" s="7" t="s">
        <v>73</v>
      </c>
      <c r="F73" s="6" t="s">
        <v>60</v>
      </c>
      <c r="G73" s="8">
        <v>53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74</v>
      </c>
      <c r="D74" s="6" t="s">
        <v>75</v>
      </c>
      <c r="E74" s="7" t="s">
        <v>76</v>
      </c>
      <c r="F74" s="6" t="s">
        <v>60</v>
      </c>
      <c r="G74" s="8">
        <v>40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77</v>
      </c>
      <c r="D75" s="6" t="s">
        <v>78</v>
      </c>
      <c r="E75" s="7" t="s">
        <v>79</v>
      </c>
      <c r="F75" s="6" t="s">
        <v>60</v>
      </c>
      <c r="G75" s="8">
        <v>13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28.9" customHeight="1" x14ac:dyDescent="0.2">
      <c r="B76" s="5">
        <v>27</v>
      </c>
      <c r="C76" s="6" t="s">
        <v>80</v>
      </c>
      <c r="D76" s="6" t="s">
        <v>81</v>
      </c>
      <c r="E76" s="7" t="s">
        <v>82</v>
      </c>
      <c r="F76" s="6" t="s">
        <v>60</v>
      </c>
      <c r="G76" s="8">
        <v>10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55.9" customHeight="1" x14ac:dyDescent="0.2"/>
    <row r="78" spans="2:13" s="1" customFormat="1" ht="21.4" customHeight="1" x14ac:dyDescent="0.2">
      <c r="B78" s="17" t="s">
        <v>83</v>
      </c>
      <c r="C78" s="17"/>
      <c r="D78" s="17"/>
      <c r="E78" s="17"/>
      <c r="F78" s="24">
        <f>ROUND(I32+I37+I42+I43+I48+I49+I54+I57+I58+I59+I60+I61+I62+I63+I64+I65+I66+I67+I68+I69+I70+I71+I72+I73+I74+I75+I76,2)</f>
        <v>0</v>
      </c>
      <c r="G78" s="25"/>
      <c r="H78" s="25"/>
      <c r="I78" s="25"/>
      <c r="J78" s="25"/>
      <c r="K78" s="25"/>
      <c r="L78" s="25"/>
      <c r="M78" s="26"/>
    </row>
    <row r="79" spans="2:13" s="1" customFormat="1" ht="21.4" customHeight="1" x14ac:dyDescent="0.2">
      <c r="B79" s="17" t="s">
        <v>84</v>
      </c>
      <c r="C79" s="17"/>
      <c r="D79" s="17"/>
      <c r="E79" s="17"/>
      <c r="F79" s="27">
        <f>ROUND(L32+L37+L42+L43+L48+L49+L54+L57+L58+L59+L60+L61+L62+L63+L64+L65+L66+L67+L68+L69+L70+L71+L72+L73+L74+L75+L76,2)</f>
        <v>0</v>
      </c>
      <c r="G79" s="28"/>
      <c r="H79" s="28"/>
      <c r="I79" s="28"/>
      <c r="J79" s="28"/>
      <c r="K79" s="28"/>
      <c r="L79" s="28"/>
      <c r="M79" s="29"/>
    </row>
    <row r="80" spans="2:13" s="1" customFormat="1" ht="11.1" customHeight="1" x14ac:dyDescent="0.2"/>
    <row r="81" spans="2:14" s="1" customFormat="1" ht="80.099999999999994" customHeight="1" x14ac:dyDescent="0.2">
      <c r="B81" s="31" t="s">
        <v>103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2.65" customHeight="1" x14ac:dyDescent="0.2"/>
    <row r="83" spans="2:14" s="1" customFormat="1" ht="110.1" customHeight="1" x14ac:dyDescent="0.2">
      <c r="B83" s="31" t="s">
        <v>104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s="1" customFormat="1" ht="5.25" customHeight="1" x14ac:dyDescent="0.2"/>
    <row r="85" spans="2:14" s="1" customFormat="1" ht="110.1" customHeight="1" x14ac:dyDescent="0.2">
      <c r="B85" s="13" t="s">
        <v>105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2:14" s="1" customFormat="1" ht="5.25" customHeight="1" x14ac:dyDescent="0.2"/>
    <row r="87" spans="2:14" s="1" customFormat="1" ht="37.9" customHeight="1" x14ac:dyDescent="0.2">
      <c r="B87" s="32" t="s">
        <v>85</v>
      </c>
      <c r="C87" s="32"/>
      <c r="D87" s="32"/>
      <c r="E87" s="32"/>
      <c r="F87" s="34" t="s">
        <v>86</v>
      </c>
      <c r="G87" s="34"/>
      <c r="H87" s="34"/>
      <c r="I87" s="34"/>
      <c r="J87" s="34"/>
      <c r="K87" s="34"/>
      <c r="L87" s="34"/>
    </row>
    <row r="88" spans="2:14" s="1" customFormat="1" ht="28.9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9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9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.65" customHeight="1" x14ac:dyDescent="0.2"/>
    <row r="93" spans="2:14" s="1" customFormat="1" ht="203.1" customHeight="1" x14ac:dyDescent="0.2">
      <c r="B93" s="31" t="s">
        <v>106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s="1" customFormat="1" ht="2.65" customHeight="1" x14ac:dyDescent="0.2"/>
    <row r="95" spans="2:14" s="1" customFormat="1" ht="36.950000000000003" customHeight="1" x14ac:dyDescent="0.2">
      <c r="B95" s="35" t="s">
        <v>107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</row>
    <row r="96" spans="2:14" s="1" customFormat="1" ht="2.65" customHeight="1" x14ac:dyDescent="0.2"/>
    <row r="97" spans="2:14" s="1" customFormat="1" ht="37.9" customHeight="1" x14ac:dyDescent="0.2">
      <c r="B97" s="32" t="s">
        <v>87</v>
      </c>
      <c r="C97" s="32"/>
      <c r="D97" s="32"/>
      <c r="E97" s="32"/>
      <c r="F97" s="36" t="s">
        <v>88</v>
      </c>
      <c r="G97" s="36"/>
      <c r="H97" s="36"/>
      <c r="I97" s="36"/>
      <c r="J97" s="36"/>
      <c r="K97" s="36"/>
      <c r="L97" s="36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9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8.9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8.9" customHeight="1" x14ac:dyDescent="0.2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2:14" s="1" customFormat="1" ht="2.65" customHeight="1" x14ac:dyDescent="0.2"/>
    <row r="103" spans="2:14" s="1" customFormat="1" ht="159.94999999999999" customHeight="1" x14ac:dyDescent="0.2">
      <c r="B103" s="31" t="s">
        <v>108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54.95" customHeight="1" x14ac:dyDescent="0.2">
      <c r="B105" s="31" t="s">
        <v>109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60" customHeight="1" x14ac:dyDescent="0.2">
      <c r="B107" s="13" t="s">
        <v>110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65" customHeight="1" x14ac:dyDescent="0.2"/>
    <row r="109" spans="2:14" s="1" customFormat="1" ht="48" customHeight="1" x14ac:dyDescent="0.2">
      <c r="B109" s="13" t="s">
        <v>111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s="1" customFormat="1" ht="2.65" customHeight="1" x14ac:dyDescent="0.2"/>
    <row r="111" spans="2:14" s="1" customFormat="1" ht="125.1" customHeight="1" x14ac:dyDescent="0.2">
      <c r="B111" s="31" t="s">
        <v>112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84.95" customHeight="1" x14ac:dyDescent="0.2">
      <c r="B113" s="31" t="s">
        <v>113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86.85" customHeight="1" x14ac:dyDescent="0.2"/>
    <row r="115" spans="2:14" s="1" customFormat="1" ht="17.649999999999999" customHeight="1" x14ac:dyDescent="0.2">
      <c r="I115" s="19" t="s">
        <v>114</v>
      </c>
      <c r="J115" s="19"/>
    </row>
    <row r="116" spans="2:14" s="1" customFormat="1" ht="145.15" customHeight="1" x14ac:dyDescent="0.2"/>
    <row r="117" spans="2:14" s="1" customFormat="1" ht="81.599999999999994" customHeight="1" x14ac:dyDescent="0.2">
      <c r="B117" s="18" t="s">
        <v>115</v>
      </c>
      <c r="C117" s="18"/>
      <c r="D117" s="18"/>
      <c r="E117" s="18"/>
      <c r="F117" s="18"/>
      <c r="G117" s="18"/>
      <c r="H117" s="18"/>
      <c r="I117" s="18"/>
      <c r="J117" s="18"/>
    </row>
  </sheetData>
  <mergeCells count="91">
    <mergeCell ref="B10:D11"/>
    <mergeCell ref="B100:E100"/>
    <mergeCell ref="B101:E101"/>
    <mergeCell ref="B103:N103"/>
    <mergeCell ref="B105:N105"/>
    <mergeCell ref="B24:L24"/>
    <mergeCell ref="B26:L26"/>
    <mergeCell ref="B29:K29"/>
    <mergeCell ref="B34:K34"/>
    <mergeCell ref="B39:K39"/>
    <mergeCell ref="B79:E79"/>
    <mergeCell ref="B81:N81"/>
    <mergeCell ref="B107:N107"/>
    <mergeCell ref="B109:N109"/>
    <mergeCell ref="B111:N111"/>
    <mergeCell ref="B113:N113"/>
    <mergeCell ref="B117:J117"/>
    <mergeCell ref="I115:J115"/>
    <mergeCell ref="B4:D4"/>
    <mergeCell ref="B45:K45"/>
    <mergeCell ref="B51:K51"/>
    <mergeCell ref="B6:D6"/>
    <mergeCell ref="B78:E78"/>
    <mergeCell ref="B8:D8"/>
    <mergeCell ref="G11:N12"/>
    <mergeCell ref="L42:M42"/>
    <mergeCell ref="L43:M43"/>
    <mergeCell ref="L47:M47"/>
    <mergeCell ref="L48:M48"/>
    <mergeCell ref="L49:M49"/>
    <mergeCell ref="L53:M53"/>
    <mergeCell ref="L54:M54"/>
    <mergeCell ref="L56:M56"/>
    <mergeCell ref="L57:M57"/>
    <mergeCell ref="B83:N83"/>
    <mergeCell ref="B85:N85"/>
    <mergeCell ref="B87:E87"/>
    <mergeCell ref="B88:E88"/>
    <mergeCell ref="B89:E89"/>
    <mergeCell ref="B90:E90"/>
    <mergeCell ref="B91:E91"/>
    <mergeCell ref="B93:N93"/>
    <mergeCell ref="B95:N95"/>
    <mergeCell ref="B97:E97"/>
    <mergeCell ref="B98:E98"/>
    <mergeCell ref="B99:E99"/>
    <mergeCell ref="E14:G14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L41:M41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B3:E3"/>
    <mergeCell ref="B5:E5"/>
    <mergeCell ref="B7:E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73:M73"/>
    <mergeCell ref="L74:M74"/>
    <mergeCell ref="L75:M75"/>
    <mergeCell ref="L76:M76"/>
    <mergeCell ref="L68:M68"/>
    <mergeCell ref="L69:M69"/>
    <mergeCell ref="L70:M70"/>
    <mergeCell ref="L71:M71"/>
    <mergeCell ref="L72:M7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2024-10-16T06:51:30Z</dcterms:created>
  <dcterms:modified xsi:type="dcterms:W3CDTF">2024-10-16T07:14:20Z</dcterms:modified>
</cp:coreProperties>
</file>