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AECAA5B6-BC5F-4B4A-AAFC-EDBCCE85D188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<sst xmlns="http://schemas.openxmlformats.org/spreadsheetml/2006/main" count="235" uniqueCount="145">
  <si>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</si>
  <si>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</si>
  <si>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</si>
  <si>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</si>
  <si>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</si>
  <si>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</si>
  <si>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</si>
  <si>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</si>
  <si>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</si>
  <si>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</si>
  <si>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</si>
  <si>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</si>
  <si>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</si>
  <si>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</si>
  <si>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</si>
  <si>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</si>
  <si>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</si>
  <si>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</si>
  <si>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</si>
  <si>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</si>
  <si>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</si>
  <si>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</si>
  <si>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</si>
  <si>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</si>
  <si>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</si>
  <si>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</si>
  <si>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</si>
  <si>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</si>
  <si>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</si>
  <si>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</si>
  <si>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</si>
  <si>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</si>
  <si>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</si>
  <si>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</si>
  <si>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</si>
  <si>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</si>
  <si>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</si>
  <si>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</si>
  <si>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</si>
  <si>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</si>
  <si>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</si>
  <si>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</si>
  <si>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89</t>
  </si>
  <si>
    <t>SPUL-BC</t>
  </si>
  <si>
    <t>Spulchnianie gleby w bruzdach pogłębiaczem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</si>
  <si>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</si>
  <si>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</si>
  <si>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</si>
  <si>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</si>
  <si>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</si>
  <si>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</si>
  <si>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</si>
  <si>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</si>
  <si>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</si>
  <si>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</si>
  <si>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</si>
  <si>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</si>
  <si>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</si>
  <si>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</si>
  <si>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</si>
  <si>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</si>
  <si>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</si>
  <si>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</si>
  <si>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</si>
  <si>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</si>
  <si>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</si>
  <si>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</si>
  <si>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</si>
  <si>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</si>
  <si>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</si>
  <si>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</si>
  <si>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</si>
  <si>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</si>
  <si>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</si>
  <si>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</si>
  <si>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</si>
  <si>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</si>
  <si>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</si>
  <si>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</si>
  <si>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</si>
  <si>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</si>
  <si>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</si>
  <si>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</si>
  <si>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</si>
  <si>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</si>
  <si>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</si>
  <si>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</si>
  <si>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</si>
  <si>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</si>
  <si>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</si>
  <si>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</si>
  <si>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</si>
  <si>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</si>
  <si>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</si>
  <si>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</si>
  <si>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</si>
  <si>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</si>
  <si>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</si>
  <si>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</si>
  <si>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</si>
  <si>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</si>
  <si>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</si>
  <si>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</si>
  <si>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</si>
  <si>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</si>
  <si>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</si>
  <si>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</si>
  <si>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</si>
  <si>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</si>
  <si>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</si>
  <si>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</si>
  <si>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</si>
  <si>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</si>
  <si>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</si>
  <si>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</si>
  <si>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</si>
  <si>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</si>
  <si>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</si>
  <si>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</si>
  <si>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</si>
  <si>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</si>
  <si>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</si>
  <si>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</si>
  <si>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</si>
  <si>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12/2025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</si>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</sst>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79" workbookViewId="0">
      <selection activeCell="I83" sqref="I8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116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17" t="s">
        <v>117</v>
      </c>
      <c r="C10" s="17"/>
      <c r="D10" s="17"/>
    </row>
    <row r="11" spans="2:15" s="1" customFormat="1" ht="12.4" customHeight="1" x14ac:dyDescent="0.2">
      <c r="B11" s="17"/>
      <c r="C11" s="17"/>
      <c r="D11" s="17"/>
      <c r="G11" s="39" t="s">
        <v>118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6" t="s">
        <v>119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5" t="s">
        <v>120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121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122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123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124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125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294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292</v>
      </c>
      <c r="H33" s="24">
        <v>0</v>
      </c>
      <c r="I33" s="22">
        <f>ROUND(G33* H33,2)</f>
        <v>0</v>
      </c>
      <c r="J33" s="5">
        <v>8</v>
      </c>
      <c r="K33" s="22">
        <f>ROUND(I33* J33/100,2)</f>
        <v>0</v>
      </c>
      <c r="L33" s="23">
        <f>ROUND(I33+ K33,2)</f>
        <v>0</v>
      </c>
      <c r="M33" s="10"/>
    </row>
    <row r="34" spans="2:13" s="1" customFormat="1" ht="3.2" customHeight="1" x14ac:dyDescent="0.2"/>
    <row r="35" spans="2:13" s="1" customFormat="1" ht="18.2" customHeight="1" x14ac:dyDescent="0.2">
      <c r="B35" s="15" t="s">
        <v>126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3" t="s">
        <v>10</v>
      </c>
      <c r="M37" s="13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699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10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892</v>
      </c>
      <c r="H39" s="24">
        <v>0</v>
      </c>
      <c r="I39" s="22">
        <f>ROUND(G39* H39,2)</f>
        <v>0</v>
      </c>
      <c r="J39" s="5">
        <v>8</v>
      </c>
      <c r="K39" s="22">
        <f>ROUND(I39* J39/100,2)</f>
        <v>0</v>
      </c>
      <c r="L39" s="23">
        <f>ROUND(I39+ K39,2)</f>
        <v>0</v>
      </c>
      <c r="M39" s="10"/>
    </row>
    <row r="40" spans="2:13" s="1" customFormat="1" ht="3.2" customHeight="1" x14ac:dyDescent="0.2"/>
    <row r="41" spans="2:13" s="1" customFormat="1" ht="18.2" customHeight="1" x14ac:dyDescent="0.2">
      <c r="B41" s="15" t="s">
        <v>127</v>
      </c>
      <c r="C41" s="15"/>
      <c r="D41" s="15"/>
      <c r="E41" s="15"/>
      <c r="F41" s="15"/>
      <c r="G41" s="15"/>
      <c r="H41" s="15"/>
      <c r="I41" s="15"/>
      <c r="J41" s="15"/>
      <c r="K41" s="15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3" t="s">
        <v>10</v>
      </c>
      <c r="M43" s="13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159</v>
      </c>
      <c r="H44" s="24">
        <v>0</v>
      </c>
      <c r="I44" s="22">
        <f>ROUND(G44* H44,2)</f>
        <v>0</v>
      </c>
      <c r="J44" s="5">
        <v>8</v>
      </c>
      <c r="K44" s="22">
        <f>ROUND(I44* J44/100,2)</f>
        <v>0</v>
      </c>
      <c r="L44" s="23">
        <f>ROUND(I44+ K44,2)</f>
        <v>0</v>
      </c>
      <c r="M44" s="10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103</v>
      </c>
      <c r="H45" s="24">
        <v>0</v>
      </c>
      <c r="I45" s="22">
        <f>ROUND(G45* H45,2)</f>
        <v>0</v>
      </c>
      <c r="J45" s="5">
        <v>8</v>
      </c>
      <c r="K45" s="22">
        <f>ROUND(I45* J45/100,2)</f>
        <v>0</v>
      </c>
      <c r="L45" s="23">
        <f>ROUND(I45+ K45,2)</f>
        <v>0</v>
      </c>
      <c r="M45" s="10"/>
    </row>
    <row r="46" spans="2:13" s="1" customFormat="1" ht="3.2" customHeight="1" x14ac:dyDescent="0.2"/>
    <row r="47" spans="2:13" s="1" customFormat="1" ht="18.2" customHeight="1" x14ac:dyDescent="0.2">
      <c r="B47" s="15" t="s">
        <v>128</v>
      </c>
      <c r="C47" s="15"/>
      <c r="D47" s="15"/>
      <c r="E47" s="15"/>
      <c r="F47" s="15"/>
      <c r="G47" s="15"/>
      <c r="H47" s="15"/>
      <c r="I47" s="15"/>
      <c r="J47" s="15"/>
      <c r="K47" s="15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3" t="s">
        <v>10</v>
      </c>
      <c r="M49" s="13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170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3" t="s">
        <v>10</v>
      </c>
      <c r="M52" s="13"/>
    </row>
    <row r="53" spans="2:13" s="1" customFormat="1" ht="19.7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1.71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28.9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1.27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28</v>
      </c>
      <c r="G55" s="8">
        <v>1.99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28</v>
      </c>
      <c r="G56" s="8">
        <v>1.85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19.7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28</v>
      </c>
      <c r="G57" s="8">
        <v>1.85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28.9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38</v>
      </c>
      <c r="G58" s="8">
        <v>5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19.7" customHeight="1" x14ac:dyDescent="0.2">
      <c r="B59" s="5">
        <v>14</v>
      </c>
      <c r="C59" s="6" t="s">
        <v>39</v>
      </c>
      <c r="D59" s="6" t="s">
        <v>40</v>
      </c>
      <c r="E59" s="7" t="s">
        <v>41</v>
      </c>
      <c r="F59" s="6" t="s">
        <v>38</v>
      </c>
      <c r="G59" s="8">
        <v>7.47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19.7" customHeight="1" x14ac:dyDescent="0.2">
      <c r="B60" s="5">
        <v>15</v>
      </c>
      <c r="C60" s="6" t="s">
        <v>42</v>
      </c>
      <c r="D60" s="6" t="s">
        <v>43</v>
      </c>
      <c r="E60" s="7" t="s">
        <v>44</v>
      </c>
      <c r="F60" s="6" t="s">
        <v>38</v>
      </c>
      <c r="G60" s="8">
        <v>12.47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19.7" customHeight="1" x14ac:dyDescent="0.2">
      <c r="B61" s="5">
        <v>16</v>
      </c>
      <c r="C61" s="6" t="s">
        <v>45</v>
      </c>
      <c r="D61" s="6" t="s">
        <v>46</v>
      </c>
      <c r="E61" s="7" t="s">
        <v>47</v>
      </c>
      <c r="F61" s="6" t="s">
        <v>28</v>
      </c>
      <c r="G61" s="8">
        <v>60.15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28.9" customHeight="1" x14ac:dyDescent="0.2">
      <c r="B62" s="5">
        <v>17</v>
      </c>
      <c r="C62" s="6" t="s">
        <v>48</v>
      </c>
      <c r="D62" s="6" t="s">
        <v>49</v>
      </c>
      <c r="E62" s="7" t="s">
        <v>50</v>
      </c>
      <c r="F62" s="6" t="s">
        <v>28</v>
      </c>
      <c r="G62" s="8">
        <v>1.96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19.7" customHeight="1" x14ac:dyDescent="0.2">
      <c r="B63" s="5">
        <v>18</v>
      </c>
      <c r="C63" s="6" t="s">
        <v>51</v>
      </c>
      <c r="D63" s="6" t="s">
        <v>52</v>
      </c>
      <c r="E63" s="7" t="s">
        <v>53</v>
      </c>
      <c r="F63" s="6" t="s">
        <v>28</v>
      </c>
      <c r="G63" s="8">
        <v>62.11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28.9" customHeight="1" x14ac:dyDescent="0.2">
      <c r="B64" s="5">
        <v>19</v>
      </c>
      <c r="C64" s="6" t="s">
        <v>54</v>
      </c>
      <c r="D64" s="6" t="s">
        <v>55</v>
      </c>
      <c r="E64" s="7" t="s">
        <v>56</v>
      </c>
      <c r="F64" s="6" t="s">
        <v>21</v>
      </c>
      <c r="G64" s="8">
        <v>2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28.9" customHeight="1" x14ac:dyDescent="0.2">
      <c r="B65" s="5">
        <v>20</v>
      </c>
      <c r="C65" s="6" t="s">
        <v>57</v>
      </c>
      <c r="D65" s="6" t="s">
        <v>58</v>
      </c>
      <c r="E65" s="7" t="s">
        <v>59</v>
      </c>
      <c r="F65" s="6" t="s">
        <v>21</v>
      </c>
      <c r="G65" s="8">
        <v>63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9" customHeight="1" x14ac:dyDescent="0.2">
      <c r="B66" s="5">
        <v>21</v>
      </c>
      <c r="C66" s="6" t="s">
        <v>60</v>
      </c>
      <c r="D66" s="6" t="s">
        <v>61</v>
      </c>
      <c r="E66" s="7" t="s">
        <v>62</v>
      </c>
      <c r="F66" s="6" t="s">
        <v>21</v>
      </c>
      <c r="G66" s="8">
        <v>2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19.7" customHeight="1" x14ac:dyDescent="0.2">
      <c r="B67" s="5">
        <v>22</v>
      </c>
      <c r="C67" s="6" t="s">
        <v>63</v>
      </c>
      <c r="D67" s="6" t="s">
        <v>64</v>
      </c>
      <c r="E67" s="7" t="s">
        <v>65</v>
      </c>
      <c r="F67" s="6" t="s">
        <v>21</v>
      </c>
      <c r="G67" s="8">
        <v>5.08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23</v>
      </c>
      <c r="C68" s="6" t="s">
        <v>66</v>
      </c>
      <c r="D68" s="6" t="s">
        <v>67</v>
      </c>
      <c r="E68" s="7" t="s">
        <v>68</v>
      </c>
      <c r="F68" s="6" t="s">
        <v>21</v>
      </c>
      <c r="G68" s="8">
        <v>14.02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28.9" customHeight="1" x14ac:dyDescent="0.2">
      <c r="B69" s="5">
        <v>24</v>
      </c>
      <c r="C69" s="6" t="s">
        <v>69</v>
      </c>
      <c r="D69" s="6" t="s">
        <v>70</v>
      </c>
      <c r="E69" s="7" t="s">
        <v>71</v>
      </c>
      <c r="F69" s="6" t="s">
        <v>21</v>
      </c>
      <c r="G69" s="8">
        <v>3.83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72</v>
      </c>
      <c r="D70" s="6" t="s">
        <v>73</v>
      </c>
      <c r="E70" s="7" t="s">
        <v>74</v>
      </c>
      <c r="F70" s="6" t="s">
        <v>75</v>
      </c>
      <c r="G70" s="8">
        <v>64.099999999999994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76</v>
      </c>
      <c r="D71" s="6" t="s">
        <v>77</v>
      </c>
      <c r="E71" s="7" t="s">
        <v>78</v>
      </c>
      <c r="F71" s="6" t="s">
        <v>75</v>
      </c>
      <c r="G71" s="8">
        <v>51.45</v>
      </c>
      <c r="H71" s="24">
        <v>0</v>
      </c>
      <c r="I71" s="22">
        <f>ROUND(G71* H71,2)</f>
        <v>0</v>
      </c>
      <c r="J71" s="5">
        <v>23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19.7" customHeight="1" x14ac:dyDescent="0.2">
      <c r="B72" s="5">
        <v>27</v>
      </c>
      <c r="C72" s="6" t="s">
        <v>79</v>
      </c>
      <c r="D72" s="6" t="s">
        <v>80</v>
      </c>
      <c r="E72" s="7" t="s">
        <v>81</v>
      </c>
      <c r="F72" s="6" t="s">
        <v>82</v>
      </c>
      <c r="G72" s="8">
        <v>50.67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28.9" customHeight="1" x14ac:dyDescent="0.2">
      <c r="B73" s="5">
        <v>28</v>
      </c>
      <c r="C73" s="6" t="s">
        <v>83</v>
      </c>
      <c r="D73" s="6" t="s">
        <v>84</v>
      </c>
      <c r="E73" s="7" t="s">
        <v>85</v>
      </c>
      <c r="F73" s="6" t="s">
        <v>86</v>
      </c>
      <c r="G73" s="8">
        <v>32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28.9" customHeight="1" x14ac:dyDescent="0.2">
      <c r="B74" s="5">
        <v>29</v>
      </c>
      <c r="C74" s="6" t="s">
        <v>87</v>
      </c>
      <c r="D74" s="6" t="s">
        <v>88</v>
      </c>
      <c r="E74" s="7" t="s">
        <v>89</v>
      </c>
      <c r="F74" s="6" t="s">
        <v>86</v>
      </c>
      <c r="G74" s="8">
        <v>62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90</v>
      </c>
      <c r="D75" s="6" t="s">
        <v>91</v>
      </c>
      <c r="E75" s="7" t="s">
        <v>92</v>
      </c>
      <c r="F75" s="6" t="s">
        <v>86</v>
      </c>
      <c r="G75" s="8">
        <v>133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93</v>
      </c>
      <c r="D76" s="6" t="s">
        <v>94</v>
      </c>
      <c r="E76" s="7" t="s">
        <v>95</v>
      </c>
      <c r="F76" s="6" t="s">
        <v>21</v>
      </c>
      <c r="G76" s="8">
        <v>0.36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96</v>
      </c>
      <c r="D77" s="6" t="s">
        <v>97</v>
      </c>
      <c r="E77" s="7" t="s">
        <v>98</v>
      </c>
      <c r="F77" s="6" t="s">
        <v>82</v>
      </c>
      <c r="G77" s="8">
        <v>504.97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99</v>
      </c>
      <c r="D78" s="6" t="s">
        <v>100</v>
      </c>
      <c r="E78" s="7" t="s">
        <v>101</v>
      </c>
      <c r="F78" s="6" t="s">
        <v>82</v>
      </c>
      <c r="G78" s="8">
        <v>50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102</v>
      </c>
      <c r="D79" s="6" t="s">
        <v>103</v>
      </c>
      <c r="E79" s="7" t="s">
        <v>104</v>
      </c>
      <c r="F79" s="6" t="s">
        <v>82</v>
      </c>
      <c r="G79" s="8">
        <v>26</v>
      </c>
      <c r="H79" s="24">
        <v>0</v>
      </c>
      <c r="I79" s="22">
        <f>ROUND(G79* H79,2)</f>
        <v>0</v>
      </c>
      <c r="J79" s="5">
        <v>23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142</v>
      </c>
      <c r="D80" s="6" t="s">
        <v>143</v>
      </c>
      <c r="E80" s="7" t="s">
        <v>144</v>
      </c>
      <c r="F80" s="6" t="s">
        <v>82</v>
      </c>
      <c r="G80" s="8">
        <v>16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105</v>
      </c>
      <c r="D81" s="6" t="s">
        <v>106</v>
      </c>
      <c r="E81" s="7" t="s">
        <v>107</v>
      </c>
      <c r="F81" s="6" t="s">
        <v>82</v>
      </c>
      <c r="G81" s="8">
        <v>121.27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19.7" customHeight="1" x14ac:dyDescent="0.2">
      <c r="B82" s="5">
        <v>37</v>
      </c>
      <c r="C82" s="6" t="s">
        <v>108</v>
      </c>
      <c r="D82" s="6" t="s">
        <v>109</v>
      </c>
      <c r="E82" s="7" t="s">
        <v>107</v>
      </c>
      <c r="F82" s="6" t="s">
        <v>82</v>
      </c>
      <c r="G82" s="8">
        <v>9</v>
      </c>
      <c r="H82" s="24">
        <v>0</v>
      </c>
      <c r="I82" s="22">
        <f>ROUND(G82* H82,2)</f>
        <v>0</v>
      </c>
      <c r="J82" s="5">
        <v>23</v>
      </c>
      <c r="K82" s="22">
        <f>ROUND(I82* J82/100,2)</f>
        <v>0</v>
      </c>
      <c r="L82" s="23">
        <f>ROUND(I82+ K82,2)</f>
        <v>0</v>
      </c>
      <c r="M82" s="10"/>
    </row>
    <row r="83" spans="2:14" s="1" customFormat="1" ht="55.9" customHeight="1" x14ac:dyDescent="0.2"/>
    <row r="84" spans="2:14" s="1" customFormat="1" ht="21.4" customHeight="1" x14ac:dyDescent="0.2">
      <c r="B84" s="21" t="s">
        <v>110</v>
      </c>
      <c r="C84" s="21"/>
      <c r="D84" s="21"/>
      <c r="E84" s="21"/>
      <c r="F84" s="25">
        <f>ROUND(I32+I33+I38+I39+I44+I45+I50+I53+I54+I55+I56+I57+I58+I59+I60+I61+I62+I63+I64+I65+I66+I67+I68+I69+I70+I71+I72+I73+I74+I75+I76+I77+I78+I79+I80+I81+I82,2)</f>
        <v>0</v>
      </c>
      <c r="G84" s="26"/>
      <c r="H84" s="26"/>
      <c r="I84" s="26"/>
      <c r="J84" s="26"/>
      <c r="K84" s="26"/>
      <c r="L84" s="26"/>
      <c r="M84" s="27"/>
    </row>
    <row r="85" spans="2:14" s="1" customFormat="1" ht="21.4" customHeight="1" x14ac:dyDescent="0.2">
      <c r="B85" s="21" t="s">
        <v>111</v>
      </c>
      <c r="C85" s="21"/>
      <c r="D85" s="21"/>
      <c r="E85" s="21"/>
      <c r="F85" s="28">
        <f>ROUND(L32+L33+L38+L39+L44+L45+L50+L53+L54+L55+L56+L57+L58+L59+L60+L61+L62+L63+L64+L65+L66+L67+L68+L69+L70+L71+L72+L73+L74+L75+L76+L77+L78+L79+L80+L81+L82,2)</f>
        <v>0</v>
      </c>
      <c r="G85" s="29"/>
      <c r="H85" s="29"/>
      <c r="I85" s="29"/>
      <c r="J85" s="29"/>
      <c r="K85" s="29"/>
      <c r="L85" s="29"/>
      <c r="M85" s="30"/>
    </row>
    <row r="86" spans="2:14" s="1" customFormat="1" ht="11.1" customHeight="1" x14ac:dyDescent="0.2"/>
    <row r="87" spans="2:14" s="1" customFormat="1" ht="80.099999999999994" customHeight="1" x14ac:dyDescent="0.2">
      <c r="B87" s="32" t="s">
        <v>129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2.65" customHeight="1" x14ac:dyDescent="0.2"/>
    <row r="89" spans="2:14" s="1" customFormat="1" ht="110.1" customHeight="1" x14ac:dyDescent="0.2">
      <c r="B89" s="32" t="s">
        <v>130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2:14" s="1" customFormat="1" ht="5.25" customHeight="1" x14ac:dyDescent="0.2"/>
    <row r="91" spans="2:14" s="1" customFormat="1" ht="110.1" customHeight="1" x14ac:dyDescent="0.2">
      <c r="B91" s="18" t="s">
        <v>131</v>
      </c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2:14" s="1" customFormat="1" ht="5.25" customHeight="1" x14ac:dyDescent="0.2"/>
    <row r="93" spans="2:14" s="1" customFormat="1" ht="37.9" customHeight="1" x14ac:dyDescent="0.2">
      <c r="B93" s="33" t="s">
        <v>112</v>
      </c>
      <c r="C93" s="33"/>
      <c r="D93" s="33"/>
      <c r="E93" s="33"/>
      <c r="F93" s="35" t="s">
        <v>113</v>
      </c>
      <c r="G93" s="35"/>
      <c r="H93" s="35"/>
      <c r="I93" s="35"/>
      <c r="J93" s="35"/>
      <c r="K93" s="35"/>
      <c r="L93" s="35"/>
    </row>
    <row r="94" spans="2:14" s="1" customFormat="1" ht="28.9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9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9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8.9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.65" customHeight="1" x14ac:dyDescent="0.2"/>
    <row r="99" spans="2:14" s="1" customFormat="1" ht="203.1" customHeight="1" x14ac:dyDescent="0.2">
      <c r="B99" s="32" t="s">
        <v>132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36.950000000000003" customHeight="1" x14ac:dyDescent="0.2">
      <c r="B101" s="36" t="s">
        <v>133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37.9" customHeight="1" x14ac:dyDescent="0.2">
      <c r="B103" s="33" t="s">
        <v>114</v>
      </c>
      <c r="C103" s="33"/>
      <c r="D103" s="33"/>
      <c r="E103" s="33"/>
      <c r="F103" s="37" t="s">
        <v>115</v>
      </c>
      <c r="G103" s="37"/>
      <c r="H103" s="37"/>
      <c r="I103" s="37"/>
      <c r="J103" s="37"/>
      <c r="K103" s="37"/>
      <c r="L103" s="37"/>
    </row>
    <row r="104" spans="2:14" s="1" customFormat="1" ht="28.9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9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9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8.9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.65" customHeight="1" x14ac:dyDescent="0.2"/>
    <row r="109" spans="2:14" s="1" customFormat="1" ht="159.94999999999999" customHeight="1" x14ac:dyDescent="0.2">
      <c r="B109" s="32" t="s">
        <v>134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65" customHeight="1" x14ac:dyDescent="0.2"/>
    <row r="111" spans="2:14" s="1" customFormat="1" ht="54.95" customHeight="1" x14ac:dyDescent="0.2">
      <c r="B111" s="32" t="s">
        <v>135</v>
      </c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2:14" s="1" customFormat="1" ht="2.65" customHeight="1" x14ac:dyDescent="0.2"/>
    <row r="113" spans="2:14" s="1" customFormat="1" ht="60" customHeight="1" x14ac:dyDescent="0.2">
      <c r="B113" s="18" t="s">
        <v>136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2.65" customHeight="1" x14ac:dyDescent="0.2"/>
    <row r="115" spans="2:14" s="1" customFormat="1" ht="48" customHeight="1" x14ac:dyDescent="0.2">
      <c r="B115" s="18" t="s">
        <v>137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65" customHeight="1" x14ac:dyDescent="0.2"/>
    <row r="117" spans="2:14" s="1" customFormat="1" ht="125.1" customHeight="1" x14ac:dyDescent="0.2">
      <c r="B117" s="32" t="s">
        <v>138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2.65" customHeight="1" x14ac:dyDescent="0.2"/>
    <row r="119" spans="2:14" s="1" customFormat="1" ht="84.95" customHeight="1" x14ac:dyDescent="0.2">
      <c r="B119" s="32" t="s">
        <v>139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2:14" s="1" customFormat="1" ht="86.85" customHeight="1" x14ac:dyDescent="0.2"/>
    <row r="121" spans="2:14" s="1" customFormat="1" ht="17.649999999999999" customHeight="1" x14ac:dyDescent="0.2">
      <c r="I121" s="11" t="s">
        <v>140</v>
      </c>
      <c r="J121" s="11"/>
    </row>
    <row r="122" spans="2:14" s="1" customFormat="1" ht="145.15" customHeight="1" x14ac:dyDescent="0.2"/>
    <row r="123" spans="2:14" s="1" customFormat="1" ht="81.599999999999994" customHeight="1" x14ac:dyDescent="0.2">
      <c r="B123" s="19" t="s">
        <v>141</v>
      </c>
      <c r="C123" s="19"/>
      <c r="D123" s="19"/>
      <c r="E123" s="19"/>
      <c r="F123" s="19"/>
      <c r="G123" s="19"/>
      <c r="H123" s="19"/>
      <c r="I123" s="19"/>
      <c r="J123" s="19"/>
    </row>
  </sheetData>
  <mergeCells count="98">
    <mergeCell ref="B3:E3"/>
    <mergeCell ref="B5:E5"/>
    <mergeCell ref="B7:E7"/>
    <mergeCell ref="F84:M84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85:M85"/>
    <mergeCell ref="B106:E106"/>
    <mergeCell ref="B107:E107"/>
    <mergeCell ref="B109:N109"/>
    <mergeCell ref="B111:N111"/>
    <mergeCell ref="B113:N113"/>
    <mergeCell ref="F106:L106"/>
    <mergeCell ref="F107:L107"/>
    <mergeCell ref="B115:N115"/>
    <mergeCell ref="B117:N117"/>
    <mergeCell ref="B119:N119"/>
    <mergeCell ref="B123:J123"/>
    <mergeCell ref="B24:L24"/>
    <mergeCell ref="B26:L26"/>
    <mergeCell ref="B29:K29"/>
    <mergeCell ref="B35:K35"/>
    <mergeCell ref="B84:E84"/>
    <mergeCell ref="B85:E85"/>
    <mergeCell ref="B87:N87"/>
    <mergeCell ref="B89:N89"/>
    <mergeCell ref="B4:D4"/>
    <mergeCell ref="B41:K41"/>
    <mergeCell ref="B47:K47"/>
    <mergeCell ref="B6:D6"/>
    <mergeCell ref="B8:D8"/>
    <mergeCell ref="E14:G14"/>
    <mergeCell ref="B10:D11"/>
    <mergeCell ref="G11:N12"/>
    <mergeCell ref="B16:I16"/>
    <mergeCell ref="B18:I18"/>
    <mergeCell ref="B20:I20"/>
    <mergeCell ref="B22:I22"/>
    <mergeCell ref="F93:L93"/>
    <mergeCell ref="F94:L94"/>
    <mergeCell ref="F95:L95"/>
    <mergeCell ref="F96:L96"/>
    <mergeCell ref="F97:L97"/>
    <mergeCell ref="I121:J121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8:M78"/>
    <mergeCell ref="L79:M79"/>
    <mergeCell ref="L81:M81"/>
    <mergeCell ref="L82:M82"/>
    <mergeCell ref="L73:M73"/>
    <mergeCell ref="L74:M74"/>
    <mergeCell ref="L75:M75"/>
    <mergeCell ref="L76:M76"/>
    <mergeCell ref="L77:M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2024-10-20T15:17:13Z</dcterms:created>
  <dcterms:modified xsi:type="dcterms:W3CDTF">2024-10-29T10:18:47Z</dcterms:modified>
</cp:coreProperties>
</file>