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L104" i="1" l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I32" i="1"/>
  <c r="F106" i="1" s="1"/>
  <c r="K32" i="1" l="1"/>
  <c r="L32" i="1" s="1"/>
  <c r="F107" i="1" s="1"/>
  <c r="B26" i="1" s="1"/>
</calcChain>
</file>

<file path=xl/sharedStrings.xml><?xml version="1.0" encoding="utf-8"?>
<sst xmlns="http://schemas.openxmlformats.org/spreadsheetml/2006/main" count="319" uniqueCount="200">
  <si>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</si>
  <si>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</si>
  <si>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</si>
  <si>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</si>
  <si>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</si>
  <si>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</si>
  <si>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</si>
  <si>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</si>
  <si>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</si>
  <si>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</si>
  <si>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</si>
  <si>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</si>
  <si>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</si>
  <si>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</si>
  <si>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</si>
  <si>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</si>
  <si>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</si>
  <si>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</si>
  <si>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9</t>
  </si>
  <si>
    <t>REM SZLZN</t>
  </si>
  <si>
    <t>Naprawa szlaku operacyjnego w warunkach nizinnych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</si>
  <si>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</si>
  <si>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</si>
  <si>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</si>
  <si>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</si>
  <si>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</si>
  <si>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15</t>
  </si>
  <si>
    <t>PORZ-ZRB</t>
  </si>
  <si>
    <t>Porządkowanie zrębów z pozostałości drzewnych - mechaniczne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</si>
  <si>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</si>
  <si>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</si>
  <si>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</si>
  <si>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</si>
  <si>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</si>
  <si>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</si>
  <si>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</si>
  <si>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</si>
  <si>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</si>
  <si>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42</t>
  </si>
  <si>
    <t>ROZME-DRZ</t>
  </si>
  <si>
    <t>Mechaniczne rozdrabnianie stojących drzewek na pożarzyskach i przepadłych uprawach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</si>
  <si>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</si>
  <si>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</si>
  <si>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</si>
  <si>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</si>
  <si>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</si>
  <si>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</si>
  <si>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</si>
  <si>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</si>
  <si>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</si>
  <si>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</si>
  <si>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</si>
  <si>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</si>
  <si>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</si>
  <si>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</si>
  <si>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</si>
  <si>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</si>
  <si>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</si>
  <si>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</si>
  <si>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</si>
  <si>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</si>
  <si>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</si>
  <si>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</si>
  <si>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</si>
  <si>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</si>
  <si>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</si>
  <si>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</si>
  <si>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97</t>
  </si>
  <si>
    <t>WYK-RAB2</t>
  </si>
  <si>
    <t>Wykonanie rabatowałków pługiem specjalistycznym 2-odkładnicowym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</si>
  <si>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</si>
  <si>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</si>
  <si>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</si>
  <si>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</si>
  <si>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</si>
  <si>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</si>
  <si>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</si>
  <si>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</si>
  <si>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</si>
  <si>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</si>
  <si>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</si>
  <si>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</si>
  <si>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</si>
  <si>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</si>
  <si>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</si>
  <si>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</si>
  <si>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</si>
  <si>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</si>
  <si>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</si>
  <si>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</si>
  <si>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</si>
  <si>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</si>
  <si>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</si>
  <si>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</si>
  <si>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</si>
  <si>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</si>
  <si>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</si>
  <si>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</si>
  <si>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</si>
  <si>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</si>
  <si>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</si>
  <si>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</si>
  <si>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</si>
  <si>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</si>
  <si>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</si>
  <si>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</si>
  <si>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</si>
  <si>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</si>
  <si>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</si>
  <si>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</si>
  <si>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</si>
  <si>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</si>
  <si>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</si>
  <si>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</si>
  <si>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</si>
  <si>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</si>
  <si>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</si>
  <si>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</si>
  <si>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</si>
  <si>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</si>
  <si>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</si>
  <si>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</si>
  <si>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</si>
  <si>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</si>
  <si>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</si>
  <si>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</si>
  <si>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</si>
  <si>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</si>
  <si>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</si>
  <si>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</si>
  <si>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</si>
  <si>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</si>
  <si>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</si>
  <si>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</si>
  <si>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</si>
  <si>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</si>
  <si>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</si>
  <si>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</si>
  <si>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</si>
  <si>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</si>
  <si>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</si>
  <si>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</si>
  <si>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</si>
  <si>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</si>
  <si>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</si>
  <si>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</si>
  <si>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</si>
  <si>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</si>
  <si>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</si>
  <si>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</si>
  <si>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</si>
  <si>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</si>
  <si>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</si>
  <si>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</si>
  <si>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</si>
  <si>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</si>
  <si>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</si>
  <si>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</si>
  <si>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</si>
  <si>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</si>
  <si>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</si>
  <si>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</si>
  <si>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</si>
  <si>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</si>
  <si>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</si>
  <si>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</si>
  <si>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</si>
  <si>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</si>
  <si>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</si>
  <si>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</si>
  <si>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</si>
  <si>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</si>
  <si>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</si>
  <si>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</si>
  <si>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</si>
  <si>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</si>
  <si>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</si>
  <si>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</si>
  <si>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</si>
  <si>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</si>
  <si>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</si>
  <si>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01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</si>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</sst>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5"/>
  <sheetViews>
    <sheetView tabSelected="1" topLeftCell="A19" workbookViewId="0">
      <selection activeCell="U34" sqref="U3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173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37"/>
      <c r="C4" s="37"/>
      <c r="D4" s="37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37"/>
      <c r="C6" s="37"/>
      <c r="D6" s="37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5" customHeight="1" x14ac:dyDescent="0.2">
      <c r="B10" s="36" t="s">
        <v>174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9" t="s">
        <v>175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38" t="s">
        <v>176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22" t="s">
        <v>177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178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179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180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181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TEXT(F107,"#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182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2" t="s">
        <v>183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2772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2" t="s">
        <v>184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100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2">
        <f>ROUND(I42+ K42,2)</f>
        <v>0</v>
      </c>
      <c r="M42" s="13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7073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22" t="s">
        <v>185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596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2">
        <f>ROUND(I48+ K48,2)</f>
        <v>0</v>
      </c>
      <c r="M48" s="13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616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12">
        <f>ROUND(I49+ K49,2)</f>
        <v>0</v>
      </c>
      <c r="M49" s="13"/>
    </row>
    <row r="50" spans="2:13" s="1" customFormat="1" ht="3.2" customHeight="1" x14ac:dyDescent="0.2"/>
    <row r="51" spans="2:13" s="1" customFormat="1" ht="18.2" customHeight="1" x14ac:dyDescent="0.2">
      <c r="B51" s="22" t="s">
        <v>186</v>
      </c>
      <c r="C51" s="22"/>
      <c r="D51" s="22"/>
      <c r="E51" s="22"/>
      <c r="F51" s="22"/>
      <c r="G51" s="22"/>
      <c r="H51" s="22"/>
      <c r="I51" s="22"/>
      <c r="J51" s="22"/>
      <c r="K51" s="22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6" t="s">
        <v>10</v>
      </c>
      <c r="M53" s="16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1085</v>
      </c>
      <c r="H54" s="11">
        <v>0</v>
      </c>
      <c r="I54" s="10">
        <f>ROUND(G54* H54,2)</f>
        <v>0</v>
      </c>
      <c r="J54" s="5">
        <v>8</v>
      </c>
      <c r="K54" s="10">
        <f>ROUND(I54* J54/100,2)</f>
        <v>0</v>
      </c>
      <c r="L54" s="12">
        <f>ROUND(I54+ K54,2)</f>
        <v>0</v>
      </c>
      <c r="M54" s="13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6" t="s">
        <v>10</v>
      </c>
      <c r="M56" s="16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2000</v>
      </c>
      <c r="H57" s="11">
        <v>0</v>
      </c>
      <c r="I57" s="10">
        <f t="shared" ref="I57:I104" si="0">ROUND(G57* H57,2)</f>
        <v>0</v>
      </c>
      <c r="J57" s="5">
        <v>23</v>
      </c>
      <c r="K57" s="10">
        <f t="shared" ref="K57:K104" si="1">ROUND(I57* J57/100,2)</f>
        <v>0</v>
      </c>
      <c r="L57" s="12">
        <f t="shared" ref="L57:L104" si="2">ROUND(I57+ K57,2)</f>
        <v>0</v>
      </c>
      <c r="M57" s="13"/>
    </row>
    <row r="58" spans="2:13" s="1" customFormat="1" ht="69.400000000000006" customHeight="1" x14ac:dyDescent="0.2">
      <c r="B58" s="5">
        <v>9</v>
      </c>
      <c r="C58" s="6" t="s">
        <v>22</v>
      </c>
      <c r="D58" s="6" t="s">
        <v>23</v>
      </c>
      <c r="E58" s="9" t="s">
        <v>24</v>
      </c>
      <c r="F58" s="6" t="s">
        <v>25</v>
      </c>
      <c r="G58" s="8">
        <v>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1.35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8.61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38.85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4.34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25</v>
      </c>
      <c r="G62" s="8">
        <v>13.14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25</v>
      </c>
      <c r="G63" s="8">
        <v>0.3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44</v>
      </c>
      <c r="G64" s="8">
        <v>2.76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48</v>
      </c>
      <c r="G65" s="8">
        <v>0.3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44</v>
      </c>
      <c r="G66" s="8">
        <v>2.76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48</v>
      </c>
      <c r="G67" s="8">
        <v>3.3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44</v>
      </c>
      <c r="G68" s="8">
        <v>0.2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44</v>
      </c>
      <c r="G69" s="8">
        <v>8.9600000000000009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44</v>
      </c>
      <c r="G70" s="8">
        <v>67.34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44</v>
      </c>
      <c r="G71" s="8">
        <v>16.59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44</v>
      </c>
      <c r="G72" s="8">
        <v>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14</v>
      </c>
      <c r="G73" s="8">
        <v>36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48</v>
      </c>
      <c r="G74" s="8">
        <v>52.45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48</v>
      </c>
      <c r="G75" s="8">
        <v>92.4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3"/>
    </row>
    <row r="76" spans="2:13" s="1" customFormat="1" ht="28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48</v>
      </c>
      <c r="G76" s="8">
        <v>10.65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48</v>
      </c>
      <c r="G77" s="8">
        <v>159.5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44</v>
      </c>
      <c r="G78" s="8">
        <v>2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3"/>
    </row>
    <row r="79" spans="2:13" s="1" customFormat="1" ht="28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25</v>
      </c>
      <c r="G79" s="8">
        <v>9.8000000000000007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25</v>
      </c>
      <c r="G80" s="8">
        <v>16.899999999999999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2">
        <f t="shared" si="2"/>
        <v>0</v>
      </c>
      <c r="M80" s="13"/>
    </row>
    <row r="81" spans="2:13" s="1" customFormat="1" ht="28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25</v>
      </c>
      <c r="G81" s="8">
        <v>8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25</v>
      </c>
      <c r="G82" s="8">
        <v>0.9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2">
        <f t="shared" si="2"/>
        <v>0</v>
      </c>
      <c r="M82" s="13"/>
    </row>
    <row r="83" spans="2:13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25</v>
      </c>
      <c r="G83" s="8">
        <v>13.14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2">
        <f t="shared" si="2"/>
        <v>0</v>
      </c>
      <c r="M83" s="13"/>
    </row>
    <row r="84" spans="2:13" s="1" customFormat="1" ht="19.7" customHeight="1" x14ac:dyDescent="0.2">
      <c r="B84" s="5">
        <v>35</v>
      </c>
      <c r="C84" s="6" t="s">
        <v>103</v>
      </c>
      <c r="D84" s="6" t="s">
        <v>104</v>
      </c>
      <c r="E84" s="7" t="s">
        <v>105</v>
      </c>
      <c r="F84" s="6" t="s">
        <v>25</v>
      </c>
      <c r="G84" s="8">
        <v>26.91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36</v>
      </c>
      <c r="C85" s="6" t="s">
        <v>106</v>
      </c>
      <c r="D85" s="6" t="s">
        <v>107</v>
      </c>
      <c r="E85" s="7" t="s">
        <v>108</v>
      </c>
      <c r="F85" s="6" t="s">
        <v>109</v>
      </c>
      <c r="G85" s="8">
        <v>41.5</v>
      </c>
      <c r="H85" s="11">
        <v>0</v>
      </c>
      <c r="I85" s="10">
        <f t="shared" si="0"/>
        <v>0</v>
      </c>
      <c r="J85" s="5">
        <v>23</v>
      </c>
      <c r="K85" s="10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109</v>
      </c>
      <c r="G86" s="8">
        <v>8.3000000000000007</v>
      </c>
      <c r="H86" s="11">
        <v>0</v>
      </c>
      <c r="I86" s="10">
        <f t="shared" si="0"/>
        <v>0</v>
      </c>
      <c r="J86" s="5">
        <v>23</v>
      </c>
      <c r="K86" s="10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116</v>
      </c>
      <c r="G87" s="8">
        <v>35</v>
      </c>
      <c r="H87" s="11">
        <v>0</v>
      </c>
      <c r="I87" s="10">
        <f t="shared" si="0"/>
        <v>0</v>
      </c>
      <c r="J87" s="5">
        <v>23</v>
      </c>
      <c r="K87" s="10">
        <f t="shared" si="1"/>
        <v>0</v>
      </c>
      <c r="L87" s="12">
        <f t="shared" si="2"/>
        <v>0</v>
      </c>
      <c r="M87" s="13"/>
    </row>
    <row r="88" spans="2:13" s="1" customFormat="1" ht="28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120</v>
      </c>
      <c r="G88" s="8">
        <v>32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2">
        <f t="shared" si="2"/>
        <v>0</v>
      </c>
      <c r="M88" s="13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120</v>
      </c>
      <c r="G89" s="8">
        <v>130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2">
        <f t="shared" si="2"/>
        <v>0</v>
      </c>
      <c r="M89" s="13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120</v>
      </c>
      <c r="G90" s="8">
        <v>2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2">
        <f t="shared" si="2"/>
        <v>0</v>
      </c>
      <c r="M90" s="13"/>
    </row>
    <row r="91" spans="2:13" s="1" customFormat="1" ht="28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120</v>
      </c>
      <c r="G91" s="8">
        <v>24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2">
        <f t="shared" si="2"/>
        <v>0</v>
      </c>
      <c r="M91" s="13"/>
    </row>
    <row r="92" spans="2:13" s="1" customFormat="1" ht="28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120</v>
      </c>
      <c r="G92" s="8">
        <v>30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2">
        <f t="shared" si="2"/>
        <v>0</v>
      </c>
      <c r="M92" s="13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120</v>
      </c>
      <c r="G93" s="8">
        <v>195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2">
        <f t="shared" si="2"/>
        <v>0</v>
      </c>
      <c r="M93" s="13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25</v>
      </c>
      <c r="G94" s="8">
        <v>12.76</v>
      </c>
      <c r="H94" s="11">
        <v>0</v>
      </c>
      <c r="I94" s="10">
        <f t="shared" si="0"/>
        <v>0</v>
      </c>
      <c r="J94" s="5">
        <v>8</v>
      </c>
      <c r="K94" s="10">
        <f t="shared" si="1"/>
        <v>0</v>
      </c>
      <c r="L94" s="12">
        <f t="shared" si="2"/>
        <v>0</v>
      </c>
      <c r="M94" s="13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44</v>
      </c>
      <c r="G95" s="8">
        <v>0.3</v>
      </c>
      <c r="H95" s="11">
        <v>0</v>
      </c>
      <c r="I95" s="10">
        <f t="shared" si="0"/>
        <v>0</v>
      </c>
      <c r="J95" s="5">
        <v>8</v>
      </c>
      <c r="K95" s="10">
        <f t="shared" si="1"/>
        <v>0</v>
      </c>
      <c r="L95" s="12">
        <f t="shared" si="2"/>
        <v>0</v>
      </c>
      <c r="M95" s="13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48</v>
      </c>
      <c r="G96" s="8">
        <v>52.45</v>
      </c>
      <c r="H96" s="11">
        <v>0</v>
      </c>
      <c r="I96" s="10">
        <f t="shared" si="0"/>
        <v>0</v>
      </c>
      <c r="J96" s="5">
        <v>8</v>
      </c>
      <c r="K96" s="10">
        <f t="shared" si="1"/>
        <v>0</v>
      </c>
      <c r="L96" s="12">
        <f t="shared" si="2"/>
        <v>0</v>
      </c>
      <c r="M96" s="13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48</v>
      </c>
      <c r="G97" s="8">
        <v>86.66</v>
      </c>
      <c r="H97" s="11">
        <v>0</v>
      </c>
      <c r="I97" s="10">
        <f t="shared" si="0"/>
        <v>0</v>
      </c>
      <c r="J97" s="5">
        <v>8</v>
      </c>
      <c r="K97" s="10">
        <f t="shared" si="1"/>
        <v>0</v>
      </c>
      <c r="L97" s="12">
        <f t="shared" si="2"/>
        <v>0</v>
      </c>
      <c r="M97" s="13"/>
    </row>
    <row r="98" spans="2:14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150</v>
      </c>
      <c r="F98" s="6" t="s">
        <v>116</v>
      </c>
      <c r="G98" s="8">
        <v>306</v>
      </c>
      <c r="H98" s="11">
        <v>0</v>
      </c>
      <c r="I98" s="10">
        <f t="shared" si="0"/>
        <v>0</v>
      </c>
      <c r="J98" s="5">
        <v>8</v>
      </c>
      <c r="K98" s="10">
        <f t="shared" si="1"/>
        <v>0</v>
      </c>
      <c r="L98" s="12">
        <f t="shared" si="2"/>
        <v>0</v>
      </c>
      <c r="M98" s="13"/>
    </row>
    <row r="99" spans="2:14" s="1" customFormat="1" ht="19.7" customHeight="1" x14ac:dyDescent="0.2">
      <c r="B99" s="5">
        <v>50</v>
      </c>
      <c r="C99" s="6" t="s">
        <v>151</v>
      </c>
      <c r="D99" s="6" t="s">
        <v>152</v>
      </c>
      <c r="E99" s="7" t="s">
        <v>150</v>
      </c>
      <c r="F99" s="6" t="s">
        <v>116</v>
      </c>
      <c r="G99" s="8">
        <v>55</v>
      </c>
      <c r="H99" s="11">
        <v>0</v>
      </c>
      <c r="I99" s="10">
        <f t="shared" si="0"/>
        <v>0</v>
      </c>
      <c r="J99" s="5">
        <v>23</v>
      </c>
      <c r="K99" s="10">
        <f t="shared" si="1"/>
        <v>0</v>
      </c>
      <c r="L99" s="12">
        <f t="shared" si="2"/>
        <v>0</v>
      </c>
      <c r="M99" s="13"/>
    </row>
    <row r="100" spans="2:14" s="1" customFormat="1" ht="19.7" customHeight="1" x14ac:dyDescent="0.2">
      <c r="B100" s="5">
        <v>51</v>
      </c>
      <c r="C100" s="6" t="s">
        <v>153</v>
      </c>
      <c r="D100" s="6" t="s">
        <v>154</v>
      </c>
      <c r="E100" s="7" t="s">
        <v>155</v>
      </c>
      <c r="F100" s="6" t="s">
        <v>116</v>
      </c>
      <c r="G100" s="8">
        <v>45</v>
      </c>
      <c r="H100" s="11">
        <v>0</v>
      </c>
      <c r="I100" s="10">
        <f t="shared" si="0"/>
        <v>0</v>
      </c>
      <c r="J100" s="5">
        <v>8</v>
      </c>
      <c r="K100" s="10">
        <f t="shared" si="1"/>
        <v>0</v>
      </c>
      <c r="L100" s="12">
        <f t="shared" si="2"/>
        <v>0</v>
      </c>
      <c r="M100" s="13"/>
    </row>
    <row r="101" spans="2:14" s="1" customFormat="1" ht="19.7" customHeight="1" x14ac:dyDescent="0.2">
      <c r="B101" s="5">
        <v>52</v>
      </c>
      <c r="C101" s="6" t="s">
        <v>156</v>
      </c>
      <c r="D101" s="6" t="s">
        <v>157</v>
      </c>
      <c r="E101" s="7" t="s">
        <v>158</v>
      </c>
      <c r="F101" s="6" t="s">
        <v>116</v>
      </c>
      <c r="G101" s="8">
        <v>10</v>
      </c>
      <c r="H101" s="11">
        <v>0</v>
      </c>
      <c r="I101" s="10">
        <f t="shared" si="0"/>
        <v>0</v>
      </c>
      <c r="J101" s="5">
        <v>8</v>
      </c>
      <c r="K101" s="10">
        <f t="shared" si="1"/>
        <v>0</v>
      </c>
      <c r="L101" s="12">
        <f t="shared" si="2"/>
        <v>0</v>
      </c>
      <c r="M101" s="13"/>
    </row>
    <row r="102" spans="2:14" s="1" customFormat="1" ht="19.7" customHeight="1" x14ac:dyDescent="0.2">
      <c r="B102" s="5">
        <v>53</v>
      </c>
      <c r="C102" s="6" t="s">
        <v>159</v>
      </c>
      <c r="D102" s="6" t="s">
        <v>160</v>
      </c>
      <c r="E102" s="7" t="s">
        <v>161</v>
      </c>
      <c r="F102" s="6" t="s">
        <v>116</v>
      </c>
      <c r="G102" s="8">
        <v>25</v>
      </c>
      <c r="H102" s="11">
        <v>0</v>
      </c>
      <c r="I102" s="10">
        <f t="shared" si="0"/>
        <v>0</v>
      </c>
      <c r="J102" s="5">
        <v>8</v>
      </c>
      <c r="K102" s="10">
        <f t="shared" si="1"/>
        <v>0</v>
      </c>
      <c r="L102" s="12">
        <f t="shared" si="2"/>
        <v>0</v>
      </c>
      <c r="M102" s="13"/>
    </row>
    <row r="103" spans="2:14" s="1" customFormat="1" ht="19.7" customHeight="1" x14ac:dyDescent="0.2">
      <c r="B103" s="5">
        <v>54</v>
      </c>
      <c r="C103" s="6" t="s">
        <v>162</v>
      </c>
      <c r="D103" s="6" t="s">
        <v>163</v>
      </c>
      <c r="E103" s="7" t="s">
        <v>164</v>
      </c>
      <c r="F103" s="6" t="s">
        <v>116</v>
      </c>
      <c r="G103" s="8">
        <v>176</v>
      </c>
      <c r="H103" s="11">
        <v>0</v>
      </c>
      <c r="I103" s="10">
        <f t="shared" si="0"/>
        <v>0</v>
      </c>
      <c r="J103" s="5">
        <v>8</v>
      </c>
      <c r="K103" s="10">
        <f t="shared" si="1"/>
        <v>0</v>
      </c>
      <c r="L103" s="12">
        <f t="shared" si="2"/>
        <v>0</v>
      </c>
      <c r="M103" s="13"/>
    </row>
    <row r="104" spans="2:14" s="1" customFormat="1" ht="19.7" customHeight="1" x14ac:dyDescent="0.2">
      <c r="B104" s="5">
        <v>55</v>
      </c>
      <c r="C104" s="6" t="s">
        <v>165</v>
      </c>
      <c r="D104" s="6" t="s">
        <v>166</v>
      </c>
      <c r="E104" s="7" t="s">
        <v>164</v>
      </c>
      <c r="F104" s="6" t="s">
        <v>116</v>
      </c>
      <c r="G104" s="8">
        <v>5</v>
      </c>
      <c r="H104" s="11">
        <v>0</v>
      </c>
      <c r="I104" s="10">
        <f t="shared" si="0"/>
        <v>0</v>
      </c>
      <c r="J104" s="5">
        <v>23</v>
      </c>
      <c r="K104" s="10">
        <f t="shared" si="1"/>
        <v>0</v>
      </c>
      <c r="L104" s="12">
        <f t="shared" si="2"/>
        <v>0</v>
      </c>
      <c r="M104" s="13"/>
    </row>
    <row r="105" spans="2:14" s="1" customFormat="1" ht="55.9" customHeight="1" x14ac:dyDescent="0.2"/>
    <row r="106" spans="2:14" s="1" customFormat="1" ht="21.4" customHeight="1" x14ac:dyDescent="0.2">
      <c r="B106" s="33" t="s">
        <v>167</v>
      </c>
      <c r="C106" s="33"/>
      <c r="D106" s="33"/>
      <c r="E106" s="33"/>
      <c r="F106" s="25">
        <f>ROUND(I32+I37+I42+I43+I48+I49+I54+I57+I58+I59+I60+I61+I62+I63+I64+I65+I66+I67+I68+I69+I70+I71+I72+I73+I74+I75+I76+I77+I78+I79+I80+I81+I82+I83+I84+I85+I86+I87+I88+I89+I90+I91+I92+I93+I94+I95+I96+I97+I98+I99+I100+I101+I102+I103+I104,2)</f>
        <v>0</v>
      </c>
      <c r="G106" s="26"/>
      <c r="H106" s="26"/>
      <c r="I106" s="26"/>
      <c r="J106" s="26"/>
      <c r="K106" s="26"/>
      <c r="L106" s="26"/>
      <c r="M106" s="27"/>
    </row>
    <row r="107" spans="2:14" s="1" customFormat="1" ht="21.4" customHeight="1" x14ac:dyDescent="0.2">
      <c r="B107" s="33" t="s">
        <v>168</v>
      </c>
      <c r="C107" s="33"/>
      <c r="D107" s="33"/>
      <c r="E107" s="33"/>
      <c r="F107" s="28">
        <f>ROUND(L32+L37+L42+L43+L48+L49+L54+L57+L58+L59+L60+L61+L62+L63+L64+L65+L66+L67+L68+L69+L70+L71+L72+L73+L74+L75+L76+L77+L78+L79+L80+L81+L82+L83+L84+L85+L86+L87+L88+L89+L90+L91+L92+L93+L94+L95+L96+L97+L98+L99+L100+L101+L102+L103+L104,2)</f>
        <v>0</v>
      </c>
      <c r="G107" s="29"/>
      <c r="H107" s="29"/>
      <c r="I107" s="29"/>
      <c r="J107" s="29"/>
      <c r="K107" s="29"/>
      <c r="L107" s="29"/>
      <c r="M107" s="30"/>
    </row>
    <row r="108" spans="2:14" s="1" customFormat="1" ht="11.1" customHeight="1" x14ac:dyDescent="0.2"/>
    <row r="109" spans="2:14" s="1" customFormat="1" ht="80.099999999999994" customHeight="1" x14ac:dyDescent="0.2">
      <c r="B109" s="17" t="s">
        <v>187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65" customHeight="1" x14ac:dyDescent="0.2"/>
    <row r="111" spans="2:14" s="1" customFormat="1" ht="110.1" customHeight="1" x14ac:dyDescent="0.2">
      <c r="B111" s="17" t="s">
        <v>188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5.25" customHeight="1" x14ac:dyDescent="0.2"/>
    <row r="113" spans="2:14" s="1" customFormat="1" ht="110.1" customHeight="1" x14ac:dyDescent="0.2">
      <c r="B113" s="18" t="s">
        <v>189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5.25" customHeight="1" x14ac:dyDescent="0.2"/>
    <row r="115" spans="2:14" s="1" customFormat="1" ht="37.9" customHeight="1" x14ac:dyDescent="0.2">
      <c r="B115" s="32" t="s">
        <v>169</v>
      </c>
      <c r="C115" s="32"/>
      <c r="D115" s="32"/>
      <c r="E115" s="32"/>
      <c r="F115" s="34" t="s">
        <v>170</v>
      </c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2:14" s="1" customFormat="1" ht="28.7" customHeight="1" x14ac:dyDescent="0.2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2:14" s="1" customFormat="1" ht="28.7" customHeight="1" x14ac:dyDescent="0.2"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2:14" s="1" customFormat="1" ht="28.7" customHeight="1" x14ac:dyDescent="0.2"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2:14" s="1" customFormat="1" ht="2.65" customHeight="1" x14ac:dyDescent="0.2"/>
    <row r="121" spans="2:14" s="1" customFormat="1" ht="203.1" customHeight="1" x14ac:dyDescent="0.2">
      <c r="B121" s="17" t="s">
        <v>190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65" customHeight="1" x14ac:dyDescent="0.2"/>
    <row r="123" spans="2:14" s="1" customFormat="1" ht="36.950000000000003" customHeight="1" x14ac:dyDescent="0.2">
      <c r="B123" s="31" t="s">
        <v>191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37.9" customHeight="1" x14ac:dyDescent="0.2">
      <c r="B125" s="32" t="s">
        <v>171</v>
      </c>
      <c r="C125" s="32"/>
      <c r="D125" s="32"/>
      <c r="E125" s="32"/>
      <c r="F125" s="24" t="s">
        <v>172</v>
      </c>
      <c r="G125" s="24"/>
      <c r="H125" s="24"/>
      <c r="I125" s="24"/>
      <c r="J125" s="24"/>
      <c r="K125" s="24"/>
      <c r="L125" s="24"/>
    </row>
    <row r="126" spans="2:14" s="1" customFormat="1" ht="28.7" customHeight="1" x14ac:dyDescent="0.2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2:14" s="1" customFormat="1" ht="28.7" customHeight="1" x14ac:dyDescent="0.2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  <row r="128" spans="2:14" s="1" customFormat="1" ht="28.7" customHeight="1" x14ac:dyDescent="0.2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</row>
    <row r="129" spans="2:14" s="1" customFormat="1" ht="28.7" customHeight="1" x14ac:dyDescent="0.2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  <row r="130" spans="2:14" s="1" customFormat="1" ht="2.65" customHeight="1" x14ac:dyDescent="0.2"/>
    <row r="131" spans="2:14" s="1" customFormat="1" ht="159.94999999999999" customHeight="1" x14ac:dyDescent="0.2">
      <c r="B131" s="17" t="s">
        <v>192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2:14" s="1" customFormat="1" ht="2.65" customHeight="1" x14ac:dyDescent="0.2"/>
    <row r="133" spans="2:14" s="1" customFormat="1" ht="54.95" customHeight="1" x14ac:dyDescent="0.2">
      <c r="B133" s="17" t="s">
        <v>193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2:14" s="1" customFormat="1" ht="2.65" customHeight="1" x14ac:dyDescent="0.2"/>
    <row r="135" spans="2:14" s="1" customFormat="1" ht="60" customHeight="1" x14ac:dyDescent="0.2">
      <c r="B135" s="18" t="s">
        <v>194</v>
      </c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2:14" s="1" customFormat="1" ht="2.65" customHeight="1" x14ac:dyDescent="0.2"/>
    <row r="137" spans="2:14" s="1" customFormat="1" ht="48" customHeight="1" x14ac:dyDescent="0.2">
      <c r="B137" s="18" t="s">
        <v>195</v>
      </c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2:14" s="1" customFormat="1" ht="2.65" customHeight="1" x14ac:dyDescent="0.2"/>
    <row r="139" spans="2:14" s="1" customFormat="1" ht="125.1" customHeight="1" x14ac:dyDescent="0.2">
      <c r="B139" s="17" t="s">
        <v>196</v>
      </c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2:14" s="1" customFormat="1" ht="2.65" customHeight="1" x14ac:dyDescent="0.2"/>
    <row r="141" spans="2:14" s="1" customFormat="1" ht="84.95" customHeight="1" x14ac:dyDescent="0.2">
      <c r="B141" s="17" t="s">
        <v>197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2:14" s="1" customFormat="1" ht="86.85" customHeight="1" x14ac:dyDescent="0.2"/>
    <row r="143" spans="2:14" s="1" customFormat="1" ht="17.649999999999999" customHeight="1" x14ac:dyDescent="0.2">
      <c r="I143" s="14" t="s">
        <v>198</v>
      </c>
      <c r="J143" s="14"/>
    </row>
    <row r="144" spans="2:14" s="1" customFormat="1" ht="145.15" customHeight="1" x14ac:dyDescent="0.2"/>
    <row r="145" spans="2:10" s="1" customFormat="1" ht="81.599999999999994" customHeight="1" x14ac:dyDescent="0.2">
      <c r="B145" s="19" t="s">
        <v>199</v>
      </c>
      <c r="C145" s="19"/>
      <c r="D145" s="19"/>
      <c r="E145" s="19"/>
      <c r="F145" s="19"/>
      <c r="G145" s="19"/>
      <c r="H145" s="19"/>
      <c r="I145" s="19"/>
      <c r="J145" s="19"/>
    </row>
  </sheetData>
  <mergeCells count="119">
    <mergeCell ref="B16:I16"/>
    <mergeCell ref="B18:I18"/>
    <mergeCell ref="B20:I20"/>
    <mergeCell ref="B22:I22"/>
    <mergeCell ref="B3:E3"/>
    <mergeCell ref="B5:E5"/>
    <mergeCell ref="B7:E7"/>
    <mergeCell ref="B10:D11"/>
    <mergeCell ref="B106:E106"/>
    <mergeCell ref="B4:D4"/>
    <mergeCell ref="B6:D6"/>
    <mergeCell ref="B8:D8"/>
    <mergeCell ref="E14:G14"/>
    <mergeCell ref="G11:N12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B125:E125"/>
    <mergeCell ref="B126:E126"/>
    <mergeCell ref="B127:E127"/>
    <mergeCell ref="B128:E128"/>
    <mergeCell ref="B129:E129"/>
    <mergeCell ref="F129:L129"/>
    <mergeCell ref="B107:E107"/>
    <mergeCell ref="B109:N109"/>
    <mergeCell ref="B111:N111"/>
    <mergeCell ref="B113:N113"/>
    <mergeCell ref="B115:E115"/>
    <mergeCell ref="B116:E116"/>
    <mergeCell ref="B117:E117"/>
    <mergeCell ref="F115:L115"/>
    <mergeCell ref="B139:N139"/>
    <mergeCell ref="B141:N141"/>
    <mergeCell ref="B145:J145"/>
    <mergeCell ref="B24:L24"/>
    <mergeCell ref="B26:L26"/>
    <mergeCell ref="B29:K29"/>
    <mergeCell ref="B34:K34"/>
    <mergeCell ref="B39:K39"/>
    <mergeCell ref="F116:L116"/>
    <mergeCell ref="F117:L117"/>
    <mergeCell ref="F118:L118"/>
    <mergeCell ref="F119:L119"/>
    <mergeCell ref="F125:L125"/>
    <mergeCell ref="F126:L126"/>
    <mergeCell ref="F127:L127"/>
    <mergeCell ref="F128:L128"/>
    <mergeCell ref="B45:K45"/>
    <mergeCell ref="B51:K51"/>
    <mergeCell ref="F106:M106"/>
    <mergeCell ref="F107:M107"/>
    <mergeCell ref="B118:E118"/>
    <mergeCell ref="B119:E119"/>
    <mergeCell ref="B121:N121"/>
    <mergeCell ref="B123:N123"/>
    <mergeCell ref="I143:J143"/>
    <mergeCell ref="I2:O2"/>
    <mergeCell ref="L100:M100"/>
    <mergeCell ref="L101:M101"/>
    <mergeCell ref="L102:M102"/>
    <mergeCell ref="L103:M103"/>
    <mergeCell ref="L104:M104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6:M56"/>
    <mergeCell ref="B131:N131"/>
    <mergeCell ref="B133:N133"/>
    <mergeCell ref="B135:N135"/>
    <mergeCell ref="B137:N137"/>
    <mergeCell ref="L57:M57"/>
    <mergeCell ref="L58:M58"/>
    <mergeCell ref="L59:M59"/>
    <mergeCell ref="L60:M60"/>
    <mergeCell ref="L99:M9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2024-11-04T19:02:39Z</dcterms:created>
  <dcterms:modified xsi:type="dcterms:W3CDTF">2024-11-04T19:08:11Z</dcterms:modified>
</cp:coreProperties>
</file>