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0"/>
  </bookViews>
  <sheets>
    <sheet name="List1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<sst xmlns="http://schemas.openxmlformats.org/spreadsheetml/2006/main" count="87" uniqueCount="67">
  <si>
    <t>Příloha č. 1 – Technická specifikace a ceník</t>
  </si>
  <si>
    <t>Materiál</t>
  </si>
  <si>
    <t>Kr.text</t>
  </si>
  <si>
    <t>celkem</t>
  </si>
  <si>
    <t xml:space="preserve">Požadujeme nový originální náhradní díl </t>
  </si>
  <si>
    <t>Adresa dodání:</t>
  </si>
  <si>
    <t>Dopravní podnik města Brna, a.s.</t>
  </si>
  <si>
    <t>Hudcova 74 - sklad 300</t>
  </si>
  <si>
    <t>Brno - Medlánky</t>
  </si>
  <si>
    <t>621 00</t>
  </si>
  <si>
    <t>PODLOŽKA  (zástěrka blatníku)</t>
  </si>
  <si>
    <t>PODLOŽKA PRYŽOVÁ  (zástěrka blatníku)</t>
  </si>
  <si>
    <t>PODLOŽKA VYROVNÁVACÍ  (zástěr. blatníku)</t>
  </si>
  <si>
    <t>NOSIČ BLATNÍKU PRAVÝ</t>
  </si>
  <si>
    <t>NOSIČ BLATNÍKU LEVÝ</t>
  </si>
  <si>
    <t>BLATNÍK DĚROVANÝ</t>
  </si>
  <si>
    <t>ZÁSTĚRA BLATNÍKU</t>
  </si>
  <si>
    <t>NOSIČ BLATNÍKU - PRAVÝ</t>
  </si>
  <si>
    <t>NOSIČ BLATNÍKU - LEVÝ</t>
  </si>
  <si>
    <t>PODLOŽKA VELKOPLOŠNÁ BLATNÍKU</t>
  </si>
  <si>
    <t>MISKA - BLATNÍK</t>
  </si>
  <si>
    <t>TĚLESO DRŽÁKU BLATNÍKU</t>
  </si>
  <si>
    <t>NOSIČ BLATNÍKU - T6A5</t>
  </si>
  <si>
    <t xml:space="preserve"> KATALOG Č.: 01 002 169</t>
  </si>
  <si>
    <t xml:space="preserve"> VÝKRES Č.: 3-840-2-17-9</t>
  </si>
  <si>
    <t xml:space="preserve"> UMÍSTĚNÍ: BLATNÍKY /T3/</t>
  </si>
  <si>
    <t xml:space="preserve"> KATALOG Č.: 01 002 170</t>
  </si>
  <si>
    <t xml:space="preserve"> VÝKRES Č.: 3-840-2-17-10</t>
  </si>
  <si>
    <t xml:space="preserve"> KATALOG Č.: 01 002 171</t>
  </si>
  <si>
    <t xml:space="preserve"> VÝKRES Č.: 3-840-2-17-11</t>
  </si>
  <si>
    <t xml:space="preserve"> UMÍSTĚNÍ: BLASTNÍKY /T3/</t>
  </si>
  <si>
    <t xml:space="preserve"> KATALOG Č.: 05 002 049</t>
  </si>
  <si>
    <t xml:space="preserve"> VÝKRES Č.: 3-860-2-1-17M1.1; 2-0098-28</t>
  </si>
  <si>
    <t xml:space="preserve"> UMÍSTĚNÍ: BLATNÍKY /KT8/</t>
  </si>
  <si>
    <t xml:space="preserve"> KATALOG Č.: 05 002 050</t>
  </si>
  <si>
    <t xml:space="preserve"> VÝKRES Č.: 3-860-2-17M2.1; 2-0098-29</t>
  </si>
  <si>
    <t xml:space="preserve"> KATALOG Č.: 05 002 063</t>
  </si>
  <si>
    <t xml:space="preserve"> VÝKRES Č.: 3-860-2-17.1-1; 4-0098-01</t>
  </si>
  <si>
    <t xml:space="preserve"> UMÍSTĚNÍ: BLATNÍKY /KT8SU/</t>
  </si>
  <si>
    <t xml:space="preserve"> KATALOG Č.: 05 002 064</t>
  </si>
  <si>
    <t xml:space="preserve"> VÝKRES Č.: 3-860-2-17.1M1; 2-0098-27</t>
  </si>
  <si>
    <t xml:space="preserve"> KATALOG Č.: 07 002 074</t>
  </si>
  <si>
    <t xml:space="preserve"> VÝKRES Č.: 2-865-2-17M1</t>
  </si>
  <si>
    <t xml:space="preserve"> UMÍSTĚNÍ: BLATNÍKY /K2/</t>
  </si>
  <si>
    <t xml:space="preserve"> KATALOG Č.: 07 002 075</t>
  </si>
  <si>
    <t xml:space="preserve"> VÝKRES Č.: 3-865-2-17M2</t>
  </si>
  <si>
    <t xml:space="preserve"> KATALOG Č.: 08 002 103</t>
  </si>
  <si>
    <t xml:space="preserve"> VÝKRES Č.: 3-833-2-17.1-2</t>
  </si>
  <si>
    <t xml:space="preserve"> KATALOG Č.: 08 002 157</t>
  </si>
  <si>
    <t xml:space="preserve"> VÝKRES Č.: 3-833-2-17.1-35</t>
  </si>
  <si>
    <t xml:space="preserve"> KATALOG Č.: 09 002 046</t>
  </si>
  <si>
    <t xml:space="preserve"> VÝKRES Č.: 3-836-2-17-37</t>
  </si>
  <si>
    <t xml:space="preserve"> KATALOG Č.: 29 098 001</t>
  </si>
  <si>
    <t xml:space="preserve"> VÝKRES Č.: 3-0998-61</t>
  </si>
  <si>
    <t xml:space="preserve"> UMÍSTĚNÍ: BLATNÍKY /T6A5/</t>
  </si>
  <si>
    <t>Katalog/výkres/umístění</t>
  </si>
  <si>
    <t>Materiálové č.</t>
  </si>
  <si>
    <t>Název materiálu</t>
  </si>
  <si>
    <t>předpokládané množství na rok 2018/2019</t>
  </si>
  <si>
    <t>KLAPKA STŘEŠNÍHO VĚTRÁNÍ</t>
  </si>
  <si>
    <t>KATALOG Č.: 25 037 001</t>
  </si>
  <si>
    <t>VÝKRES Č.: 2-0537-01</t>
  </si>
  <si>
    <t>UMÍSTĚNÍ: STŘEŠNÍ VĚTRÁNÍ /T3CS/</t>
  </si>
  <si>
    <t>smlouva č. 19/xxx/3062</t>
  </si>
  <si>
    <t>Předpokládaná spotřeba v kusech na 1 rok</t>
  </si>
  <si>
    <t>Cena v Kč/ks bez DPH včetně dopravy a balného</t>
  </si>
  <si>
    <t>Cena celkem v 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</si>
</sst>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" fontId="47" fillId="11" borderId="10" xfId="0" applyNumberFormat="1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 shrinkToFit="1"/>
    </xf>
    <xf numFmtId="49" fontId="8" fillId="33" borderId="10" xfId="0" applyNumberFormat="1" applyFont="1" applyFill="1" applyBorder="1" applyAlignment="1">
      <alignment/>
    </xf>
    <xf numFmtId="1" fontId="49" fillId="0" borderId="11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/>
    </xf>
    <xf numFmtId="1" fontId="28" fillId="33" borderId="16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28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F4" sqref="F4:F6"/>
    </sheetView>
  </sheetViews>
  <sheetFormatPr defaultColWidth="9.140625" defaultRowHeight="15"/>
  <cols>
    <col min="1" max="1" width="16.28125" style="0" customWidth="1"/>
    <col min="2" max="2" width="35.7109375" style="0" bestFit="1" customWidth="1"/>
    <col min="3" max="3" width="37.28125" style="0" bestFit="1" customWidth="1"/>
    <col min="4" max="4" width="20.7109375" style="0" customWidth="1"/>
    <col min="5" max="5" width="18.28125" style="0" bestFit="1" customWidth="1"/>
    <col min="6" max="6" width="11.00390625" style="0" bestFit="1" customWidth="1"/>
  </cols>
  <sheetData>
    <row r="1" spans="1:5" ht="18.75">
      <c r="A1" s="23" t="s">
        <v>0</v>
      </c>
      <c r="B1" s="23"/>
      <c r="C1" s="23"/>
      <c r="D1" s="23"/>
      <c r="E1" s="23"/>
    </row>
    <row r="2" spans="1:5" ht="15">
      <c r="A2" s="24" t="s">
        <v>63</v>
      </c>
      <c r="B2" s="24"/>
      <c r="C2" s="24"/>
      <c r="D2" s="24"/>
      <c r="E2" s="24"/>
    </row>
    <row r="3" spans="1:6" ht="51">
      <c r="A3" s="12" t="s">
        <v>1</v>
      </c>
      <c r="B3" s="12" t="s">
        <v>2</v>
      </c>
      <c r="C3" s="12" t="s">
        <v>55</v>
      </c>
      <c r="D3" s="12" t="s">
        <v>64</v>
      </c>
      <c r="E3" s="12" t="s">
        <v>65</v>
      </c>
      <c r="F3" s="12" t="s">
        <v>66</v>
      </c>
    </row>
    <row r="4" spans="1:6" ht="15" customHeight="1">
      <c r="A4" s="14">
        <v>6001002169000</v>
      </c>
      <c r="B4" s="20" t="s">
        <v>10</v>
      </c>
      <c r="C4" s="13" t="s">
        <v>23</v>
      </c>
      <c r="D4" s="14">
        <f>VLOOKUP($A4,List2!$A:$C,3,FALSE)</f>
        <v>130</v>
      </c>
      <c r="E4" s="17"/>
      <c r="F4" s="17"/>
    </row>
    <row r="5" spans="1:6" ht="15" customHeight="1">
      <c r="A5" s="15"/>
      <c r="B5" s="21"/>
      <c r="C5" s="1" t="s">
        <v>24</v>
      </c>
      <c r="D5" s="15"/>
      <c r="E5" s="18"/>
      <c r="F5" s="18"/>
    </row>
    <row r="6" spans="1:6" ht="15" customHeight="1">
      <c r="A6" s="16"/>
      <c r="B6" s="22"/>
      <c r="C6" s="1" t="s">
        <v>25</v>
      </c>
      <c r="D6" s="16"/>
      <c r="E6" s="19"/>
      <c r="F6" s="19"/>
    </row>
    <row r="7" spans="1:6" ht="14.25" customHeight="1">
      <c r="A7" s="14">
        <v>6001002170000</v>
      </c>
      <c r="B7" s="20" t="s">
        <v>11</v>
      </c>
      <c r="C7" s="13" t="s">
        <v>26</v>
      </c>
      <c r="D7" s="14">
        <f>VLOOKUP($A7,List2!$A:$C,3,FALSE)</f>
        <v>160</v>
      </c>
      <c r="E7" s="17"/>
      <c r="F7" s="17"/>
    </row>
    <row r="8" spans="1:6" ht="14.25" customHeight="1">
      <c r="A8" s="15"/>
      <c r="B8" s="21"/>
      <c r="C8" s="1" t="s">
        <v>27</v>
      </c>
      <c r="D8" s="15"/>
      <c r="E8" s="18"/>
      <c r="F8" s="18"/>
    </row>
    <row r="9" spans="1:6" ht="14.25" customHeight="1">
      <c r="A9" s="16"/>
      <c r="B9" s="22"/>
      <c r="C9" s="1" t="s">
        <v>25</v>
      </c>
      <c r="D9" s="16"/>
      <c r="E9" s="19"/>
      <c r="F9" s="19"/>
    </row>
    <row r="10" spans="1:6" ht="14.25" customHeight="1">
      <c r="A10" s="14">
        <v>6001002171000</v>
      </c>
      <c r="B10" s="20" t="s">
        <v>12</v>
      </c>
      <c r="C10" s="13" t="s">
        <v>28</v>
      </c>
      <c r="D10" s="14">
        <f>VLOOKUP($A10,List2!$A:$C,3,FALSE)</f>
        <v>20</v>
      </c>
      <c r="E10" s="17"/>
      <c r="F10" s="17"/>
    </row>
    <row r="11" spans="1:6" ht="14.25" customHeight="1">
      <c r="A11" s="15"/>
      <c r="B11" s="21"/>
      <c r="C11" s="1" t="s">
        <v>29</v>
      </c>
      <c r="D11" s="15"/>
      <c r="E11" s="18"/>
      <c r="F11" s="18"/>
    </row>
    <row r="12" spans="1:6" ht="14.25" customHeight="1">
      <c r="A12" s="16"/>
      <c r="B12" s="22"/>
      <c r="C12" s="1" t="s">
        <v>30</v>
      </c>
      <c r="D12" s="16"/>
      <c r="E12" s="19"/>
      <c r="F12" s="19"/>
    </row>
    <row r="13" spans="1:6" ht="14.25" customHeight="1">
      <c r="A13" s="14">
        <v>6005002049000</v>
      </c>
      <c r="B13" s="20" t="s">
        <v>13</v>
      </c>
      <c r="C13" s="13" t="s">
        <v>31</v>
      </c>
      <c r="D13" s="14">
        <f>VLOOKUP($A13,List2!$A:$C,3,FALSE)</f>
        <v>10</v>
      </c>
      <c r="E13" s="17"/>
      <c r="F13" s="17"/>
    </row>
    <row r="14" spans="1:6" ht="14.25" customHeight="1">
      <c r="A14" s="15"/>
      <c r="B14" s="21"/>
      <c r="C14" s="1" t="s">
        <v>32</v>
      </c>
      <c r="D14" s="15"/>
      <c r="E14" s="18"/>
      <c r="F14" s="18"/>
    </row>
    <row r="15" spans="1:6" ht="14.25" customHeight="1">
      <c r="A15" s="16"/>
      <c r="B15" s="22"/>
      <c r="C15" s="1" t="s">
        <v>33</v>
      </c>
      <c r="D15" s="16"/>
      <c r="E15" s="19"/>
      <c r="F15" s="19"/>
    </row>
    <row r="16" spans="1:6" ht="14.25" customHeight="1">
      <c r="A16" s="14">
        <v>6005002050000</v>
      </c>
      <c r="B16" s="20" t="s">
        <v>14</v>
      </c>
      <c r="C16" s="13" t="s">
        <v>34</v>
      </c>
      <c r="D16" s="14">
        <f>VLOOKUP($A16,List2!$A:$C,3,FALSE)</f>
        <v>20</v>
      </c>
      <c r="E16" s="17"/>
      <c r="F16" s="17"/>
    </row>
    <row r="17" spans="1:6" ht="14.25" customHeight="1">
      <c r="A17" s="15"/>
      <c r="B17" s="21"/>
      <c r="C17" s="1" t="s">
        <v>35</v>
      </c>
      <c r="D17" s="15"/>
      <c r="E17" s="18"/>
      <c r="F17" s="18"/>
    </row>
    <row r="18" spans="1:6" ht="14.25" customHeight="1">
      <c r="A18" s="16"/>
      <c r="B18" s="22"/>
      <c r="C18" s="1" t="s">
        <v>33</v>
      </c>
      <c r="D18" s="16"/>
      <c r="E18" s="19"/>
      <c r="F18" s="19"/>
    </row>
    <row r="19" spans="1:6" ht="14.25" customHeight="1">
      <c r="A19" s="14">
        <v>6005002063000</v>
      </c>
      <c r="B19" s="20" t="s">
        <v>15</v>
      </c>
      <c r="C19" s="13" t="s">
        <v>36</v>
      </c>
      <c r="D19" s="14">
        <f>VLOOKUP($A19,List2!$A:$C,3,FALSE)</f>
        <v>200</v>
      </c>
      <c r="E19" s="17"/>
      <c r="F19" s="17"/>
    </row>
    <row r="20" spans="1:6" ht="14.25" customHeight="1">
      <c r="A20" s="15"/>
      <c r="B20" s="21"/>
      <c r="C20" s="1" t="s">
        <v>37</v>
      </c>
      <c r="D20" s="15"/>
      <c r="E20" s="18"/>
      <c r="F20" s="18"/>
    </row>
    <row r="21" spans="1:6" ht="14.25" customHeight="1">
      <c r="A21" s="16"/>
      <c r="B21" s="22"/>
      <c r="C21" s="1" t="s">
        <v>38</v>
      </c>
      <c r="D21" s="16"/>
      <c r="E21" s="19"/>
      <c r="F21" s="19"/>
    </row>
    <row r="22" spans="1:6" ht="14.25" customHeight="1">
      <c r="A22" s="14">
        <v>6005002064000</v>
      </c>
      <c r="B22" s="20" t="s">
        <v>16</v>
      </c>
      <c r="C22" s="13" t="s">
        <v>39</v>
      </c>
      <c r="D22" s="14">
        <f>VLOOKUP($A22,List2!$A:$C,3,FALSE)</f>
        <v>200</v>
      </c>
      <c r="E22" s="17"/>
      <c r="F22" s="17"/>
    </row>
    <row r="23" spans="1:6" ht="14.25" customHeight="1">
      <c r="A23" s="15"/>
      <c r="B23" s="21"/>
      <c r="C23" s="1" t="s">
        <v>40</v>
      </c>
      <c r="D23" s="15"/>
      <c r="E23" s="18"/>
      <c r="F23" s="18"/>
    </row>
    <row r="24" spans="1:6" ht="14.25" customHeight="1">
      <c r="A24" s="16"/>
      <c r="B24" s="22"/>
      <c r="C24" s="1" t="s">
        <v>38</v>
      </c>
      <c r="D24" s="16"/>
      <c r="E24" s="19"/>
      <c r="F24" s="19"/>
    </row>
    <row r="25" spans="1:6" ht="14.25" customHeight="1">
      <c r="A25" s="14">
        <v>6007002074000</v>
      </c>
      <c r="B25" s="20" t="s">
        <v>17</v>
      </c>
      <c r="C25" s="13" t="s">
        <v>41</v>
      </c>
      <c r="D25" s="14">
        <f>VLOOKUP($A25,List2!$A:$C,3,FALSE)</f>
        <v>5</v>
      </c>
      <c r="E25" s="17"/>
      <c r="F25" s="17"/>
    </row>
    <row r="26" spans="1:6" ht="14.25" customHeight="1">
      <c r="A26" s="15"/>
      <c r="B26" s="21"/>
      <c r="C26" s="1" t="s">
        <v>42</v>
      </c>
      <c r="D26" s="15"/>
      <c r="E26" s="18"/>
      <c r="F26" s="18"/>
    </row>
    <row r="27" spans="1:6" ht="14.25" customHeight="1">
      <c r="A27" s="16"/>
      <c r="B27" s="22"/>
      <c r="C27" s="1" t="s">
        <v>43</v>
      </c>
      <c r="D27" s="16"/>
      <c r="E27" s="19"/>
      <c r="F27" s="19"/>
    </row>
    <row r="28" spans="1:6" ht="14.25" customHeight="1">
      <c r="A28" s="14">
        <v>6007002075000</v>
      </c>
      <c r="B28" s="20" t="s">
        <v>18</v>
      </c>
      <c r="C28" s="13" t="s">
        <v>44</v>
      </c>
      <c r="D28" s="14">
        <f>VLOOKUP($A28,List2!$A:$C,3,FALSE)</f>
        <v>5</v>
      </c>
      <c r="E28" s="17"/>
      <c r="F28" s="17"/>
    </row>
    <row r="29" spans="1:6" ht="14.25" customHeight="1">
      <c r="A29" s="15"/>
      <c r="B29" s="21"/>
      <c r="C29" s="1" t="s">
        <v>45</v>
      </c>
      <c r="D29" s="15"/>
      <c r="E29" s="18"/>
      <c r="F29" s="18"/>
    </row>
    <row r="30" spans="1:6" ht="14.25" customHeight="1">
      <c r="A30" s="16"/>
      <c r="B30" s="22"/>
      <c r="C30" s="1" t="s">
        <v>43</v>
      </c>
      <c r="D30" s="16"/>
      <c r="E30" s="19"/>
      <c r="F30" s="19"/>
    </row>
    <row r="31" spans="1:6" ht="14.25" customHeight="1">
      <c r="A31" s="14">
        <v>6008002103000</v>
      </c>
      <c r="B31" s="20" t="s">
        <v>19</v>
      </c>
      <c r="C31" s="13" t="s">
        <v>46</v>
      </c>
      <c r="D31" s="14">
        <f>VLOOKUP($A31,List2!$A:$C,3,FALSE)</f>
        <v>200</v>
      </c>
      <c r="E31" s="17"/>
      <c r="F31" s="17"/>
    </row>
    <row r="32" spans="1:6" ht="14.25" customHeight="1">
      <c r="A32" s="15"/>
      <c r="B32" s="21"/>
      <c r="C32" s="1" t="s">
        <v>47</v>
      </c>
      <c r="D32" s="15"/>
      <c r="E32" s="18"/>
      <c r="F32" s="18"/>
    </row>
    <row r="33" spans="1:6" ht="14.25" customHeight="1">
      <c r="A33" s="16"/>
      <c r="B33" s="22"/>
      <c r="C33" s="1" t="s">
        <v>43</v>
      </c>
      <c r="D33" s="16"/>
      <c r="E33" s="19"/>
      <c r="F33" s="19"/>
    </row>
    <row r="34" spans="1:6" ht="14.25" customHeight="1">
      <c r="A34" s="14">
        <v>6008002157000</v>
      </c>
      <c r="B34" s="20" t="s">
        <v>20</v>
      </c>
      <c r="C34" s="13" t="s">
        <v>48</v>
      </c>
      <c r="D34" s="14">
        <f>VLOOKUP($A34,List2!$A:$C,3,FALSE)</f>
        <v>250</v>
      </c>
      <c r="E34" s="17"/>
      <c r="F34" s="17"/>
    </row>
    <row r="35" spans="1:6" ht="14.25" customHeight="1">
      <c r="A35" s="15"/>
      <c r="B35" s="21"/>
      <c r="C35" s="1" t="s">
        <v>49</v>
      </c>
      <c r="D35" s="15"/>
      <c r="E35" s="18"/>
      <c r="F35" s="18"/>
    </row>
    <row r="36" spans="1:6" ht="14.25" customHeight="1">
      <c r="A36" s="16"/>
      <c r="B36" s="22"/>
      <c r="C36" s="1" t="s">
        <v>43</v>
      </c>
      <c r="D36" s="16"/>
      <c r="E36" s="19"/>
      <c r="F36" s="19"/>
    </row>
    <row r="37" spans="1:6" ht="14.25" customHeight="1">
      <c r="A37" s="14">
        <v>6009002046000</v>
      </c>
      <c r="B37" s="20" t="s">
        <v>21</v>
      </c>
      <c r="C37" s="13" t="s">
        <v>50</v>
      </c>
      <c r="D37" s="14">
        <f>VLOOKUP($A37,List2!$A:$C,3,FALSE)</f>
        <v>80</v>
      </c>
      <c r="E37" s="17"/>
      <c r="F37" s="17"/>
    </row>
    <row r="38" spans="1:6" ht="14.25" customHeight="1">
      <c r="A38" s="15"/>
      <c r="B38" s="21"/>
      <c r="C38" s="1" t="s">
        <v>51</v>
      </c>
      <c r="D38" s="15"/>
      <c r="E38" s="18"/>
      <c r="F38" s="18"/>
    </row>
    <row r="39" spans="1:6" ht="14.25" customHeight="1">
      <c r="A39" s="16"/>
      <c r="B39" s="22"/>
      <c r="C39" s="1" t="s">
        <v>43</v>
      </c>
      <c r="D39" s="16"/>
      <c r="E39" s="19"/>
      <c r="F39" s="19"/>
    </row>
    <row r="40" spans="1:6" ht="14.25" customHeight="1">
      <c r="A40" s="14">
        <v>6029098001000</v>
      </c>
      <c r="B40" s="20" t="s">
        <v>22</v>
      </c>
      <c r="C40" s="13" t="s">
        <v>52</v>
      </c>
      <c r="D40" s="14">
        <f>VLOOKUP($A40,List2!$A:$C,3,FALSE)</f>
        <v>5</v>
      </c>
      <c r="E40" s="17"/>
      <c r="F40" s="17"/>
    </row>
    <row r="41" spans="1:6" ht="14.25" customHeight="1">
      <c r="A41" s="15"/>
      <c r="B41" s="21"/>
      <c r="C41" s="1" t="s">
        <v>53</v>
      </c>
      <c r="D41" s="15"/>
      <c r="E41" s="18"/>
      <c r="F41" s="18"/>
    </row>
    <row r="42" spans="1:6" ht="14.25" customHeight="1">
      <c r="A42" s="16"/>
      <c r="B42" s="22"/>
      <c r="C42" s="1" t="s">
        <v>54</v>
      </c>
      <c r="D42" s="16"/>
      <c r="E42" s="19"/>
      <c r="F42" s="19"/>
    </row>
    <row r="43" spans="1:6" ht="14.25" customHeight="1">
      <c r="A43" s="29">
        <v>6025037001000</v>
      </c>
      <c r="B43" s="26" t="s">
        <v>59</v>
      </c>
      <c r="C43" s="13" t="s">
        <v>60</v>
      </c>
      <c r="D43" s="14">
        <v>12</v>
      </c>
      <c r="E43" s="17"/>
      <c r="F43" s="17"/>
    </row>
    <row r="44" spans="1:6" ht="14.25" customHeight="1">
      <c r="A44" s="30"/>
      <c r="B44" s="27"/>
      <c r="C44" s="25" t="s">
        <v>61</v>
      </c>
      <c r="D44" s="15"/>
      <c r="E44" s="18"/>
      <c r="F44" s="18"/>
    </row>
    <row r="45" spans="1:6" ht="14.25" customHeight="1">
      <c r="A45" s="31"/>
      <c r="B45" s="28"/>
      <c r="C45" s="25" t="s">
        <v>62</v>
      </c>
      <c r="D45" s="16"/>
      <c r="E45" s="19"/>
      <c r="F45" s="19"/>
    </row>
    <row r="46" spans="1:6" ht="15">
      <c r="A46" s="2"/>
      <c r="B46" s="2"/>
      <c r="C46" s="2"/>
      <c r="D46" s="2"/>
      <c r="E46" s="3" t="s">
        <v>3</v>
      </c>
      <c r="F46" s="4">
        <f>SUM(F3:F40)</f>
        <v>0</v>
      </c>
    </row>
    <row r="47" ht="14.25">
      <c r="A47" t="s">
        <v>4</v>
      </c>
    </row>
    <row r="49" ht="14.25">
      <c r="A49" t="s">
        <v>5</v>
      </c>
    </row>
    <row r="50" ht="14.25">
      <c r="A50" t="s">
        <v>6</v>
      </c>
    </row>
    <row r="51" ht="14.25">
      <c r="A51" t="s">
        <v>7</v>
      </c>
    </row>
    <row r="52" ht="14.25">
      <c r="A52" t="s">
        <v>8</v>
      </c>
    </row>
    <row r="53" ht="14.25">
      <c r="A53" t="s">
        <v>9</v>
      </c>
    </row>
  </sheetData>
  <sheetProtection/>
  <mergeCells count="72">
    <mergeCell ref="A43:A45"/>
    <mergeCell ref="B43:B45"/>
    <mergeCell ref="D43:D45"/>
    <mergeCell ref="E43:E45"/>
    <mergeCell ref="F43:F45"/>
    <mergeCell ref="F4:F6"/>
    <mergeCell ref="A1:E1"/>
    <mergeCell ref="A2:E2"/>
    <mergeCell ref="A4:A6"/>
    <mergeCell ref="B4:B6"/>
    <mergeCell ref="D4:D6"/>
    <mergeCell ref="E4:E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D7:D9"/>
    <mergeCell ref="E7:E9"/>
    <mergeCell ref="F7:F9"/>
    <mergeCell ref="D10:D12"/>
    <mergeCell ref="E10:E12"/>
    <mergeCell ref="F10:F12"/>
    <mergeCell ref="D13:D15"/>
    <mergeCell ref="E13:E15"/>
    <mergeCell ref="F13:F15"/>
    <mergeCell ref="D16:D18"/>
    <mergeCell ref="E16:E18"/>
    <mergeCell ref="F16:F18"/>
    <mergeCell ref="D19:D21"/>
    <mergeCell ref="E19:E21"/>
    <mergeCell ref="F19:F21"/>
    <mergeCell ref="D22:D24"/>
    <mergeCell ref="E22:E24"/>
    <mergeCell ref="F22:F24"/>
    <mergeCell ref="D25:D27"/>
    <mergeCell ref="E25:E27"/>
    <mergeCell ref="F25:F27"/>
    <mergeCell ref="D28:D30"/>
    <mergeCell ref="E28:E30"/>
    <mergeCell ref="F28:F30"/>
    <mergeCell ref="D31:D33"/>
    <mergeCell ref="E31:E33"/>
    <mergeCell ref="F31:F33"/>
    <mergeCell ref="D34:D36"/>
    <mergeCell ref="E34:E36"/>
    <mergeCell ref="F34:F36"/>
    <mergeCell ref="D37:D39"/>
    <mergeCell ref="E37:E39"/>
    <mergeCell ref="F37:F39"/>
    <mergeCell ref="D40:D42"/>
    <mergeCell ref="E40:E42"/>
    <mergeCell ref="F40:F42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3"/>
  <headerFooter>
    <oddFooter>&amp;LSmlouva č. 19/xxx/3062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6.421875" style="0" bestFit="1" customWidth="1"/>
    <col min="2" max="2" width="43.421875" style="0" bestFit="1" customWidth="1"/>
    <col min="3" max="3" width="52.7109375" style="0" customWidth="1"/>
  </cols>
  <sheetData>
    <row r="1" spans="1:3" ht="26.25" customHeight="1">
      <c r="A1" s="7" t="s">
        <v>56</v>
      </c>
      <c r="B1" s="8" t="s">
        <v>57</v>
      </c>
      <c r="C1" s="9" t="s">
        <v>58</v>
      </c>
    </row>
    <row r="2" spans="1:3" ht="18">
      <c r="A2" s="5">
        <v>6001002169000</v>
      </c>
      <c r="B2" s="6" t="s">
        <v>10</v>
      </c>
      <c r="C2" s="10">
        <v>130</v>
      </c>
    </row>
    <row r="3" spans="1:3" ht="18">
      <c r="A3" s="5">
        <v>6001002170000</v>
      </c>
      <c r="B3" s="6" t="s">
        <v>11</v>
      </c>
      <c r="C3" s="10">
        <v>160</v>
      </c>
    </row>
    <row r="4" spans="1:3" ht="18">
      <c r="A4" s="5">
        <v>6001002171000</v>
      </c>
      <c r="B4" s="6" t="s">
        <v>12</v>
      </c>
      <c r="C4" s="10">
        <v>20</v>
      </c>
    </row>
    <row r="5" spans="1:3" ht="18">
      <c r="A5" s="5">
        <v>6005002049000</v>
      </c>
      <c r="B5" s="6" t="s">
        <v>13</v>
      </c>
      <c r="C5" s="10">
        <v>10</v>
      </c>
    </row>
    <row r="6" spans="1:3" ht="18">
      <c r="A6" s="5">
        <v>6005002050000</v>
      </c>
      <c r="B6" s="6" t="s">
        <v>14</v>
      </c>
      <c r="C6" s="10">
        <v>20</v>
      </c>
    </row>
    <row r="7" spans="1:3" ht="18">
      <c r="A7" s="5">
        <v>6005002063000</v>
      </c>
      <c r="B7" s="6" t="s">
        <v>15</v>
      </c>
      <c r="C7" s="10">
        <v>200</v>
      </c>
    </row>
    <row r="8" spans="1:3" ht="18">
      <c r="A8" s="5">
        <v>6005002064000</v>
      </c>
      <c r="B8" s="6" t="s">
        <v>16</v>
      </c>
      <c r="C8" s="10">
        <v>200</v>
      </c>
    </row>
    <row r="9" spans="1:3" ht="18">
      <c r="A9" s="5">
        <v>6007002074000</v>
      </c>
      <c r="B9" s="6" t="s">
        <v>17</v>
      </c>
      <c r="C9" s="10">
        <v>5</v>
      </c>
    </row>
    <row r="10" spans="1:3" ht="18">
      <c r="A10" s="5">
        <v>6007002075000</v>
      </c>
      <c r="B10" s="6" t="s">
        <v>18</v>
      </c>
      <c r="C10" s="10">
        <v>5</v>
      </c>
    </row>
    <row r="11" spans="1:3" ht="18">
      <c r="A11" s="5">
        <v>6008002103000</v>
      </c>
      <c r="B11" s="6" t="s">
        <v>19</v>
      </c>
      <c r="C11" s="10">
        <v>200</v>
      </c>
    </row>
    <row r="12" spans="1:3" ht="18">
      <c r="A12" s="5">
        <v>6008002157000</v>
      </c>
      <c r="B12" s="6" t="s">
        <v>20</v>
      </c>
      <c r="C12" s="10">
        <v>250</v>
      </c>
    </row>
    <row r="13" spans="1:3" ht="18">
      <c r="A13" s="5">
        <v>6009002046000</v>
      </c>
      <c r="B13" s="6" t="s">
        <v>21</v>
      </c>
      <c r="C13" s="10">
        <v>80</v>
      </c>
    </row>
    <row r="14" spans="1:3" ht="18">
      <c r="A14" s="5">
        <v>6029098001000</v>
      </c>
      <c r="B14" s="6" t="s">
        <v>22</v>
      </c>
      <c r="C14" s="11"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2018-08-29T11:50:12Z</cp:lastPrinted>
  <dcterms:created xsi:type="dcterms:W3CDTF">2015-09-01T06:36:07Z</dcterms:created>
  <dcterms:modified xsi:type="dcterms:W3CDTF">2019-09-30T08:08:26Z</dcterms:modified>
  <cp:category/>
  <cp:version/>
  <cp:contentType/>
  <cp:contentStatus/>
</cp:coreProperties>
</file>