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Hlucháň 2025 Tatry\1-2025 - Č Váh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ponuka'!$A$1:$N$28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15" i="3" l="1"/>
  <c r="L15" i="3" l="1"/>
  <c r="G15" i="3"/>
  <c r="N12" i="3"/>
  <c r="N14" i="3"/>
  <c r="N13" i="3"/>
  <c r="N17" i="3" l="1"/>
  <c r="N16" i="3" s="1"/>
</calcChain>
</file>

<file path=xl/sharedStrings.xml><?xml version="1.0" encoding="utf-8"?>
<sst xmlns="http://schemas.openxmlformats.org/spreadsheetml/2006/main" count="98" uniqueCount="88">
  <si>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</si>
  <si>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</si>
  <si>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</si>
  <si>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</si>
  <si>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</si>
  <si>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</si>
  <si>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</si>
  <si>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</si>
  <si>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</si>
  <si>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</si>
  <si>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</si>
  <si>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</si>
  <si>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</si>
  <si>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</si>
  <si>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</si>
  <si>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</si>
  <si>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</si>
  <si>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</si>
  <si>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</si>
  <si>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</si>
  <si>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</si>
  <si>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</si>
  <si>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</si>
  <si>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</si>
  <si>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</si>
  <si>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</si>
  <si>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</si>
  <si>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</si>
  <si>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</si>
  <si>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</si>
  <si>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</si>
  <si>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</si>
  <si>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</si>
  <si>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</si>
  <si>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</si>
  <si>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</si>
  <si>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</si>
  <si>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</si>
  <si>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</si>
  <si>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</si>
  <si>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</si>
  <si>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</si>
  <si>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</si>
  <si>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</si>
  <si>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</si>
  <si>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</si>
  <si>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</si>
  <si>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</si>
  <si>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</si>
  <si>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</si>
  <si>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</si>
  <si>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</si>
  <si>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</si>
  <si>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</si>
  <si>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</si>
  <si>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</si>
  <si>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</si>
  <si>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</si>
  <si>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</si>
  <si>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</si>
  <si>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</si>
  <si>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</si>
  <si>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</si>
  <si>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</si>
  <si>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</si>
  <si>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</si>
  <si>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</si>
  <si>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</si>
  <si>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</si>
  <si>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</si>
  <si>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</si>
  <si>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1,2,4a,4d,6,7</t>
  </si>
  <si>
    <t>VU-50</t>
  </si>
  <si>
    <t xml:space="preserve">1 ks ťažný kôň alebo železný kôň 
1 ks LKT alebo 1 ks UKT
</t>
  </si>
  <si>
    <t>LO Vápenná</t>
  </si>
  <si>
    <t>SL335-82 1</t>
  </si>
  <si>
    <t>35</t>
  </si>
  <si>
    <t>Lesnícke služby v ťažbovom procese na zlepšenie biotopov pre hlucháňa hôrneho pre OZ Tatry, LS Čierny Váh - výzva č. 1/2025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</si>
  <si>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/25/12/02</t>
    </r>
  </si>
  <si>
    <t>LO Dikula</t>
  </si>
  <si>
    <t>SL335-74A0</t>
  </si>
  <si>
    <t>50</t>
  </si>
  <si>
    <t>80 | 450 | -</t>
  </si>
  <si>
    <t>SL335-78A0</t>
  </si>
  <si>
    <t>120 | 600 | -</t>
  </si>
  <si>
    <t>90 | 400 | -</t>
  </si>
  <si>
    <t>DPH 23%</t>
  </si>
  <si>
    <t>do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</si>
</sst>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/>
    <xf numFmtId="0" fontId="6" fillId="0" borderId="0" applyNumberFormat="0"/>
  </cellStyleXfs>
  <cellXfs count="151">
    <xf numFmtId="0" fontId="0" fillId="0" borderId="0" xfId="0" applyNumberFormat="1"/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/>
    <xf numFmtId="0" fontId="3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vertical="center"/>
    </xf>
    <xf numFmtId="0" fontId="3" fillId="2" borderId="6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NumberFormat="1" applyFont="1" applyAlignment="1">
      <alignment horizontal="left" vertical="center"/>
    </xf>
    <xf numFmtId="0" fontId="12" fillId="0" borderId="0" xfId="0" applyNumberFormat="1" applyFont="1" applyAlignment="1">
      <alignment horizontal="left" vertical="center"/>
    </xf>
    <xf numFmtId="0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4" fontId="4" fillId="0" borderId="8" xfId="0" applyNumberFormat="1" applyFont="1" applyBorder="1" applyAlignment="1">
      <alignment horizontal="right" vertical="center" indent="1"/>
    </xf>
    <xf numFmtId="0" fontId="10" fillId="7" borderId="0" xfId="0" applyFont="1" applyFill="1" applyBorder="1" applyAlignment="1" applyProtection="1"/>
    <xf numFmtId="0" fontId="15" fillId="7" borderId="0" xfId="0" applyFont="1" applyFill="1" applyBorder="1" applyAlignment="1" applyProtection="1">
      <alignment horizontal="right"/>
    </xf>
    <xf numFmtId="0" fontId="17" fillId="0" borderId="0" xfId="0" applyFont="1" applyFill="1" applyBorder="1"/>
    <xf numFmtId="0" fontId="14" fillId="7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/>
    <xf numFmtId="0" fontId="19" fillId="7" borderId="0" xfId="0" applyFont="1" applyFill="1" applyBorder="1" applyProtection="1"/>
    <xf numFmtId="0" fontId="20" fillId="7" borderId="0" xfId="0" applyFont="1" applyFill="1" applyBorder="1" applyAlignment="1" applyProtection="1">
      <alignment horizontal="left"/>
    </xf>
    <xf numFmtId="0" fontId="20" fillId="7" borderId="0" xfId="0" applyFont="1" applyFill="1" applyBorder="1" applyProtection="1"/>
    <xf numFmtId="0" fontId="20" fillId="7" borderId="0" xfId="0" applyFont="1" applyFill="1" applyBorder="1" applyAlignment="1">
      <alignment horizontal="center"/>
    </xf>
    <xf numFmtId="0" fontId="20" fillId="7" borderId="0" xfId="0" applyFont="1" applyFill="1" applyBorder="1"/>
    <xf numFmtId="0" fontId="22" fillId="0" borderId="22" xfId="0" applyNumberFormat="1" applyFont="1" applyBorder="1" applyAlignment="1">
      <alignment horizontal="center" vertical="center"/>
    </xf>
    <xf numFmtId="0" fontId="22" fillId="0" borderId="22" xfId="0" applyNumberFormat="1" applyFont="1" applyBorder="1" applyAlignment="1">
      <alignment horizontal="center" vertical="center" wrapText="1"/>
    </xf>
    <xf numFmtId="0" fontId="23" fillId="11" borderId="22" xfId="0" applyFont="1" applyFill="1" applyBorder="1" applyAlignment="1" applyProtection="1">
      <alignment horizontal="right" vertical="center" wrapText="1"/>
    </xf>
    <xf numFmtId="0" fontId="22" fillId="0" borderId="22" xfId="0" applyNumberFormat="1" applyFont="1" applyBorder="1" applyAlignment="1">
      <alignment horizontal="right" vertical="center" wrapText="1"/>
    </xf>
    <xf numFmtId="2" fontId="22" fillId="0" borderId="22" xfId="0" applyNumberFormat="1" applyFont="1" applyBorder="1" applyAlignment="1">
      <alignment horizontal="right" vertical="center" wrapText="1"/>
    </xf>
    <xf numFmtId="0" fontId="4" fillId="0" borderId="24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4" fontId="4" fillId="0" borderId="30" xfId="0" applyNumberFormat="1" applyFont="1" applyBorder="1" applyAlignment="1">
      <alignment horizontal="right" vertical="center" indent="1"/>
    </xf>
    <xf numFmtId="0" fontId="23" fillId="11" borderId="22" xfId="0" applyFont="1" applyFill="1" applyBorder="1" applyAlignment="1" applyProtection="1">
      <alignment vertical="center" wrapText="1"/>
    </xf>
    <xf numFmtId="0" fontId="0" fillId="0" borderId="31" xfId="0" applyNumberFormat="1" applyBorder="1"/>
    <xf numFmtId="0" fontId="4" fillId="0" borderId="17" xfId="0" applyNumberFormat="1" applyFont="1" applyBorder="1" applyAlignment="1">
      <alignment vertical="center"/>
    </xf>
    <xf numFmtId="0" fontId="22" fillId="0" borderId="23" xfId="0" applyNumberFormat="1" applyFont="1" applyBorder="1" applyAlignment="1">
      <alignment horizontal="center" vertical="center"/>
    </xf>
    <xf numFmtId="0" fontId="22" fillId="0" borderId="24" xfId="0" applyNumberFormat="1" applyFont="1" applyBorder="1" applyAlignment="1">
      <alignment horizontal="center" vertical="center" wrapText="1"/>
    </xf>
    <xf numFmtId="0" fontId="23" fillId="11" borderId="24" xfId="0" applyFont="1" applyFill="1" applyBorder="1" applyAlignment="1" applyProtection="1">
      <alignment vertical="center" wrapText="1"/>
    </xf>
    <xf numFmtId="0" fontId="23" fillId="11" borderId="24" xfId="0" applyFont="1" applyFill="1" applyBorder="1" applyAlignment="1" applyProtection="1">
      <alignment horizontal="right" vertical="center" wrapText="1"/>
    </xf>
    <xf numFmtId="0" fontId="22" fillId="0" borderId="24" xfId="0" applyNumberFormat="1" applyFont="1" applyBorder="1" applyAlignment="1">
      <alignment horizontal="center" vertical="center"/>
    </xf>
    <xf numFmtId="0" fontId="22" fillId="0" borderId="24" xfId="0" applyNumberFormat="1" applyFont="1" applyBorder="1" applyAlignment="1">
      <alignment horizontal="right" vertical="center" wrapText="1"/>
    </xf>
    <xf numFmtId="2" fontId="22" fillId="0" borderId="24" xfId="0" applyNumberFormat="1" applyFont="1" applyBorder="1" applyAlignment="1">
      <alignment horizontal="right" vertical="center" wrapText="1"/>
    </xf>
    <xf numFmtId="0" fontId="22" fillId="0" borderId="28" xfId="0" applyNumberFormat="1" applyFont="1" applyBorder="1" applyAlignment="1">
      <alignment horizontal="center" vertical="center"/>
    </xf>
    <xf numFmtId="0" fontId="22" fillId="0" borderId="29" xfId="0" applyNumberFormat="1" applyFont="1" applyBorder="1" applyAlignment="1">
      <alignment horizontal="center" vertical="center" wrapText="1"/>
    </xf>
    <xf numFmtId="0" fontId="23" fillId="11" borderId="29" xfId="0" applyFont="1" applyFill="1" applyBorder="1" applyAlignment="1" applyProtection="1">
      <alignment vertical="center" wrapText="1"/>
    </xf>
    <xf numFmtId="0" fontId="23" fillId="11" borderId="29" xfId="0" applyFont="1" applyFill="1" applyBorder="1" applyAlignment="1" applyProtection="1">
      <alignment horizontal="right" vertical="center" wrapText="1"/>
    </xf>
    <xf numFmtId="0" fontId="22" fillId="0" borderId="29" xfId="0" applyNumberFormat="1" applyFont="1" applyBorder="1" applyAlignment="1">
      <alignment horizontal="center" vertical="center"/>
    </xf>
    <xf numFmtId="0" fontId="22" fillId="0" borderId="29" xfId="0" applyNumberFormat="1" applyFont="1" applyBorder="1" applyAlignment="1">
      <alignment horizontal="right" vertical="center" wrapText="1"/>
    </xf>
    <xf numFmtId="2" fontId="22" fillId="0" borderId="29" xfId="0" applyNumberFormat="1" applyFont="1" applyBorder="1" applyAlignment="1">
      <alignment horizontal="right" vertical="center" wrapText="1"/>
    </xf>
    <xf numFmtId="0" fontId="4" fillId="0" borderId="17" xfId="0" applyNumberFormat="1" applyFont="1" applyBorder="1" applyAlignment="1">
      <alignment vertical="center" wrapText="1"/>
    </xf>
    <xf numFmtId="0" fontId="4" fillId="0" borderId="18" xfId="0" applyNumberFormat="1" applyFont="1" applyBorder="1" applyAlignment="1">
      <alignment vertical="center"/>
    </xf>
    <xf numFmtId="0" fontId="22" fillId="0" borderId="37" xfId="0" applyNumberFormat="1" applyFont="1" applyBorder="1" applyAlignment="1">
      <alignment horizontal="center" vertical="center"/>
    </xf>
    <xf numFmtId="0" fontId="22" fillId="0" borderId="38" xfId="0" applyNumberFormat="1" applyFont="1" applyBorder="1" applyAlignment="1">
      <alignment horizontal="center" vertical="center"/>
    </xf>
    <xf numFmtId="0" fontId="22" fillId="0" borderId="39" xfId="0" applyNumberFormat="1" applyFont="1" applyBorder="1" applyAlignment="1">
      <alignment horizontal="center" vertical="center"/>
    </xf>
    <xf numFmtId="0" fontId="4" fillId="0" borderId="40" xfId="0" applyNumberFormat="1" applyFont="1" applyBorder="1" applyAlignment="1">
      <alignment vertical="center"/>
    </xf>
    <xf numFmtId="2" fontId="22" fillId="0" borderId="23" xfId="0" applyNumberFormat="1" applyFont="1" applyBorder="1" applyAlignment="1">
      <alignment horizontal="right" vertical="center"/>
    </xf>
    <xf numFmtId="2" fontId="22" fillId="0" borderId="25" xfId="0" applyNumberFormat="1" applyFont="1" applyBorder="1" applyAlignment="1">
      <alignment horizontal="right" vertical="center"/>
    </xf>
    <xf numFmtId="2" fontId="22" fillId="0" borderId="26" xfId="0" applyNumberFormat="1" applyFont="1" applyBorder="1" applyAlignment="1">
      <alignment horizontal="right" vertical="center"/>
    </xf>
    <xf numFmtId="2" fontId="22" fillId="0" borderId="27" xfId="0" applyNumberFormat="1" applyFont="1" applyBorder="1" applyAlignment="1">
      <alignment horizontal="right" vertical="center"/>
    </xf>
    <xf numFmtId="2" fontId="22" fillId="0" borderId="28" xfId="0" applyNumberFormat="1" applyFont="1" applyBorder="1" applyAlignment="1">
      <alignment horizontal="right" vertical="center"/>
    </xf>
    <xf numFmtId="2" fontId="22" fillId="0" borderId="30" xfId="0" applyNumberFormat="1" applyFont="1" applyBorder="1" applyAlignment="1">
      <alignment horizontal="right" vertical="center"/>
    </xf>
    <xf numFmtId="0" fontId="4" fillId="0" borderId="41" xfId="0" applyNumberFormat="1" applyFont="1" applyBorder="1" applyAlignment="1">
      <alignment vertical="center"/>
    </xf>
    <xf numFmtId="0" fontId="4" fillId="0" borderId="32" xfId="0" applyNumberFormat="1" applyFont="1" applyBorder="1" applyAlignment="1">
      <alignment vertical="center"/>
    </xf>
    <xf numFmtId="2" fontId="4" fillId="0" borderId="42" xfId="0" applyNumberFormat="1" applyFont="1" applyBorder="1" applyAlignment="1">
      <alignment vertical="center"/>
    </xf>
    <xf numFmtId="4" fontId="24" fillId="0" borderId="16" xfId="1" applyNumberFormat="1" applyFont="1" applyBorder="1" applyAlignment="1">
      <alignment horizontal="right" vertical="center" indent="1"/>
    </xf>
    <xf numFmtId="4" fontId="24" fillId="0" borderId="13" xfId="1" applyNumberFormat="1" applyFont="1" applyBorder="1" applyAlignment="1">
      <alignment horizontal="right" vertical="center" indent="1"/>
    </xf>
    <xf numFmtId="4" fontId="24" fillId="0" borderId="36" xfId="1" applyNumberFormat="1" applyFont="1" applyBorder="1" applyAlignment="1">
      <alignment horizontal="right" vertical="center" indent="1"/>
    </xf>
    <xf numFmtId="4" fontId="4" fillId="0" borderId="18" xfId="0" applyNumberFormat="1" applyFont="1" applyBorder="1" applyAlignment="1">
      <alignment horizontal="right" vertical="center" indent="1"/>
    </xf>
    <xf numFmtId="4" fontId="7" fillId="11" borderId="43" xfId="0" applyNumberFormat="1" applyFont="1" applyFill="1" applyBorder="1" applyAlignment="1" applyProtection="1">
      <alignment horizontal="center" vertical="center"/>
    </xf>
    <xf numFmtId="4" fontId="7" fillId="11" borderId="44" xfId="0" applyNumberFormat="1" applyFont="1" applyFill="1" applyBorder="1" applyAlignment="1" applyProtection="1">
      <alignment horizontal="center" vertical="center"/>
    </xf>
    <xf numFmtId="4" fontId="7" fillId="11" borderId="45" xfId="0" applyNumberFormat="1" applyFont="1" applyFill="1" applyBorder="1" applyAlignment="1" applyProtection="1">
      <alignment horizontal="center" vertical="center"/>
    </xf>
    <xf numFmtId="4" fontId="4" fillId="4" borderId="46" xfId="0" applyNumberFormat="1" applyFont="1" applyFill="1" applyBorder="1" applyAlignment="1">
      <alignment horizontal="right" vertical="center" indent="1"/>
    </xf>
    <xf numFmtId="2" fontId="7" fillId="3" borderId="47" xfId="0" applyNumberFormat="1" applyFont="1" applyFill="1" applyBorder="1" applyAlignment="1" applyProtection="1">
      <alignment horizontal="center" vertical="center"/>
    </xf>
    <xf numFmtId="2" fontId="7" fillId="3" borderId="19" xfId="0" applyNumberFormat="1" applyFont="1" applyFill="1" applyBorder="1" applyAlignment="1" applyProtection="1">
      <alignment horizontal="center" vertical="center"/>
      <protection locked="0"/>
    </xf>
    <xf numFmtId="2" fontId="7" fillId="3" borderId="48" xfId="0" applyNumberFormat="1" applyFont="1" applyFill="1" applyBorder="1" applyAlignment="1" applyProtection="1">
      <alignment horizontal="center" vertical="center"/>
      <protection locked="0"/>
    </xf>
    <xf numFmtId="0" fontId="8" fillId="4" borderId="49" xfId="0" applyFont="1" applyFill="1" applyBorder="1" applyAlignment="1" applyProtection="1">
      <alignment vertical="center" wrapText="1"/>
    </xf>
    <xf numFmtId="14" fontId="23" fillId="11" borderId="16" xfId="0" applyNumberFormat="1" applyFont="1" applyFill="1" applyBorder="1" applyAlignment="1" applyProtection="1">
      <alignment vertical="center" wrapText="1"/>
    </xf>
    <xf numFmtId="14" fontId="23" fillId="11" borderId="13" xfId="0" applyNumberFormat="1" applyFont="1" applyFill="1" applyBorder="1" applyAlignment="1" applyProtection="1">
      <alignment vertical="center" wrapText="1"/>
    </xf>
    <xf numFmtId="14" fontId="23" fillId="11" borderId="36" xfId="0" applyNumberFormat="1" applyFont="1" applyFill="1" applyBorder="1" applyAlignment="1" applyProtection="1">
      <alignment vertical="center" wrapText="1"/>
    </xf>
    <xf numFmtId="0" fontId="9" fillId="0" borderId="24" xfId="0" applyNumberFormat="1" applyFont="1" applyBorder="1" applyAlignment="1">
      <alignment horizontal="center" vertical="center" wrapText="1"/>
    </xf>
    <xf numFmtId="0" fontId="9" fillId="0" borderId="22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right" vertical="center"/>
    </xf>
    <xf numFmtId="0" fontId="4" fillId="0" borderId="29" xfId="0" applyNumberFormat="1" applyFont="1" applyBorder="1" applyAlignment="1">
      <alignment horizontal="right" vertical="center"/>
    </xf>
    <xf numFmtId="0" fontId="4" fillId="0" borderId="32" xfId="0" applyNumberFormat="1" applyFont="1" applyBorder="1" applyAlignment="1">
      <alignment horizontal="right" vertical="center"/>
    </xf>
    <xf numFmtId="0" fontId="4" fillId="0" borderId="3" xfId="0" applyNumberFormat="1" applyFont="1" applyBorder="1" applyAlignment="1">
      <alignment horizontal="right" vertical="center"/>
    </xf>
    <xf numFmtId="0" fontId="4" fillId="0" borderId="20" xfId="0" applyNumberFormat="1" applyFont="1" applyBorder="1" applyAlignment="1">
      <alignment horizontal="right" vertical="center"/>
    </xf>
    <xf numFmtId="0" fontId="4" fillId="0" borderId="21" xfId="0" applyNumberFormat="1" applyFont="1" applyBorder="1" applyAlignment="1">
      <alignment horizontal="right" vertical="center"/>
    </xf>
    <xf numFmtId="0" fontId="7" fillId="10" borderId="0" xfId="0" applyFont="1" applyFill="1" applyBorder="1" applyAlignment="1" applyProtection="1">
      <alignment horizontal="left"/>
    </xf>
    <xf numFmtId="0" fontId="10" fillId="7" borderId="0" xfId="0" applyFont="1" applyFill="1" applyBorder="1" applyAlignment="1" applyProtection="1">
      <alignment horizontal="left"/>
    </xf>
    <xf numFmtId="0" fontId="7" fillId="8" borderId="11" xfId="0" applyFont="1" applyFill="1" applyBorder="1" applyAlignment="1" applyProtection="1">
      <alignment horizontal="center"/>
    </xf>
    <xf numFmtId="0" fontId="7" fillId="8" borderId="12" xfId="0" applyFont="1" applyFill="1" applyBorder="1" applyAlignment="1" applyProtection="1">
      <alignment horizontal="center"/>
    </xf>
    <xf numFmtId="0" fontId="4" fillId="0" borderId="33" xfId="0" applyNumberFormat="1" applyFont="1" applyBorder="1" applyAlignment="1">
      <alignment horizontal="center" vertical="center" wrapText="1"/>
    </xf>
    <xf numFmtId="0" fontId="4" fillId="0" borderId="34" xfId="0" applyNumberFormat="1" applyFont="1" applyBorder="1" applyAlignment="1">
      <alignment horizontal="center" vertical="center" wrapText="1"/>
    </xf>
    <xf numFmtId="0" fontId="4" fillId="0" borderId="35" xfId="0" applyNumberFormat="1" applyFont="1" applyBorder="1" applyAlignment="1">
      <alignment horizontal="center" vertical="center" wrapText="1"/>
    </xf>
    <xf numFmtId="0" fontId="3" fillId="6" borderId="13" xfId="0" applyNumberFormat="1" applyFont="1" applyFill="1" applyBorder="1" applyAlignment="1" applyProtection="1">
      <alignment horizontal="center"/>
      <protection locked="0"/>
    </xf>
    <xf numFmtId="0" fontId="3" fillId="6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9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36" xfId="0" applyNumberFormat="1" applyFont="1" applyBorder="1" applyAlignment="1">
      <alignment horizontal="center" vertical="center" wrapText="1"/>
    </xf>
    <xf numFmtId="0" fontId="5" fillId="9" borderId="47" xfId="0" applyNumberFormat="1" applyFont="1" applyFill="1" applyBorder="1" applyAlignment="1">
      <alignment horizontal="center" vertical="center" wrapText="1"/>
    </xf>
    <xf numFmtId="0" fontId="5" fillId="9" borderId="19" xfId="0" applyNumberFormat="1" applyFont="1" applyFill="1" applyBorder="1" applyAlignment="1">
      <alignment horizontal="center" vertical="center" wrapText="1"/>
    </xf>
    <xf numFmtId="0" fontId="5" fillId="9" borderId="48" xfId="0" applyNumberFormat="1" applyFont="1" applyFill="1" applyBorder="1" applyAlignment="1">
      <alignment horizontal="center" vertical="center" wrapText="1"/>
    </xf>
    <xf numFmtId="0" fontId="4" fillId="0" borderId="43" xfId="0" applyNumberFormat="1" applyFont="1" applyFill="1" applyBorder="1" applyAlignment="1">
      <alignment horizontal="center" vertical="center" wrapText="1"/>
    </xf>
    <xf numFmtId="0" fontId="4" fillId="0" borderId="44" xfId="0" applyNumberFormat="1" applyFont="1" applyFill="1" applyBorder="1" applyAlignment="1">
      <alignment horizontal="center" vertical="center" wrapText="1"/>
    </xf>
    <xf numFmtId="0" fontId="4" fillId="0" borderId="45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textRotation="90"/>
    </xf>
    <xf numFmtId="0" fontId="3" fillId="5" borderId="1" xfId="0" applyNumberFormat="1" applyFont="1" applyFill="1" applyBorder="1" applyAlignment="1" applyProtection="1">
      <alignment horizontal="left"/>
      <protection locked="0"/>
    </xf>
    <xf numFmtId="0" fontId="21" fillId="0" borderId="8" xfId="0" applyNumberFormat="1" applyFont="1" applyBorder="1" applyAlignment="1">
      <alignment horizontal="center" vertical="center" wrapText="1"/>
    </xf>
    <xf numFmtId="0" fontId="21" fillId="0" borderId="8" xfId="0" applyNumberFormat="1" applyFont="1" applyBorder="1" applyAlignment="1">
      <alignment horizontal="center" vertical="center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5" xfId="0" applyNumberFormat="1" applyBorder="1" applyAlignment="1">
      <alignment horizontal="center"/>
    </xf>
    <xf numFmtId="0" fontId="14" fillId="7" borderId="0" xfId="0" applyFont="1" applyFill="1" applyBorder="1" applyAlignment="1" applyProtection="1">
      <alignment horizont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26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37" xfId="0" applyNumberFormat="1" applyFont="1" applyBorder="1" applyAlignment="1">
      <alignment horizontal="center" vertical="center" wrapText="1"/>
    </xf>
    <xf numFmtId="0" fontId="4" fillId="0" borderId="38" xfId="0" applyNumberFormat="1" applyFont="1" applyBorder="1" applyAlignment="1">
      <alignment horizontal="center" vertical="center" wrapText="1"/>
    </xf>
    <xf numFmtId="0" fontId="4" fillId="0" borderId="39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 wrapText="1"/>
    </xf>
    <xf numFmtId="0" fontId="18" fillId="7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>
      <alignment horizontal="left"/>
    </xf>
    <xf numFmtId="0" fontId="16" fillId="10" borderId="0" xfId="0" applyFont="1" applyFill="1" applyBorder="1" applyAlignment="1">
      <alignment horizontal="left" wrapText="1"/>
    </xf>
    <xf numFmtId="0" fontId="16" fillId="10" borderId="0" xfId="0" applyFont="1" applyFill="1" applyBorder="1" applyAlignment="1">
      <alignment horizontal="left"/>
    </xf>
    <xf numFmtId="0" fontId="20" fillId="7" borderId="0" xfId="0" applyFont="1" applyFill="1" applyBorder="1" applyAlignment="1" applyProtection="1">
      <alignment horizontal="left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2" fillId="0" borderId="10" xfId="0" applyNumberFormat="1" applyFont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"/>
  <sheetViews>
    <sheetView tabSelected="1" view="pageBreakPreview" topLeftCell="D1" zoomScale="80" zoomScaleNormal="70" zoomScaleSheetLayoutView="80" workbookViewId="0">
      <selection activeCell="N16" sqref="N16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127" t="s">
        <v>59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20" t="s">
        <v>62</v>
      </c>
      <c r="N1" s="21"/>
    </row>
    <row r="2" spans="1:25" ht="18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2"/>
      <c r="M2" s="20" t="s">
        <v>63</v>
      </c>
      <c r="N2" s="21"/>
    </row>
    <row r="3" spans="1:25" ht="30.75" customHeight="1" x14ac:dyDescent="0.25">
      <c r="A3" s="143" t="s">
        <v>64</v>
      </c>
      <c r="B3" s="143"/>
      <c r="C3" s="145" t="s">
        <v>77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25" ht="17.25" customHeight="1" x14ac:dyDescent="0.25">
      <c r="A4" s="144" t="s">
        <v>65</v>
      </c>
      <c r="B4" s="144"/>
      <c r="C4" s="144" t="s">
        <v>66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25" x14ac:dyDescent="0.25">
      <c r="A5" s="144" t="s">
        <v>67</v>
      </c>
      <c r="B5" s="144"/>
      <c r="C5" s="24" t="s">
        <v>68</v>
      </c>
      <c r="D5" s="24"/>
      <c r="E5" s="24"/>
      <c r="F5" s="24"/>
      <c r="G5" s="24"/>
      <c r="H5" s="24"/>
      <c r="I5" s="25"/>
      <c r="J5" s="25"/>
      <c r="K5" s="25"/>
      <c r="L5" s="25"/>
      <c r="M5" s="25"/>
      <c r="N5" s="25"/>
    </row>
    <row r="6" spans="1:25" x14ac:dyDescent="0.25">
      <c r="A6" s="95" t="s">
        <v>70</v>
      </c>
      <c r="B6" s="95"/>
      <c r="C6" s="94" t="s">
        <v>69</v>
      </c>
      <c r="D6" s="94"/>
      <c r="E6" s="94"/>
      <c r="F6" s="94"/>
      <c r="G6" s="94"/>
      <c r="H6" s="26"/>
      <c r="I6" s="27"/>
      <c r="J6" s="27"/>
      <c r="K6" s="27"/>
      <c r="L6" s="27"/>
      <c r="M6" s="27"/>
      <c r="N6" s="27"/>
    </row>
    <row r="7" spans="1:25" ht="15.75" thickBot="1" x14ac:dyDescent="0.3">
      <c r="A7" s="26"/>
      <c r="B7" s="147"/>
      <c r="C7" s="147"/>
      <c r="D7" s="147"/>
      <c r="E7" s="147"/>
      <c r="F7" s="147"/>
      <c r="G7" s="147"/>
      <c r="H7" s="26"/>
      <c r="I7" s="27"/>
      <c r="J7" s="27"/>
      <c r="K7" s="27"/>
      <c r="L7" s="27"/>
      <c r="M7" s="27"/>
      <c r="N7" s="27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thickBot="1" x14ac:dyDescent="0.3">
      <c r="A8" s="96" t="s">
        <v>78</v>
      </c>
      <c r="B8" s="97"/>
      <c r="C8" s="28"/>
      <c r="D8" s="29"/>
      <c r="E8" s="29"/>
      <c r="F8" s="29"/>
      <c r="G8" s="29"/>
      <c r="H8" s="26"/>
      <c r="I8" s="27"/>
      <c r="J8" s="27"/>
      <c r="K8" s="27"/>
      <c r="L8" s="27"/>
      <c r="M8" s="27"/>
      <c r="N8" s="27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x14ac:dyDescent="0.25">
      <c r="A9" s="128" t="s">
        <v>0</v>
      </c>
      <c r="B9" s="131" t="s">
        <v>1</v>
      </c>
      <c r="C9" s="35" t="s">
        <v>2</v>
      </c>
      <c r="D9" s="98" t="s">
        <v>58</v>
      </c>
      <c r="E9" s="134" t="s">
        <v>3</v>
      </c>
      <c r="F9" s="105"/>
      <c r="G9" s="135"/>
      <c r="H9" s="136" t="s">
        <v>4</v>
      </c>
      <c r="I9" s="105" t="s">
        <v>5</v>
      </c>
      <c r="J9" s="85" t="s">
        <v>6</v>
      </c>
      <c r="K9" s="105" t="s">
        <v>7</v>
      </c>
      <c r="L9" s="108" t="s">
        <v>8</v>
      </c>
      <c r="M9" s="111" t="s">
        <v>9</v>
      </c>
      <c r="N9" s="114" t="s">
        <v>10</v>
      </c>
      <c r="O9" s="18"/>
      <c r="P9" s="18"/>
      <c r="Q9" s="18"/>
      <c r="R9" s="18"/>
      <c r="S9" s="18"/>
      <c r="T9" s="18"/>
      <c r="U9" s="18"/>
      <c r="V9" s="18"/>
      <c r="W9" s="18"/>
    </row>
    <row r="10" spans="1:25" ht="15.75" customHeight="1" x14ac:dyDescent="0.25">
      <c r="A10" s="129"/>
      <c r="B10" s="132"/>
      <c r="C10" s="106" t="s">
        <v>11</v>
      </c>
      <c r="D10" s="99"/>
      <c r="E10" s="139" t="s">
        <v>12</v>
      </c>
      <c r="F10" s="106" t="s">
        <v>13</v>
      </c>
      <c r="G10" s="141" t="s">
        <v>14</v>
      </c>
      <c r="H10" s="137"/>
      <c r="I10" s="106"/>
      <c r="J10" s="86"/>
      <c r="K10" s="106"/>
      <c r="L10" s="109"/>
      <c r="M10" s="112"/>
      <c r="N10" s="115"/>
      <c r="O10" s="18"/>
      <c r="P10" s="18"/>
      <c r="Q10" s="18"/>
      <c r="R10" s="18"/>
      <c r="S10" s="18"/>
      <c r="T10" s="18"/>
      <c r="U10" s="18"/>
      <c r="V10" s="18"/>
      <c r="W10" s="18"/>
    </row>
    <row r="11" spans="1:25" ht="66" customHeight="1" thickBot="1" x14ac:dyDescent="0.3">
      <c r="A11" s="130"/>
      <c r="B11" s="133"/>
      <c r="C11" s="107"/>
      <c r="D11" s="100"/>
      <c r="E11" s="140"/>
      <c r="F11" s="107"/>
      <c r="G11" s="142"/>
      <c r="H11" s="138"/>
      <c r="I11" s="107"/>
      <c r="J11" s="87"/>
      <c r="K11" s="107"/>
      <c r="L11" s="110"/>
      <c r="M11" s="113"/>
      <c r="N11" s="116"/>
      <c r="O11" s="18"/>
      <c r="P11" s="18"/>
      <c r="Q11" s="18"/>
      <c r="R11" s="18"/>
      <c r="S11" s="18"/>
      <c r="T11" s="18"/>
      <c r="U11" s="18"/>
      <c r="V11" s="18"/>
      <c r="W11" s="18"/>
    </row>
    <row r="12" spans="1:25" ht="43.5" customHeight="1" x14ac:dyDescent="0.25">
      <c r="A12" s="41" t="s">
        <v>79</v>
      </c>
      <c r="B12" s="42" t="s">
        <v>80</v>
      </c>
      <c r="C12" s="43" t="s">
        <v>71</v>
      </c>
      <c r="D12" s="82" t="s">
        <v>87</v>
      </c>
      <c r="E12" s="61">
        <v>108.2</v>
      </c>
      <c r="F12" s="44">
        <v>0</v>
      </c>
      <c r="G12" s="62">
        <v>108.2</v>
      </c>
      <c r="H12" s="57" t="s">
        <v>72</v>
      </c>
      <c r="I12" s="46" t="s">
        <v>81</v>
      </c>
      <c r="J12" s="47">
        <v>0.18</v>
      </c>
      <c r="K12" s="45" t="s">
        <v>82</v>
      </c>
      <c r="L12" s="70">
        <v>5216.53</v>
      </c>
      <c r="M12" s="78"/>
      <c r="N12" s="74">
        <f>SUM(M12*G12)</f>
        <v>0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5" ht="43.5" customHeight="1" x14ac:dyDescent="0.25">
      <c r="A13" s="36" t="s">
        <v>79</v>
      </c>
      <c r="B13" s="31" t="s">
        <v>83</v>
      </c>
      <c r="C13" s="38" t="s">
        <v>71</v>
      </c>
      <c r="D13" s="83" t="s">
        <v>87</v>
      </c>
      <c r="E13" s="63">
        <v>225.2</v>
      </c>
      <c r="F13" s="32">
        <v>0</v>
      </c>
      <c r="G13" s="64">
        <v>225.2</v>
      </c>
      <c r="H13" s="58" t="s">
        <v>72</v>
      </c>
      <c r="I13" s="33" t="s">
        <v>81</v>
      </c>
      <c r="J13" s="34">
        <v>0.24</v>
      </c>
      <c r="K13" s="30" t="s">
        <v>84</v>
      </c>
      <c r="L13" s="71">
        <v>8946.43</v>
      </c>
      <c r="M13" s="79"/>
      <c r="N13" s="75">
        <f t="shared" ref="N13:N14" si="0">SUM(M13*G13)</f>
        <v>0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5" ht="43.5" customHeight="1" thickBot="1" x14ac:dyDescent="0.3">
      <c r="A14" s="48" t="s">
        <v>74</v>
      </c>
      <c r="B14" s="49" t="s">
        <v>75</v>
      </c>
      <c r="C14" s="50" t="s">
        <v>71</v>
      </c>
      <c r="D14" s="84" t="s">
        <v>87</v>
      </c>
      <c r="E14" s="65">
        <v>149.22</v>
      </c>
      <c r="F14" s="51">
        <v>0</v>
      </c>
      <c r="G14" s="66">
        <v>149.22</v>
      </c>
      <c r="H14" s="59" t="s">
        <v>72</v>
      </c>
      <c r="I14" s="53" t="s">
        <v>76</v>
      </c>
      <c r="J14" s="54">
        <v>0.18</v>
      </c>
      <c r="K14" s="52" t="s">
        <v>85</v>
      </c>
      <c r="L14" s="72">
        <v>6577.31</v>
      </c>
      <c r="M14" s="80"/>
      <c r="N14" s="76">
        <f t="shared" si="0"/>
        <v>0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5" ht="69.75" customHeight="1" thickBot="1" x14ac:dyDescent="0.3">
      <c r="A15" s="39"/>
      <c r="B15" s="40"/>
      <c r="C15" s="40"/>
      <c r="D15" s="56"/>
      <c r="E15" s="67"/>
      <c r="F15" s="68"/>
      <c r="G15" s="69">
        <f>SUM(G12:G14)</f>
        <v>482.62</v>
      </c>
      <c r="H15" s="60"/>
      <c r="I15" s="40"/>
      <c r="J15" s="40"/>
      <c r="K15" s="55" t="s">
        <v>61</v>
      </c>
      <c r="L15" s="73">
        <f>SUM(L12:L14)</f>
        <v>20740.27</v>
      </c>
      <c r="M15" s="81" t="s">
        <v>60</v>
      </c>
      <c r="N15" s="77">
        <f>SUM(N12:N14)</f>
        <v>0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5" ht="15.75" thickBot="1" x14ac:dyDescent="0.3">
      <c r="A16" s="88" t="s">
        <v>86</v>
      </c>
      <c r="B16" s="89"/>
      <c r="C16" s="89"/>
      <c r="D16" s="89"/>
      <c r="E16" s="90"/>
      <c r="F16" s="90"/>
      <c r="G16" s="90"/>
      <c r="H16" s="89"/>
      <c r="I16" s="89"/>
      <c r="J16" s="89"/>
      <c r="K16" s="89"/>
      <c r="L16" s="89"/>
      <c r="M16" s="90"/>
      <c r="N16" s="37">
        <f>N17-N15</f>
        <v>0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15.75" thickBot="1" x14ac:dyDescent="0.3">
      <c r="A17" s="91" t="s">
        <v>15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3"/>
      <c r="N17" s="19">
        <f>IF(C20="N",N15,(N15*1.23))</f>
        <v>0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x14ac:dyDescent="0.25">
      <c r="A18" s="103" t="s">
        <v>16</v>
      </c>
      <c r="B18" s="103"/>
      <c r="C18" s="103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23" x14ac:dyDescent="0.25">
      <c r="A19" s="104" t="s">
        <v>17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</row>
    <row r="20" spans="1:23" ht="15.75" thickBot="1" x14ac:dyDescent="0.3">
      <c r="A20" s="16" t="s">
        <v>18</v>
      </c>
      <c r="B20" s="15"/>
      <c r="C20" s="17"/>
      <c r="D20" s="14"/>
      <c r="E20" s="3"/>
      <c r="F20" s="3"/>
      <c r="G20" s="1"/>
      <c r="H20" s="3"/>
      <c r="I20" s="3"/>
      <c r="J20" s="3"/>
      <c r="K20" s="4"/>
      <c r="L20" s="4"/>
      <c r="M20" s="4"/>
      <c r="N20" s="4"/>
    </row>
    <row r="21" spans="1:23" x14ac:dyDescent="0.25">
      <c r="A21" s="117" t="s">
        <v>19</v>
      </c>
      <c r="B21" s="118"/>
      <c r="C21" s="118"/>
      <c r="D21" s="118"/>
      <c r="E21" s="118"/>
      <c r="F21" s="119" t="s">
        <v>20</v>
      </c>
      <c r="G21" s="5" t="s">
        <v>21</v>
      </c>
      <c r="H21" s="120"/>
      <c r="I21" s="120"/>
      <c r="J21" s="120"/>
      <c r="K21" s="120"/>
      <c r="L21" s="120"/>
      <c r="M21" s="120"/>
      <c r="N21" s="120"/>
    </row>
    <row r="22" spans="1:23" ht="15.75" thickBot="1" x14ac:dyDescent="0.3">
      <c r="A22" s="121" t="s">
        <v>73</v>
      </c>
      <c r="B22" s="122"/>
      <c r="C22" s="122"/>
      <c r="D22" s="122"/>
      <c r="E22" s="122"/>
      <c r="F22" s="119"/>
      <c r="G22" s="5" t="s">
        <v>22</v>
      </c>
      <c r="H22" s="120"/>
      <c r="I22" s="120"/>
      <c r="J22" s="120"/>
      <c r="K22" s="120"/>
      <c r="L22" s="120"/>
      <c r="M22" s="120"/>
      <c r="N22" s="120"/>
    </row>
    <row r="23" spans="1:23" ht="15.75" thickBot="1" x14ac:dyDescent="0.3">
      <c r="A23" s="122"/>
      <c r="B23" s="122"/>
      <c r="C23" s="122"/>
      <c r="D23" s="122"/>
      <c r="E23" s="122"/>
      <c r="F23" s="119"/>
      <c r="G23" s="5" t="s">
        <v>23</v>
      </c>
      <c r="H23" s="120"/>
      <c r="I23" s="120"/>
      <c r="J23" s="120"/>
      <c r="K23" s="120"/>
      <c r="L23" s="120"/>
      <c r="M23" s="120"/>
      <c r="N23" s="120"/>
    </row>
    <row r="24" spans="1:23" ht="15.75" thickBot="1" x14ac:dyDescent="0.3">
      <c r="A24" s="122"/>
      <c r="B24" s="122"/>
      <c r="C24" s="122"/>
      <c r="D24" s="122"/>
      <c r="E24" s="122"/>
      <c r="F24" s="119"/>
      <c r="G24" s="5" t="s">
        <v>24</v>
      </c>
      <c r="H24" s="123"/>
      <c r="I24" s="123"/>
      <c r="J24" s="123"/>
      <c r="K24" s="123"/>
      <c r="L24" s="123"/>
      <c r="M24" s="123"/>
      <c r="N24" s="123"/>
    </row>
    <row r="25" spans="1:23" ht="15.75" thickBot="1" x14ac:dyDescent="0.3">
      <c r="A25" s="122"/>
      <c r="B25" s="122"/>
      <c r="C25" s="122"/>
      <c r="D25" s="122"/>
      <c r="E25" s="122"/>
      <c r="F25" s="119"/>
      <c r="G25" s="13" t="s">
        <v>25</v>
      </c>
      <c r="H25" s="101"/>
      <c r="I25" s="102"/>
      <c r="J25" s="102"/>
      <c r="K25" s="102"/>
      <c r="L25" s="102"/>
      <c r="M25" s="102"/>
      <c r="N25" s="102"/>
    </row>
    <row r="26" spans="1:23" ht="15.75" thickBot="1" x14ac:dyDescent="0.3">
      <c r="A26" s="122"/>
      <c r="B26" s="122"/>
      <c r="C26" s="122"/>
      <c r="D26" s="122"/>
      <c r="E26" s="122"/>
    </row>
    <row r="27" spans="1:23" ht="15.75" thickBot="1" x14ac:dyDescent="0.3">
      <c r="A27" s="122"/>
      <c r="B27" s="122"/>
      <c r="C27" s="122"/>
      <c r="D27" s="122"/>
      <c r="E27" s="122"/>
      <c r="L27" s="124"/>
      <c r="M27" s="124"/>
      <c r="N27" s="124"/>
    </row>
    <row r="28" spans="1:23" ht="15.75" thickBot="1" x14ac:dyDescent="0.3">
      <c r="A28" s="122"/>
      <c r="B28" s="122"/>
      <c r="C28" s="122"/>
      <c r="D28" s="122"/>
      <c r="E28" s="122"/>
      <c r="F28" s="4"/>
      <c r="I28" s="125" t="s">
        <v>26</v>
      </c>
      <c r="J28" s="125"/>
      <c r="K28" s="126"/>
      <c r="L28" s="124"/>
      <c r="M28" s="124"/>
      <c r="N28" s="124"/>
    </row>
    <row r="29" spans="1:23" x14ac:dyDescent="0.25">
      <c r="F29" s="4"/>
    </row>
  </sheetData>
  <mergeCells count="39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25:N25"/>
    <mergeCell ref="A18:C18"/>
    <mergeCell ref="A19:N19"/>
    <mergeCell ref="K9:K11"/>
    <mergeCell ref="L9:L11"/>
    <mergeCell ref="M9:M11"/>
    <mergeCell ref="N9:N11"/>
    <mergeCell ref="A21:E21"/>
    <mergeCell ref="F21:F25"/>
    <mergeCell ref="H21:N21"/>
    <mergeCell ref="A22:E28"/>
    <mergeCell ref="H22:N22"/>
    <mergeCell ref="H23:N23"/>
    <mergeCell ref="H24:N24"/>
    <mergeCell ref="L27:N28"/>
    <mergeCell ref="I28:K28"/>
    <mergeCell ref="J9:J11"/>
    <mergeCell ref="A16:M16"/>
    <mergeCell ref="A17:M17"/>
    <mergeCell ref="C6:G6"/>
    <mergeCell ref="A6:B6"/>
    <mergeCell ref="A8:B8"/>
    <mergeCell ref="D9:D11"/>
  </mergeCells>
  <dataValidations count="1">
    <dataValidation type="custom" allowBlank="1" showErrorMessage="1" errorTitle="Chyba!" error="Môžete zadať maximálne 2 desatinné miesta" sqref="M14">
      <formula1>MOD(ROUND(M14*100,20),1)=0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27</v>
      </c>
      <c r="B2" s="2"/>
      <c r="C2" s="2"/>
      <c r="D2" s="1"/>
      <c r="E2" s="7"/>
      <c r="F2" s="7"/>
      <c r="L2" s="149" t="s">
        <v>28</v>
      </c>
      <c r="M2" s="149"/>
    </row>
    <row r="3" spans="1:14" x14ac:dyDescent="0.25">
      <c r="A3" s="8" t="s">
        <v>29</v>
      </c>
      <c r="B3" s="148" t="s">
        <v>30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25">
      <c r="A4" s="8" t="s">
        <v>31</v>
      </c>
      <c r="B4" s="148" t="s">
        <v>32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25">
      <c r="A5" s="8" t="s">
        <v>0</v>
      </c>
      <c r="B5" s="148" t="s">
        <v>33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25">
      <c r="A6" s="8" t="s">
        <v>34</v>
      </c>
      <c r="B6" s="148" t="s">
        <v>35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25">
      <c r="A7" s="10" t="s">
        <v>36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</row>
    <row r="8" spans="1:14" x14ac:dyDescent="0.25">
      <c r="A8" s="8" t="s">
        <v>37</v>
      </c>
      <c r="B8" s="148" t="s">
        <v>38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25">
      <c r="A9" s="8" t="s">
        <v>39</v>
      </c>
      <c r="B9" s="148" t="s">
        <v>40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25">
      <c r="A10" s="8" t="s">
        <v>41</v>
      </c>
      <c r="B10" s="148" t="s">
        <v>42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25">
      <c r="A11" s="11" t="s">
        <v>43</v>
      </c>
      <c r="B11" s="148" t="s">
        <v>44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ht="15" customHeight="1" x14ac:dyDescent="0.25">
      <c r="A12" s="12" t="s">
        <v>45</v>
      </c>
      <c r="B12" s="148" t="s">
        <v>46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25">
      <c r="A13" s="11" t="s">
        <v>47</v>
      </c>
      <c r="B13" s="148" t="s">
        <v>48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25">
      <c r="A14" s="11" t="s">
        <v>5</v>
      </c>
      <c r="B14" s="148" t="s">
        <v>49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25">
      <c r="A15" s="11" t="s">
        <v>50</v>
      </c>
      <c r="B15" s="148" t="s">
        <v>51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8.25" x14ac:dyDescent="0.25">
      <c r="A16" s="9" t="s">
        <v>52</v>
      </c>
      <c r="B16" s="148" t="s">
        <v>53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25">
      <c r="A17" s="9" t="s">
        <v>54</v>
      </c>
      <c r="B17" s="148" t="s">
        <v>55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25">
      <c r="A18" s="11" t="s">
        <v>56</v>
      </c>
      <c r="B18" s="148" t="s">
        <v>57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2024-04-22T08:31:21Z</cp:lastPrinted>
  <dcterms:created xsi:type="dcterms:W3CDTF">2022-04-25T11:58:52Z</dcterms:created>
  <dcterms:modified xsi:type="dcterms:W3CDTF">2025-01-21T08:41:48Z</dcterms:modified>
</cp:coreProperties>
</file>