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79247094_STARZ_Nákup tovaru do bufetov na ZŠ ON/04 Vyhodnotenie/výzva č. 13 - káva a doplnky- opakovana/Súťažné podklady/"/>
    </mc:Choice>
  </mc:AlternateContent>
  <xr:revisionPtr revIDLastSave="2" documentId="6_{5C4F5F0B-7C8C-4AA6-A038-F2AA0F0D2A0A}" xr6:coauthVersionLast="47" xr6:coauthVersionMax="47" xr10:uidLastSave="{A3022778-8A73-4A74-B626-B0F311B2ECB3}"/>
  <bookViews>
    <workbookView xWindow="28680" yWindow="-120" windowWidth="29040" windowHeight="157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uchádzača'!$B$4:$I$39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H22" i="6"/>
  <c r="H23" i="6"/>
  <c r="H24" i="6"/>
  <c r="H25" i="6"/>
  <c r="H26" i="6"/>
  <c r="H27" i="6"/>
  <c r="H20" i="6"/>
  <c r="H35" i="6"/>
  <c r="H33" i="6"/>
  <c r="I28" i="6" l="1"/>
  <c r="F29" i="6"/>
  <c r="H18" i="6"/>
  <c r="F18" i="6"/>
</calcChain>
</file>

<file path=xl/sharedStrings.xml><?xml version="1.0" encoding="utf-8"?>
<sst xmlns="http://schemas.openxmlformats.org/spreadsheetml/2006/main" count="91" uniqueCount="87">
  <si>
    <t>Dynamický nákupný systém "Nákup potravín, nápojov a príbuzných produktov"</t>
  </si>
  <si>
    <t>Uchádzač vypĺňa iba bunky v modrom podfarbení !!!</t>
  </si>
  <si>
    <t>Príloha č. 2 - Ponuka uchádzača vo výzve č. 12 "Nákup tovaru do bufetov - káva a doplnky"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</si>
  <si>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</si>
  <si>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</si>
  <si>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</si>
  <si>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</si>
  <si>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</si>
  <si>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</si>
  <si>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</si>
  <si>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</si>
  <si>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</si>
  <si>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Kritérium č. 1: Cena s DPH</t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</si>
  <si>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</si>
  <si>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</si>
  <si>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</si>
  <si>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</si>
  <si>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</si>
  <si>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</si>
  <si>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Názov položky </t>
  </si>
  <si>
    <t xml:space="preserve">Celkové množstvo (v ks)* </t>
  </si>
  <si>
    <t>Jednotková cena   bez DPH</t>
  </si>
  <si>
    <t xml:space="preserve">Celková cena bez DPH </t>
  </si>
  <si>
    <t>1.</t>
  </si>
  <si>
    <t>Káva Julius Meinl Trieste zmes arabica 80% a robusta 20%, kg</t>
  </si>
  <si>
    <t>2</t>
  </si>
  <si>
    <t>Čaj porciovaný HB 2,5 g (ovocný, čierny, zelený, kamilkový)</t>
  </si>
  <si>
    <t>3</t>
  </si>
  <si>
    <t>Smotana do kávy, obsah tuku 10 %, 10 g/ks</t>
  </si>
  <si>
    <t>4</t>
  </si>
  <si>
    <t>Cukor HB 3,6 g</t>
  </si>
  <si>
    <t>5</t>
  </si>
  <si>
    <t>Miešatko na kávu drevené</t>
  </si>
  <si>
    <t>6</t>
  </si>
  <si>
    <t>Pohár papierový TO GO 100 ml</t>
  </si>
  <si>
    <t>7</t>
  </si>
  <si>
    <t>Pohár papierový TO GO 200 ml</t>
  </si>
  <si>
    <t>8</t>
  </si>
  <si>
    <t>Pohár papierový TO GO 300 ml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</si>
  <si>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</si>
  <si>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</si>
  <si>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</si>
  <si>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</si>
  <si>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</si>
  <si>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 xml:space="preserve">Cena v Eur bez DPH za položku č. 1                                                                                                                                                                                                                        </t>
  </si>
  <si>
    <t>Rozhodné kritérium č. 2</t>
  </si>
  <si>
    <t>Cena v Eur bez DPH za položku č. 4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</si>
  <si>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</si>
  <si>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**Ponuková cena uchádzača musí byť konečná, nakoľko hodnotiacim kritériom je najnižšia celková cena bez DPH</t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</si>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</sst>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4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48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6" xfId="2" applyFont="1" applyFill="1" applyBorder="1"/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1" xfId="2" applyNumberFormat="1" applyFont="1" applyFill="1" applyBorder="1" applyAlignment="1">
      <alignment vertical="center"/>
    </xf>
    <xf numFmtId="49" fontId="0" fillId="6" borderId="52" xfId="0" applyNumberFormat="1" applyFill="1" applyBorder="1" applyAlignment="1">
      <alignment horizontal="left"/>
    </xf>
    <xf numFmtId="165" fontId="0" fillId="5" borderId="54" xfId="2" applyNumberFormat="1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" fillId="5" borderId="56" xfId="2" applyFont="1" applyFill="1" applyBorder="1" applyProtection="1">
      <protection hidden="1"/>
    </xf>
    <xf numFmtId="0" fontId="6" fillId="0" borderId="51" xfId="0" applyFont="1" applyBorder="1" applyAlignment="1">
      <alignment vertical="center"/>
    </xf>
    <xf numFmtId="0" fontId="5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justify" vertical="center"/>
    </xf>
    <xf numFmtId="0" fontId="0" fillId="6" borderId="58" xfId="0" applyFill="1" applyBorder="1" applyAlignment="1">
      <alignment horizontal="left" vertical="center" wrapText="1" indent="1"/>
    </xf>
    <xf numFmtId="0" fontId="6" fillId="6" borderId="58" xfId="0" applyFont="1" applyFill="1" applyBorder="1" applyAlignment="1">
      <alignment horizontal="left" vertical="center" wrapText="1" indent="1"/>
    </xf>
    <xf numFmtId="0" fontId="2" fillId="6" borderId="58" xfId="0" applyFont="1" applyFill="1" applyBorder="1" applyAlignment="1">
      <alignment horizontal="center" vertical="center" wrapText="1"/>
    </xf>
    <xf numFmtId="0" fontId="23" fillId="6" borderId="58" xfId="4" applyFill="1" applyBorder="1" applyAlignment="1">
      <alignment horizontal="left" vertical="center" wrapText="1" indent="1"/>
    </xf>
    <xf numFmtId="0" fontId="0" fillId="6" borderId="58" xfId="0" applyFill="1" applyBorder="1" applyAlignment="1" applyProtection="1">
      <alignment horizontal="left" vertical="center" wrapText="1" indent="1"/>
      <protection locked="0"/>
    </xf>
    <xf numFmtId="0" fontId="0" fillId="6" borderId="58" xfId="0" applyFill="1" applyBorder="1" applyAlignment="1">
      <alignment horizontal="left" wrapText="1" indent="1"/>
    </xf>
    <xf numFmtId="0" fontId="24" fillId="0" borderId="0" xfId="2" applyFont="1" applyFill="1" applyBorder="1" applyAlignment="1">
      <alignment vertical="center"/>
    </xf>
    <xf numFmtId="0" fontId="22" fillId="6" borderId="0" xfId="2" applyFont="1" applyFill="1" applyBorder="1" applyAlignment="1">
      <alignment horizontal="left"/>
    </xf>
    <xf numFmtId="165" fontId="0" fillId="5" borderId="31" xfId="0" applyNumberFormat="1" applyFill="1" applyBorder="1" applyAlignment="1">
      <alignment horizontal="center" wrapText="1"/>
    </xf>
    <xf numFmtId="0" fontId="0" fillId="5" borderId="55" xfId="0" applyFill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2" fontId="17" fillId="0" borderId="34" xfId="2" applyNumberFormat="1" applyFont="1" applyFill="1" applyBorder="1" applyAlignment="1">
      <alignment horizontal="left"/>
    </xf>
    <xf numFmtId="2" fontId="17" fillId="0" borderId="43" xfId="2" applyNumberFormat="1" applyFont="1" applyFill="1" applyBorder="1" applyAlignment="1">
      <alignment horizontal="left"/>
    </xf>
    <xf numFmtId="2" fontId="17" fillId="0" borderId="22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3" xfId="2" applyFont="1" applyFill="1" applyBorder="1" applyAlignment="1">
      <alignment horizontal="left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14" fillId="7" borderId="47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4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8" fillId="0" borderId="44" xfId="2" applyFont="1" applyFill="1" applyBorder="1" applyAlignment="1">
      <alignment horizontal="center" wrapText="1"/>
    </xf>
    <xf numFmtId="0" fontId="18" fillId="0" borderId="20" xfId="2" applyFont="1" applyFill="1" applyBorder="1" applyAlignment="1">
      <alignment horizontal="center" wrapText="1"/>
    </xf>
    <xf numFmtId="166" fontId="0" fillId="0" borderId="44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0" fontId="21" fillId="7" borderId="30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7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11" fillId="6" borderId="60" xfId="2" applyFont="1" applyFill="1" applyBorder="1" applyAlignment="1">
      <alignment horizontal="left" vertical="center" wrapText="1"/>
    </xf>
    <xf numFmtId="165" fontId="0" fillId="5" borderId="60" xfId="0" applyNumberFormat="1" applyFill="1" applyBorder="1" applyAlignment="1">
      <alignment horizontal="center" wrapText="1"/>
    </xf>
    <xf numFmtId="0" fontId="0" fillId="5" borderId="60" xfId="0" applyFill="1" applyBorder="1" applyAlignment="1">
      <alignment horizontal="center" wrapText="1"/>
    </xf>
    <xf numFmtId="166" fontId="0" fillId="0" borderId="53" xfId="2" applyNumberFormat="1" applyFont="1" applyFill="1" applyBorder="1" applyAlignment="1">
      <alignment horizontal="right"/>
    </xf>
    <xf numFmtId="166" fontId="0" fillId="0" borderId="47" xfId="2" applyNumberFormat="1" applyFont="1" applyFill="1" applyBorder="1" applyAlignment="1">
      <alignment horizontal="right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40" xfId="2" applyFont="1" applyFill="1" applyBorder="1" applyAlignment="1">
      <alignment horizontal="center" wrapText="1"/>
    </xf>
    <xf numFmtId="0" fontId="15" fillId="6" borderId="42" xfId="2" applyFont="1" applyFill="1" applyBorder="1" applyAlignment="1">
      <alignment horizontal="center" wrapText="1"/>
    </xf>
    <xf numFmtId="0" fontId="11" fillId="6" borderId="45" xfId="2" applyFont="1" applyFill="1" applyBorder="1" applyAlignment="1">
      <alignment horizontal="center"/>
    </xf>
    <xf numFmtId="0" fontId="11" fillId="6" borderId="46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1" fillId="6" borderId="31" xfId="2" applyFont="1" applyFill="1" applyBorder="1" applyAlignment="1">
      <alignment horizontal="center" vertical="center" wrapText="1"/>
    </xf>
    <xf numFmtId="0" fontId="11" fillId="6" borderId="59" xfId="2" applyFont="1" applyFill="1" applyBorder="1" applyAlignment="1">
      <alignment horizontal="center" vertical="center" wrapText="1"/>
    </xf>
    <xf numFmtId="0" fontId="11" fillId="6" borderId="55" xfId="2" applyFont="1" applyFill="1" applyBorder="1" applyAlignment="1">
      <alignment horizontal="center" vertical="center" wrapText="1"/>
    </xf>
    <xf numFmtId="0" fontId="11" fillId="6" borderId="31" xfId="2" applyFont="1" applyFill="1" applyBorder="1" applyAlignment="1">
      <alignment horizontal="left" vertical="center" wrapText="1"/>
    </xf>
    <xf numFmtId="0" fontId="11" fillId="6" borderId="59" xfId="2" applyFont="1" applyFill="1" applyBorder="1" applyAlignment="1">
      <alignment horizontal="left" vertical="center" wrapText="1"/>
    </xf>
    <xf numFmtId="0" fontId="11" fillId="6" borderId="55" xfId="2" applyFont="1" applyFill="1" applyBorder="1" applyAlignment="1">
      <alignment horizontal="left" vertical="center" wrapText="1"/>
    </xf>
    <xf numFmtId="165" fontId="0" fillId="5" borderId="31" xfId="0" applyNumberFormat="1" applyFill="1" applyBorder="1" applyAlignment="1">
      <alignment horizontal="center" wrapText="1"/>
    </xf>
    <xf numFmtId="165" fontId="0" fillId="5" borderId="55" xfId="0" applyNumberFormat="1" applyFill="1" applyBorder="1" applyAlignment="1">
      <alignment horizontal="center" wrapText="1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8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  <xf numFmtId="0" fontId="0" fillId="0" borderId="53" xfId="0" applyBorder="1" applyAlignment="1"/>
    <xf numFmtId="0" fontId="0" fillId="0" borderId="46" xfId="0" applyBorder="1" applyAlignment="1"/>
    <xf numFmtId="0" fontId="0" fillId="0" borderId="49" xfId="0" applyBorder="1" applyAlignment="1"/>
    <xf numFmtId="0" fontId="0" fillId="0" borderId="31" xfId="0" applyBorder="1" applyAlignment="1"/>
    <xf numFmtId="0" fontId="0" fillId="0" borderId="59" xfId="0" applyBorder="1" applyAlignment="1"/>
    <xf numFmtId="0" fontId="0" fillId="0" borderId="55" xfId="0" applyBorder="1" applyAlignment="1"/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411480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411480</xdr:colOff>
          <xdr:row>11</xdr:row>
          <xdr:rowOff>563880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411480</xdr:colOff>
          <xdr:row>13</xdr:row>
          <xdr:rowOff>563880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1935480</xdr:colOff>
          <xdr:row>13</xdr:row>
          <xdr:rowOff>0</xdr:rowOff>
        </xdr:from>
        <xdr:to>
          <xdr:col>10</xdr:col>
          <xdr:colOff>525780</xdr:colOff>
          <xdr:row>13</xdr:row>
          <xdr:rowOff>563880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411480</xdr:colOff>
          <xdr:row>12</xdr:row>
          <xdr:rowOff>563880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365760</xdr:colOff>
          <xdr:row>10</xdr:row>
          <xdr:rowOff>106680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9"/>
  <sheetViews>
    <sheetView showGridLines="0" tabSelected="1" topLeftCell="A12" zoomScale="115" zoomScaleNormal="115" zoomScaleSheetLayoutView="160" workbookViewId="0">
      <selection activeCell="M22" sqref="M22"/>
    </sheetView>
  </sheetViews>
  <sheetFormatPr defaultRowHeight="14.45"/>
  <cols>
    <col min="1" max="1" width="5" customWidth="1"/>
    <col min="2" max="2" width="6.140625" style="14" customWidth="1"/>
    <col min="3" max="3" width="10.5703125" style="14" customWidth="1"/>
    <col min="4" max="4" width="5.85546875" style="14" customWidth="1"/>
    <col min="5" max="5" width="65.28515625" style="14" customWidth="1"/>
    <col min="6" max="6" width="14" customWidth="1"/>
    <col min="7" max="7" width="14.5703125" customWidth="1"/>
    <col min="8" max="8" width="8.42578125" customWidth="1"/>
    <col min="9" max="9" width="13.85546875" customWidth="1"/>
  </cols>
  <sheetData>
    <row r="1" spans="2:9" ht="25.5" customHeight="1">
      <c r="B1" s="116" t="s">
        <v>0</v>
      </c>
      <c r="C1" s="116"/>
      <c r="D1" s="116"/>
      <c r="E1" s="116"/>
      <c r="F1" s="116"/>
      <c r="G1" s="116"/>
      <c r="H1" s="116"/>
      <c r="I1" s="116"/>
    </row>
    <row r="2" spans="2:9" ht="25.5" customHeight="1">
      <c r="B2" s="117" t="s">
        <v>1</v>
      </c>
      <c r="C2" s="117"/>
      <c r="D2" s="117"/>
      <c r="E2" s="117"/>
      <c r="F2" s="117"/>
      <c r="G2" s="117"/>
      <c r="H2" s="117"/>
      <c r="I2" s="117"/>
    </row>
    <row r="3" spans="2:9" ht="15" thickBot="1">
      <c r="B3" s="134"/>
      <c r="C3" s="134"/>
      <c r="D3" s="134"/>
      <c r="E3" s="134"/>
      <c r="F3" s="134"/>
    </row>
    <row r="4" spans="2:9" ht="45.75" customHeight="1">
      <c r="B4" s="100" t="s">
        <v>2</v>
      </c>
      <c r="C4" s="101"/>
      <c r="D4" s="101"/>
      <c r="E4" s="101"/>
      <c r="F4" s="101"/>
      <c r="G4" s="101"/>
      <c r="H4" s="101"/>
      <c r="I4" s="102"/>
    </row>
    <row r="5" spans="2:9" s="14" customFormat="1" ht="15" thickBot="1">
      <c r="B5" s="122"/>
      <c r="C5" s="123"/>
      <c r="D5" s="123"/>
      <c r="E5" s="123"/>
      <c r="F5" s="123"/>
      <c r="G5" s="123"/>
      <c r="H5" s="123"/>
      <c r="I5" s="123"/>
    </row>
    <row r="6" spans="2:9" ht="17.100000000000001" customHeight="1">
      <c r="B6" s="128" t="s">
        <v>3</v>
      </c>
      <c r="C6" s="129"/>
      <c r="D6" s="129"/>
      <c r="E6" s="129"/>
      <c r="F6" s="124"/>
      <c r="G6" s="124"/>
      <c r="H6" s="124"/>
      <c r="I6" s="125"/>
    </row>
    <row r="7" spans="2:9" ht="17.100000000000001" customHeight="1" thickBot="1">
      <c r="B7" s="130" t="s">
        <v>4</v>
      </c>
      <c r="C7" s="131"/>
      <c r="D7" s="131"/>
      <c r="E7" s="131"/>
      <c r="F7" s="132" t="s">
        <v>5</v>
      </c>
      <c r="G7" s="133"/>
      <c r="H7" s="126"/>
      <c r="I7" s="127"/>
    </row>
    <row r="8" spans="2:9" s="14" customFormat="1" ht="15" thickBot="1">
      <c r="B8" s="82"/>
      <c r="C8" s="83"/>
      <c r="D8" s="83"/>
      <c r="E8" s="83"/>
      <c r="F8" s="83"/>
      <c r="G8" s="83"/>
      <c r="H8" s="83"/>
      <c r="I8" s="83"/>
    </row>
    <row r="9" spans="2:9" ht="30" customHeight="1">
      <c r="B9" s="135" t="s">
        <v>6</v>
      </c>
      <c r="C9" s="136"/>
      <c r="D9" s="136"/>
      <c r="E9" s="136"/>
      <c r="F9" s="136"/>
      <c r="G9" s="136"/>
      <c r="H9" s="136"/>
      <c r="I9" s="137"/>
    </row>
    <row r="10" spans="2:9" ht="36.75" customHeight="1">
      <c r="B10" s="44" t="s">
        <v>7</v>
      </c>
      <c r="C10" s="45"/>
      <c r="D10" s="45"/>
      <c r="E10" s="45"/>
      <c r="F10" s="45"/>
      <c r="G10" s="45"/>
      <c r="H10" s="46"/>
      <c r="I10" s="30"/>
    </row>
    <row r="11" spans="2:9" ht="45" customHeight="1">
      <c r="B11" s="56" t="s">
        <v>8</v>
      </c>
      <c r="C11" s="57"/>
      <c r="D11" s="57"/>
      <c r="E11" s="57"/>
      <c r="F11" s="57"/>
      <c r="G11" s="57"/>
      <c r="H11" s="58"/>
      <c r="I11" s="12"/>
    </row>
    <row r="12" spans="2:9" ht="45" customHeight="1">
      <c r="B12" s="62" t="s">
        <v>9</v>
      </c>
      <c r="C12" s="63"/>
      <c r="D12" s="63"/>
      <c r="E12" s="63"/>
      <c r="F12" s="63"/>
      <c r="G12" s="63"/>
      <c r="H12" s="64"/>
      <c r="I12" s="12"/>
    </row>
    <row r="13" spans="2:9" ht="45" customHeight="1">
      <c r="B13" s="62" t="s">
        <v>10</v>
      </c>
      <c r="C13" s="63"/>
      <c r="D13" s="63"/>
      <c r="E13" s="63"/>
      <c r="F13" s="63"/>
      <c r="G13" s="63"/>
      <c r="H13" s="64"/>
      <c r="I13" s="12"/>
    </row>
    <row r="14" spans="2:9" ht="45" customHeight="1" thickBot="1">
      <c r="B14" s="59" t="s">
        <v>11</v>
      </c>
      <c r="C14" s="60"/>
      <c r="D14" s="60"/>
      <c r="E14" s="60"/>
      <c r="F14" s="60"/>
      <c r="G14" s="60"/>
      <c r="H14" s="61"/>
      <c r="I14" s="13"/>
    </row>
    <row r="15" spans="2:9" s="14" customFormat="1" ht="15" thickBot="1">
      <c r="B15" s="118"/>
      <c r="C15" s="119"/>
      <c r="D15" s="119"/>
      <c r="E15" s="119"/>
      <c r="F15" s="119"/>
      <c r="G15" s="119"/>
      <c r="H15" s="119"/>
      <c r="I15" s="119"/>
    </row>
    <row r="16" spans="2:9" ht="24" customHeight="1">
      <c r="B16" s="53" t="s">
        <v>12</v>
      </c>
      <c r="C16" s="54"/>
      <c r="D16" s="54"/>
      <c r="E16" s="54"/>
      <c r="F16" s="54"/>
      <c r="G16" s="54"/>
      <c r="H16" s="54"/>
      <c r="I16" s="55"/>
    </row>
    <row r="17" spans="2:9" ht="15.6" customHeight="1">
      <c r="B17" s="139" t="s">
        <v>13</v>
      </c>
      <c r="C17" s="140"/>
      <c r="D17" s="138"/>
      <c r="E17" s="20" t="s">
        <v>14</v>
      </c>
      <c r="F17" s="120" t="s">
        <v>15</v>
      </c>
      <c r="G17" s="138"/>
      <c r="H17" s="120" t="s">
        <v>16</v>
      </c>
      <c r="I17" s="121"/>
    </row>
    <row r="18" spans="2:9" ht="20.100000000000001" customHeight="1" thickBot="1">
      <c r="B18" s="50" t="s">
        <v>17</v>
      </c>
      <c r="C18" s="51"/>
      <c r="D18" s="52"/>
      <c r="E18" s="17">
        <v>100</v>
      </c>
      <c r="F18" s="47" t="str">
        <f>IF(E18=100,"neuplatňuje sa","sem doplň minimum")</f>
        <v>neuplatňuje sa</v>
      </c>
      <c r="G18" s="48"/>
      <c r="H18" s="47" t="str">
        <f>IF(E18=100,"neuplatňuje sa","sem doplň maximum")</f>
        <v>neuplatňuje sa</v>
      </c>
      <c r="I18" s="49"/>
    </row>
    <row r="19" spans="2:9" ht="30.95" customHeight="1" thickBot="1">
      <c r="B19" s="18" t="s">
        <v>18</v>
      </c>
      <c r="C19" s="65" t="s">
        <v>19</v>
      </c>
      <c r="D19" s="66"/>
      <c r="E19" s="67"/>
      <c r="F19" s="19" t="s">
        <v>20</v>
      </c>
      <c r="G19" s="19" t="s">
        <v>21</v>
      </c>
      <c r="H19" s="68" t="s">
        <v>22</v>
      </c>
      <c r="I19" s="69"/>
    </row>
    <row r="20" spans="2:9" ht="17.100000000000001" customHeight="1" thickBot="1">
      <c r="B20" s="26" t="s">
        <v>23</v>
      </c>
      <c r="C20" s="141" t="s">
        <v>24</v>
      </c>
      <c r="D20" s="142"/>
      <c r="E20" s="143"/>
      <c r="F20" s="28">
        <v>12</v>
      </c>
      <c r="G20" s="27">
        <v>0</v>
      </c>
      <c r="H20" s="70">
        <f t="shared" ref="H20:H27" si="0">G20*F20</f>
        <v>0</v>
      </c>
      <c r="I20" s="71"/>
    </row>
    <row r="21" spans="2:9" ht="17.100000000000001" customHeight="1" thickBot="1">
      <c r="B21" s="26" t="s">
        <v>25</v>
      </c>
      <c r="C21" s="144" t="s">
        <v>26</v>
      </c>
      <c r="D21" s="145"/>
      <c r="E21" s="146"/>
      <c r="F21" s="29">
        <v>5000</v>
      </c>
      <c r="G21" s="27">
        <v>0</v>
      </c>
      <c r="H21" s="70">
        <f t="shared" si="0"/>
        <v>0</v>
      </c>
      <c r="I21" s="71"/>
    </row>
    <row r="22" spans="2:9" ht="17.100000000000001" customHeight="1" thickBot="1">
      <c r="B22" s="26" t="s">
        <v>27</v>
      </c>
      <c r="C22" s="144" t="s">
        <v>28</v>
      </c>
      <c r="D22" s="145"/>
      <c r="E22" s="146"/>
      <c r="F22" s="29">
        <v>960</v>
      </c>
      <c r="G22" s="27">
        <v>0</v>
      </c>
      <c r="H22" s="70">
        <f t="shared" si="0"/>
        <v>0</v>
      </c>
      <c r="I22" s="71"/>
    </row>
    <row r="23" spans="2:9" ht="17.100000000000001" customHeight="1" thickBot="1">
      <c r="B23" s="26" t="s">
        <v>29</v>
      </c>
      <c r="C23" s="144" t="s">
        <v>30</v>
      </c>
      <c r="D23" s="145"/>
      <c r="E23" s="146"/>
      <c r="F23" s="29">
        <v>5000</v>
      </c>
      <c r="G23" s="27">
        <v>0</v>
      </c>
      <c r="H23" s="70">
        <f t="shared" si="0"/>
        <v>0</v>
      </c>
      <c r="I23" s="71"/>
    </row>
    <row r="24" spans="2:9" ht="17.100000000000001" customHeight="1" thickBot="1">
      <c r="B24" s="26" t="s">
        <v>31</v>
      </c>
      <c r="C24" s="144" t="s">
        <v>32</v>
      </c>
      <c r="D24" s="145"/>
      <c r="E24" s="146"/>
      <c r="F24" s="29">
        <v>5000</v>
      </c>
      <c r="G24" s="27">
        <v>0</v>
      </c>
      <c r="H24" s="70">
        <f t="shared" si="0"/>
        <v>0</v>
      </c>
      <c r="I24" s="71"/>
    </row>
    <row r="25" spans="2:9" ht="17.100000000000001" customHeight="1" thickBot="1">
      <c r="B25" s="26" t="s">
        <v>33</v>
      </c>
      <c r="C25" s="144" t="s">
        <v>34</v>
      </c>
      <c r="D25" s="145"/>
      <c r="E25" s="146"/>
      <c r="F25" s="29">
        <v>1000</v>
      </c>
      <c r="G25" s="27">
        <v>0</v>
      </c>
      <c r="H25" s="70">
        <f t="shared" si="0"/>
        <v>0</v>
      </c>
      <c r="I25" s="71"/>
    </row>
    <row r="26" spans="2:9" ht="17.100000000000001" customHeight="1" thickBot="1">
      <c r="B26" s="26" t="s">
        <v>35</v>
      </c>
      <c r="C26" s="144" t="s">
        <v>36</v>
      </c>
      <c r="D26" s="145"/>
      <c r="E26" s="146"/>
      <c r="F26" s="29">
        <v>2000</v>
      </c>
      <c r="G26" s="27">
        <v>0</v>
      </c>
      <c r="H26" s="70">
        <f t="shared" si="0"/>
        <v>0</v>
      </c>
      <c r="I26" s="71"/>
    </row>
    <row r="27" spans="2:9" ht="17.100000000000001" customHeight="1">
      <c r="B27" s="26" t="s">
        <v>37</v>
      </c>
      <c r="C27" s="144" t="s">
        <v>38</v>
      </c>
      <c r="D27" s="145"/>
      <c r="E27" s="146"/>
      <c r="F27" s="29">
        <v>6000</v>
      </c>
      <c r="G27" s="27">
        <v>0</v>
      </c>
      <c r="H27" s="80">
        <f t="shared" si="0"/>
        <v>0</v>
      </c>
      <c r="I27" s="81"/>
    </row>
    <row r="28" spans="2:9" ht="30.95" customHeight="1" thickBot="1">
      <c r="B28" s="72" t="s">
        <v>39</v>
      </c>
      <c r="C28" s="73"/>
      <c r="D28" s="73"/>
      <c r="E28" s="73"/>
      <c r="F28" s="73"/>
      <c r="G28" s="73"/>
      <c r="H28" s="73"/>
      <c r="I28" s="25">
        <f>H20+H21+H22+H23+H24+H25+H26+H27</f>
        <v>0</v>
      </c>
    </row>
    <row r="29" spans="2:9" ht="15.95" customHeight="1" thickBot="1">
      <c r="B29" s="21" t="s">
        <v>40</v>
      </c>
      <c r="C29" s="22"/>
      <c r="D29" s="22"/>
      <c r="E29" s="22"/>
      <c r="F29" s="74" t="str">
        <f>IF(E18=100,"Toto je jediné kritérium a prepočet na body sa preto neuplatňuje",IF(B18="čím menej, tým lepšie",(E18*(H18-I28)/(H18-F18)),(E18*(I28-F18)/(H18-F18))))</f>
        <v>Toto je jediné kritérium a prepočet na body sa preto neuplatňuje</v>
      </c>
      <c r="G29" s="75"/>
      <c r="H29" s="75"/>
      <c r="I29" s="76"/>
    </row>
    <row r="30" spans="2:9" ht="15" customHeight="1" thickBot="1">
      <c r="B30" s="82"/>
      <c r="C30" s="83"/>
      <c r="D30" s="83"/>
      <c r="E30" s="83"/>
      <c r="F30" s="83"/>
      <c r="G30" s="83"/>
      <c r="H30" s="83"/>
      <c r="I30" s="83"/>
    </row>
    <row r="31" spans="2:9" ht="23.1" customHeight="1" thickBot="1">
      <c r="B31" s="100" t="s">
        <v>41</v>
      </c>
      <c r="C31" s="101"/>
      <c r="D31" s="101"/>
      <c r="E31" s="101"/>
      <c r="F31" s="101"/>
      <c r="G31" s="101"/>
      <c r="H31" s="101"/>
      <c r="I31" s="102"/>
    </row>
    <row r="32" spans="2:9" ht="20.45" customHeight="1">
      <c r="B32" s="105" t="s">
        <v>42</v>
      </c>
      <c r="C32" s="106"/>
      <c r="D32" s="106"/>
      <c r="E32" s="106"/>
      <c r="F32" s="106"/>
      <c r="G32" s="107"/>
      <c r="H32" s="103" t="s">
        <v>43</v>
      </c>
      <c r="I32" s="104"/>
    </row>
    <row r="33" spans="2:9" ht="20.45" customHeight="1">
      <c r="B33" s="77" t="s">
        <v>44</v>
      </c>
      <c r="C33" s="77"/>
      <c r="D33" s="77"/>
      <c r="E33" s="77"/>
      <c r="F33" s="77"/>
      <c r="G33" s="77"/>
      <c r="H33" s="78">
        <f>G20</f>
        <v>0</v>
      </c>
      <c r="I33" s="79"/>
    </row>
    <row r="34" spans="2:9" ht="20.45" customHeight="1">
      <c r="B34" s="108" t="s">
        <v>45</v>
      </c>
      <c r="C34" s="109"/>
      <c r="D34" s="109"/>
      <c r="E34" s="109"/>
      <c r="F34" s="109"/>
      <c r="G34" s="110"/>
      <c r="H34" s="42"/>
      <c r="I34" s="43"/>
    </row>
    <row r="35" spans="2:9" s="16" customFormat="1" ht="26.25" customHeight="1">
      <c r="B35" s="111" t="s">
        <v>46</v>
      </c>
      <c r="C35" s="112"/>
      <c r="D35" s="112"/>
      <c r="E35" s="112"/>
      <c r="F35" s="112"/>
      <c r="G35" s="113"/>
      <c r="H35" s="114">
        <f>G23</f>
        <v>0</v>
      </c>
      <c r="I35" s="115"/>
    </row>
    <row r="36" spans="2:9" s="16" customFormat="1" ht="17.100000000000001" customHeight="1">
      <c r="B36" s="40" t="s">
        <v>47</v>
      </c>
      <c r="C36" s="24"/>
      <c r="D36" s="24"/>
      <c r="E36" s="24"/>
      <c r="F36" s="24"/>
      <c r="G36" s="23"/>
      <c r="H36" s="23"/>
      <c r="I36" s="23"/>
    </row>
    <row r="37" spans="2:9" ht="15" customHeight="1" thickBot="1">
      <c r="B37" s="41" t="s">
        <v>48</v>
      </c>
      <c r="C37" s="15"/>
      <c r="D37" s="15"/>
      <c r="E37" s="15"/>
      <c r="F37" s="15"/>
    </row>
    <row r="38" spans="2:9" ht="15.6" customHeight="1">
      <c r="B38" s="90" t="s">
        <v>49</v>
      </c>
      <c r="C38" s="91"/>
      <c r="D38" s="92"/>
      <c r="E38" s="96" t="s">
        <v>50</v>
      </c>
      <c r="F38" s="97"/>
      <c r="G38" s="84" t="s">
        <v>51</v>
      </c>
      <c r="H38" s="85"/>
      <c r="I38" s="86"/>
    </row>
    <row r="39" spans="2:9" ht="11.45" customHeight="1" thickBot="1">
      <c r="B39" s="93"/>
      <c r="C39" s="94"/>
      <c r="D39" s="95"/>
      <c r="E39" s="98"/>
      <c r="F39" s="99"/>
      <c r="G39" s="87"/>
      <c r="H39" s="88"/>
      <c r="I39" s="89"/>
    </row>
  </sheetData>
  <mergeCells count="57"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G38:I39"/>
    <mergeCell ref="B38:D39"/>
    <mergeCell ref="E38:F39"/>
    <mergeCell ref="B31:I31"/>
    <mergeCell ref="H32:I32"/>
    <mergeCell ref="B32:G32"/>
    <mergeCell ref="B34:G34"/>
    <mergeCell ref="B35:G35"/>
    <mergeCell ref="H35:I35"/>
    <mergeCell ref="C21:E21"/>
    <mergeCell ref="C22:E22"/>
    <mergeCell ref="B28:H28"/>
    <mergeCell ref="F29:I29"/>
    <mergeCell ref="B33:G33"/>
    <mergeCell ref="H33:I33"/>
    <mergeCell ref="H21:I21"/>
    <mergeCell ref="H22:I22"/>
    <mergeCell ref="H23:I23"/>
    <mergeCell ref="H24:I24"/>
    <mergeCell ref="H25:I25"/>
    <mergeCell ref="H26:I26"/>
    <mergeCell ref="H27:I27"/>
    <mergeCell ref="B30:I30"/>
    <mergeCell ref="C23:E23"/>
    <mergeCell ref="C24:E24"/>
    <mergeCell ref="C25:E25"/>
    <mergeCell ref="C26:E26"/>
    <mergeCell ref="C27:E27"/>
    <mergeCell ref="B10:H10"/>
    <mergeCell ref="C20:E20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H19:I19"/>
    <mergeCell ref="H20:I20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411480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411480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411480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1935480</xdr:colOff>
                    <xdr:row>13</xdr:row>
                    <xdr:rowOff>0</xdr:rowOff>
                  </from>
                  <to>
                    <xdr:col>10</xdr:col>
                    <xdr:colOff>525780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411480</xdr:colOff>
                    <xdr:row>12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365760</xdr:colOff>
                    <xdr:row>10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4.45"/>
  <cols>
    <col min="1" max="1" width="3.85546875" style="14" customWidth="1"/>
    <col min="2" max="2" width="98.5703125" customWidth="1"/>
    <col min="3" max="54" width="9.140625" style="14"/>
  </cols>
  <sheetData>
    <row r="1" spans="2:2" ht="15" thickBot="1"/>
    <row r="2" spans="2:2" ht="42.75" customHeight="1">
      <c r="B2" s="32" t="s">
        <v>52</v>
      </c>
    </row>
    <row r="3" spans="2:2">
      <c r="B3" s="33"/>
    </row>
    <row r="4" spans="2:2">
      <c r="B4" s="34" t="s">
        <v>53</v>
      </c>
    </row>
    <row r="5" spans="2:2">
      <c r="B5" s="35"/>
    </row>
    <row r="6" spans="2:2">
      <c r="B6" s="36" t="s">
        <v>54</v>
      </c>
    </row>
    <row r="7" spans="2:2">
      <c r="B7" s="34"/>
    </row>
    <row r="8" spans="2:2" ht="60.75" customHeight="1">
      <c r="B8" s="37" t="s">
        <v>55</v>
      </c>
    </row>
    <row r="9" spans="2:2">
      <c r="B9" s="37"/>
    </row>
    <row r="10" spans="2:2">
      <c r="B10" s="38" t="s">
        <v>56</v>
      </c>
    </row>
    <row r="11" spans="2:2">
      <c r="B11" s="38" t="s">
        <v>57</v>
      </c>
    </row>
    <row r="12" spans="2:2">
      <c r="B12" s="38" t="s">
        <v>58</v>
      </c>
    </row>
    <row r="13" spans="2:2">
      <c r="B13" s="38" t="s">
        <v>59</v>
      </c>
    </row>
    <row r="14" spans="2:2">
      <c r="B14" s="34"/>
    </row>
    <row r="15" spans="2:2" ht="28.9">
      <c r="B15" s="37" t="s">
        <v>60</v>
      </c>
    </row>
    <row r="16" spans="2:2">
      <c r="B16" s="39"/>
    </row>
    <row r="17" spans="2:2" ht="28.9">
      <c r="B17" s="34" t="s">
        <v>61</v>
      </c>
    </row>
    <row r="18" spans="2:2" ht="15" thickBot="1">
      <c r="B18" s="31"/>
    </row>
    <row r="19" spans="2:2" s="14" customFormat="1"/>
    <row r="20" spans="2:2" s="14" customFormat="1"/>
    <row r="21" spans="2:2" s="14" customFormat="1"/>
    <row r="22" spans="2:2" s="14" customFormat="1"/>
    <row r="23" spans="2:2" s="14" customFormat="1"/>
    <row r="24" spans="2:2" s="14" customFormat="1"/>
    <row r="25" spans="2:2" s="14" customFormat="1"/>
    <row r="26" spans="2:2" s="14" customFormat="1"/>
    <row r="27" spans="2:2" s="14" customFormat="1"/>
    <row r="28" spans="2:2" s="14" customFormat="1"/>
    <row r="29" spans="2:2" s="14" customFormat="1"/>
    <row r="30" spans="2:2" s="14" customFormat="1"/>
    <row r="31" spans="2:2" s="14" customFormat="1"/>
    <row r="32" spans="2: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  <row r="170" s="14" customFormat="1"/>
    <row r="171" s="14" customFormat="1"/>
    <row r="172" s="14" customFormat="1"/>
    <row r="173" s="14" customFormat="1"/>
    <row r="174" s="14" customFormat="1"/>
    <row r="175" s="14" customFormat="1"/>
    <row r="176" s="14" customFormat="1"/>
    <row r="177" s="14" customFormat="1"/>
    <row r="178" s="14" customFormat="1"/>
    <row r="179" s="14" customFormat="1"/>
    <row r="180" s="14" customFormat="1"/>
    <row r="181" s="14" customFormat="1"/>
    <row r="182" s="14" customFormat="1"/>
    <row r="183" s="14" customFormat="1"/>
    <row r="184" s="14" customFormat="1"/>
    <row r="185" s="14" customFormat="1"/>
    <row r="186" s="14" customFormat="1"/>
    <row r="187" s="14" customFormat="1"/>
    <row r="188" s="14" customFormat="1"/>
    <row r="189" s="14" customFormat="1"/>
    <row r="190" s="14" customFormat="1"/>
    <row r="191" s="14" customFormat="1"/>
    <row r="192" s="14" customFormat="1"/>
    <row r="193" s="14" customFormat="1"/>
    <row r="194" s="14" customFormat="1"/>
    <row r="195" s="14" customFormat="1"/>
    <row r="196" s="14" customFormat="1"/>
    <row r="197" s="14" customFormat="1"/>
    <row r="198" s="14" customFormat="1"/>
    <row r="199" s="14" customFormat="1"/>
    <row r="200" s="14" customFormat="1"/>
    <row r="201" s="14" customFormat="1"/>
    <row r="202" s="14" customFormat="1"/>
    <row r="203" s="14" customFormat="1"/>
    <row r="204" s="14" customFormat="1"/>
    <row r="205" s="14" customFormat="1"/>
    <row r="206" s="14" customFormat="1"/>
    <row r="207" s="14" customFormat="1"/>
    <row r="208" s="14" customFormat="1"/>
    <row r="209" s="14" customFormat="1"/>
    <row r="210" s="14" customFormat="1"/>
    <row r="211" s="14" customFormat="1"/>
    <row r="212" s="14" customFormat="1"/>
    <row r="213" s="14" customFormat="1"/>
    <row r="214" s="14" customFormat="1"/>
    <row r="215" s="14" customFormat="1"/>
    <row r="216" s="14" customFormat="1"/>
    <row r="217" s="14" customFormat="1"/>
    <row r="218" s="14" customFormat="1"/>
    <row r="219" s="14" customFormat="1"/>
    <row r="220" s="14" customFormat="1"/>
    <row r="221" s="14" customFormat="1"/>
    <row r="222" s="14" customFormat="1"/>
    <row r="223" s="14" customFormat="1"/>
    <row r="224" s="14" customFormat="1"/>
    <row r="225" s="14" customFormat="1"/>
    <row r="226" s="14" customFormat="1"/>
    <row r="227" s="14" customFormat="1"/>
    <row r="228" s="14" customFormat="1"/>
    <row r="229" s="14" customFormat="1"/>
    <row r="230" s="14" customFormat="1"/>
    <row r="231" s="14" customFormat="1"/>
    <row r="232" s="14" customFormat="1"/>
    <row r="233" s="14" customFormat="1"/>
    <row r="234" s="14" customFormat="1"/>
    <row r="235" s="14" customFormat="1"/>
    <row r="236" s="14" customFormat="1"/>
    <row r="237" s="14" customFormat="1"/>
    <row r="238" s="14" customFormat="1"/>
    <row r="239" s="14" customFormat="1"/>
    <row r="240" s="14" customFormat="1"/>
    <row r="241" s="14" customFormat="1"/>
    <row r="242" s="14" customFormat="1"/>
    <row r="243" s="14" customFormat="1"/>
    <row r="244" s="14" customFormat="1"/>
    <row r="245" s="14" customFormat="1"/>
    <row r="246" s="14" customFormat="1"/>
    <row r="247" s="14" customFormat="1"/>
    <row r="248" s="14" customFormat="1"/>
    <row r="249" s="14" customFormat="1"/>
    <row r="250" s="14" customFormat="1"/>
    <row r="251" s="14" customFormat="1"/>
    <row r="252" s="14" customFormat="1"/>
    <row r="253" s="14" customFormat="1"/>
    <row r="254" s="14" customFormat="1"/>
    <row r="255" s="14" customFormat="1"/>
    <row r="256" s="14" customFormat="1"/>
    <row r="257" s="14" customFormat="1"/>
    <row r="258" s="14" customFormat="1"/>
    <row r="259" s="14" customFormat="1"/>
    <row r="260" s="14" customFormat="1"/>
    <row r="261" s="14" customFormat="1"/>
    <row r="262" s="14" customFormat="1"/>
    <row r="263" s="14" customFormat="1"/>
    <row r="264" s="14" customFormat="1"/>
    <row r="265" s="14" customFormat="1"/>
    <row r="266" s="14" customFormat="1"/>
    <row r="267" s="14" customFormat="1"/>
    <row r="268" s="14" customFormat="1"/>
    <row r="269" s="14" customFormat="1"/>
    <row r="270" s="14" customFormat="1"/>
    <row r="271" s="14" customFormat="1"/>
    <row r="272" s="14" customFormat="1"/>
    <row r="273" s="14" customFormat="1"/>
    <row r="274" s="14" customFormat="1"/>
    <row r="275" s="14" customFormat="1"/>
    <row r="276" s="14" customFormat="1"/>
    <row r="277" s="14" customFormat="1"/>
    <row r="278" s="14" customFormat="1"/>
    <row r="279" s="14" customFormat="1"/>
    <row r="280" s="14" customFormat="1"/>
    <row r="281" s="14" customFormat="1"/>
    <row r="282" s="14" customFormat="1"/>
    <row r="283" s="14" customFormat="1"/>
    <row r="284" s="14" customFormat="1"/>
    <row r="285" s="14" customFormat="1"/>
    <row r="286" s="14" customFormat="1"/>
    <row r="287" s="14" customFormat="1"/>
    <row r="288" s="14" customFormat="1"/>
    <row r="289" s="14" customFormat="1"/>
    <row r="290" s="14" customFormat="1"/>
    <row r="291" s="14" customFormat="1"/>
    <row r="292" s="14" customFormat="1"/>
    <row r="293" s="14" customFormat="1"/>
    <row r="294" s="14" customFormat="1"/>
    <row r="295" s="14" customFormat="1"/>
    <row r="296" s="14" customFormat="1"/>
    <row r="297" s="14" customFormat="1"/>
    <row r="298" s="14" customFormat="1"/>
    <row r="299" s="14" customFormat="1"/>
    <row r="300" s="14" customFormat="1"/>
    <row r="301" s="14" customFormat="1"/>
    <row r="302" s="14" customFormat="1"/>
    <row r="303" s="14" customFormat="1"/>
    <row r="304" s="14" customFormat="1"/>
    <row r="305" s="14" customFormat="1"/>
    <row r="306" s="14" customFormat="1"/>
    <row r="307" s="14" customFormat="1"/>
    <row r="308" s="14" customFormat="1"/>
    <row r="309" s="14" customFormat="1"/>
    <row r="310" s="14" customFormat="1"/>
    <row r="311" s="14" customFormat="1"/>
    <row r="312" s="14" customFormat="1"/>
    <row r="313" s="14" customFormat="1"/>
    <row r="314" s="14" customFormat="1"/>
    <row r="315" s="14" customFormat="1"/>
    <row r="316" s="14" customFormat="1"/>
    <row r="317" s="14" customFormat="1"/>
    <row r="318" s="14" customFormat="1"/>
    <row r="319" s="14" customFormat="1"/>
    <row r="320" s="14" customFormat="1"/>
    <row r="321" s="14" customFormat="1"/>
    <row r="322" s="14" customFormat="1"/>
    <row r="323" s="14" customFormat="1"/>
    <row r="324" s="14" customFormat="1"/>
    <row r="325" s="14" customFormat="1"/>
    <row r="326" s="14" customFormat="1"/>
    <row r="327" s="14" customFormat="1"/>
    <row r="328" s="14" customFormat="1"/>
    <row r="329" s="14" customFormat="1"/>
    <row r="330" s="14" customFormat="1"/>
    <row r="331" s="14" customFormat="1"/>
    <row r="332" s="14" customFormat="1"/>
    <row r="333" s="14" customFormat="1"/>
    <row r="334" s="14" customFormat="1"/>
    <row r="335" s="14" customFormat="1"/>
    <row r="336" s="14" customFormat="1"/>
    <row r="337" s="14" customFormat="1"/>
    <row r="338" s="14" customFormat="1"/>
    <row r="339" s="14" customFormat="1"/>
    <row r="340" s="14" customFormat="1"/>
    <row r="341" s="14" customFormat="1"/>
    <row r="342" s="14" customFormat="1"/>
    <row r="343" s="14" customFormat="1"/>
    <row r="344" s="14" customFormat="1"/>
    <row r="345" s="14" customFormat="1"/>
    <row r="346" s="14" customFormat="1"/>
    <row r="347" s="14" customFormat="1"/>
    <row r="348" s="14" customFormat="1"/>
    <row r="349" s="14" customFormat="1"/>
    <row r="350" s="14" customFormat="1"/>
    <row r="351" s="14" customFormat="1"/>
    <row r="352" s="14" customFormat="1"/>
    <row r="353" s="14" customFormat="1"/>
    <row r="354" s="14" customFormat="1"/>
    <row r="355" s="14" customFormat="1"/>
    <row r="356" s="14" customFormat="1"/>
    <row r="357" s="14" customFormat="1"/>
    <row r="358" s="14" customFormat="1"/>
    <row r="359" s="14" customFormat="1"/>
    <row r="360" s="14" customFormat="1"/>
    <row r="361" s="14" customFormat="1"/>
    <row r="362" s="14" customFormat="1"/>
    <row r="363" s="14" customFormat="1"/>
    <row r="364" s="14" customFormat="1"/>
    <row r="365" s="14" customFormat="1"/>
    <row r="366" s="14" customFormat="1"/>
    <row r="367" s="14" customFormat="1"/>
    <row r="368" s="14" customFormat="1"/>
    <row r="369" s="14" customFormat="1"/>
    <row r="370" s="14" customFormat="1"/>
    <row r="371" s="14" customFormat="1"/>
    <row r="372" s="14" customFormat="1"/>
    <row r="373" s="14" customFormat="1"/>
    <row r="374" s="14" customFormat="1"/>
    <row r="375" s="14" customFormat="1"/>
    <row r="376" s="14" customFormat="1"/>
    <row r="377" s="14" customFormat="1"/>
    <row r="378" s="14" customFormat="1"/>
    <row r="379" s="14" customFormat="1"/>
    <row r="380" s="14" customFormat="1"/>
    <row r="381" s="14" customFormat="1"/>
    <row r="382" s="14" customFormat="1"/>
    <row r="383" s="14" customFormat="1"/>
    <row r="384" s="14" customFormat="1"/>
    <row r="385" s="14" customFormat="1"/>
    <row r="386" s="14" customFormat="1"/>
    <row r="387" s="14" customFormat="1"/>
    <row r="388" s="14" customFormat="1"/>
    <row r="389" s="14" customFormat="1"/>
    <row r="390" s="14" customFormat="1"/>
    <row r="391" s="14" customFormat="1"/>
    <row r="392" s="14" customFormat="1"/>
    <row r="393" s="14" customFormat="1"/>
    <row r="394" s="14" customFormat="1"/>
    <row r="395" s="14" customFormat="1"/>
    <row r="396" s="14" customFormat="1"/>
    <row r="397" s="14" customFormat="1"/>
    <row r="398" s="14" customFormat="1"/>
    <row r="399" s="14" customFormat="1"/>
    <row r="400" s="14" customFormat="1"/>
    <row r="401" s="14" customFormat="1"/>
    <row r="402" s="14" customFormat="1"/>
    <row r="403" s="14" customFormat="1"/>
    <row r="404" s="14" customFormat="1"/>
    <row r="405" s="14" customFormat="1"/>
    <row r="406" s="14" customFormat="1"/>
    <row r="407" s="14" customFormat="1"/>
    <row r="408" s="14" customFormat="1"/>
    <row r="409" s="14" customFormat="1"/>
    <row r="410" s="14" customFormat="1"/>
    <row r="411" s="14" customFormat="1"/>
    <row r="412" s="14" customFormat="1"/>
    <row r="413" s="14" customFormat="1"/>
    <row r="414" s="14" customFormat="1"/>
    <row r="415" s="14" customFormat="1"/>
    <row r="416" s="14" customFormat="1"/>
    <row r="417" s="14" customFormat="1"/>
    <row r="418" s="14" customFormat="1"/>
    <row r="419" s="14" customFormat="1"/>
    <row r="420" s="14" customFormat="1"/>
    <row r="421" s="14" customFormat="1"/>
    <row r="422" s="14" customFormat="1"/>
    <row r="423" s="14" customFormat="1"/>
    <row r="424" s="14" customFormat="1"/>
    <row r="425" s="14" customFormat="1"/>
    <row r="426" s="14" customFormat="1"/>
    <row r="427" s="14" customFormat="1"/>
    <row r="428" s="14" customFormat="1"/>
    <row r="429" s="14" customFormat="1"/>
    <row r="430" s="14" customFormat="1"/>
    <row r="431" s="14" customFormat="1"/>
    <row r="432" s="14" customFormat="1"/>
    <row r="433" s="14" customFormat="1"/>
    <row r="434" s="14" customFormat="1"/>
    <row r="435" s="14" customFormat="1"/>
    <row r="436" s="14" customFormat="1"/>
    <row r="437" s="14" customFormat="1"/>
    <row r="438" s="14" customFormat="1"/>
    <row r="439" s="14" customFormat="1"/>
    <row r="440" s="14" customFormat="1"/>
    <row r="441" s="14" customFormat="1"/>
    <row r="442" s="14" customFormat="1"/>
    <row r="443" s="14" customFormat="1"/>
    <row r="444" s="14" customFormat="1"/>
    <row r="445" s="14" customFormat="1"/>
    <row r="446" s="14" customFormat="1"/>
    <row r="447" s="14" customFormat="1"/>
    <row r="448" s="14" customFormat="1"/>
    <row r="449" s="14" customFormat="1"/>
    <row r="450" s="14" customFormat="1"/>
    <row r="451" s="14" customFormat="1"/>
    <row r="452" s="14" customFormat="1"/>
    <row r="453" s="14" customFormat="1"/>
    <row r="454" s="14" customFormat="1"/>
    <row r="455" s="14" customFormat="1"/>
    <row r="456" s="14" customFormat="1"/>
    <row r="457" s="14" customFormat="1"/>
    <row r="458" s="14" customFormat="1"/>
    <row r="459" s="14" customFormat="1"/>
    <row r="460" s="14" customFormat="1"/>
    <row r="461" s="14" customFormat="1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4.45"/>
  <cols>
    <col min="1" max="1" width="98.5703125" customWidth="1"/>
  </cols>
  <sheetData>
    <row r="2" spans="1:1" ht="42.75" customHeight="1">
      <c r="A2" s="1" t="s">
        <v>62</v>
      </c>
    </row>
    <row r="3" spans="1:1">
      <c r="A3" s="2"/>
    </row>
    <row r="4" spans="1:1">
      <c r="A4" s="7" t="s">
        <v>53</v>
      </c>
    </row>
    <row r="5" spans="1:1">
      <c r="A5" s="2"/>
    </row>
    <row r="6" spans="1:1">
      <c r="A6" s="5" t="s">
        <v>54</v>
      </c>
    </row>
    <row r="7" spans="1:1">
      <c r="A7" s="6"/>
    </row>
    <row r="8" spans="1:1" ht="60.75" customHeight="1">
      <c r="A8" s="8" t="s">
        <v>63</v>
      </c>
    </row>
    <row r="9" spans="1:1">
      <c r="A9" s="8"/>
    </row>
    <row r="10" spans="1:1">
      <c r="A10" s="8" t="s">
        <v>64</v>
      </c>
    </row>
    <row r="11" spans="1:1">
      <c r="A11" s="8" t="s">
        <v>65</v>
      </c>
    </row>
    <row r="12" spans="1:1">
      <c r="A12" s="8" t="s">
        <v>66</v>
      </c>
    </row>
    <row r="13" spans="1:1">
      <c r="A13" s="8" t="s">
        <v>67</v>
      </c>
    </row>
    <row r="14" spans="1:1">
      <c r="A14" s="8" t="s">
        <v>68</v>
      </c>
    </row>
    <row r="15" spans="1:1">
      <c r="A15" s="8" t="s">
        <v>69</v>
      </c>
    </row>
    <row r="16" spans="1:1">
      <c r="A16" s="8" t="s">
        <v>70</v>
      </c>
    </row>
    <row r="17" spans="1:1" ht="28.9">
      <c r="A17" s="8" t="s">
        <v>71</v>
      </c>
    </row>
    <row r="18" spans="1:1">
      <c r="A18" s="8" t="s">
        <v>72</v>
      </c>
    </row>
    <row r="19" spans="1:1">
      <c r="A19" s="8" t="s">
        <v>73</v>
      </c>
    </row>
    <row r="20" spans="1:1">
      <c r="A20" s="8" t="s">
        <v>74</v>
      </c>
    </row>
    <row r="21" spans="1:1" ht="28.9">
      <c r="A21" s="8" t="s">
        <v>75</v>
      </c>
    </row>
    <row r="22" spans="1:1">
      <c r="A22" s="8" t="s">
        <v>76</v>
      </c>
    </row>
    <row r="23" spans="1:1">
      <c r="A23" s="9"/>
    </row>
    <row r="24" spans="1:1" ht="57.6">
      <c r="A24" s="8" t="s">
        <v>77</v>
      </c>
    </row>
    <row r="25" spans="1:1" ht="13.5" customHeight="1">
      <c r="A25" s="8"/>
    </row>
    <row r="26" spans="1:1" ht="28.9">
      <c r="A26" s="8" t="s">
        <v>78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4.45"/>
  <cols>
    <col min="1" max="1" width="98.5703125" customWidth="1"/>
  </cols>
  <sheetData>
    <row r="2" spans="1:1" ht="42.75" customHeight="1">
      <c r="A2" s="1" t="s">
        <v>79</v>
      </c>
    </row>
    <row r="3" spans="1:1">
      <c r="A3" s="2"/>
    </row>
    <row r="4" spans="1:1">
      <c r="A4" s="8" t="s">
        <v>53</v>
      </c>
    </row>
    <row r="5" spans="1:1">
      <c r="A5" s="9"/>
    </row>
    <row r="6" spans="1:1">
      <c r="A6" s="11" t="s">
        <v>54</v>
      </c>
    </row>
    <row r="7" spans="1:1">
      <c r="A7" s="8"/>
    </row>
    <row r="8" spans="1:1" ht="60.75" customHeight="1">
      <c r="A8" s="8" t="s">
        <v>80</v>
      </c>
    </row>
    <row r="9" spans="1:1">
      <c r="A9" s="8" t="s">
        <v>81</v>
      </c>
    </row>
    <row r="10" spans="1:1">
      <c r="A10" s="10"/>
    </row>
    <row r="11" spans="1:1" ht="28.9">
      <c r="A11" s="8" t="s">
        <v>82</v>
      </c>
    </row>
    <row r="12" spans="1:1">
      <c r="A12" s="8"/>
    </row>
    <row r="13" spans="1:1" ht="28.9">
      <c r="A13" s="8" t="s">
        <v>83</v>
      </c>
    </row>
    <row r="14" spans="1:1">
      <c r="A14" s="8"/>
    </row>
    <row r="15" spans="1:1" ht="28.9">
      <c r="A15" s="8" t="s">
        <v>84</v>
      </c>
    </row>
    <row r="16" spans="1:1">
      <c r="A16" s="8"/>
    </row>
    <row r="17" spans="1:1" ht="57.6">
      <c r="A17" s="8" t="s">
        <v>85</v>
      </c>
    </row>
    <row r="18" spans="1:1">
      <c r="A18" s="8"/>
    </row>
    <row r="19" spans="1:1" ht="72">
      <c r="A19" s="8" t="s">
        <v>86</v>
      </c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 ht="13.5" customHeight="1">
      <c r="A25" s="3"/>
    </row>
    <row r="26" spans="1:1" ht="15.6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064cc017cf6b9bbe284edd21cabbc62f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860875f0d9843c11b89a835267daa829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Props1.xml><?xml version="1.0" encoding="utf-8"?>
<ds:datastoreItem xmlns:ds="http://schemas.openxmlformats.org/officeDocument/2006/customXml" ds:itemID="{EDC4CB48-9111-4F6D-A74A-11533C629498}"/>
</file>

<file path=customXml/itemProps2.xml><?xml version="1.0" encoding="utf-8"?>
<ds:datastoreItem xmlns:ds="http://schemas.openxmlformats.org/officeDocument/2006/customXml" ds:itemID="{DC18283E-E112-438D-9C52-7F1AC0257200}"/>
</file>

<file path=customXml/itemProps3.xml><?xml version="1.0" encoding="utf-8"?>
<ds:datastoreItem xmlns:ds="http://schemas.openxmlformats.org/officeDocument/2006/customXml" ds:itemID="{CD3BD455-CE9E-4AB2-8BBB-ED95591DBF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2025-01-30T18:44:04Z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