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Úsek TŘ\Infrastruktura\5081\SCHRANKA\SMLOUVY\Údržba zelených kolejí 2025\FINAL VERZE\"/>
    </mc:Choice>
  </mc:AlternateContent>
  <xr:revisionPtr revIDLastSave="0" documentId="13_ncr:1_{980D88EC-7C46-4CA2-9D99-0F99223FD692}" xr6:coauthVersionLast="47" xr6:coauthVersionMax="47" xr10:uidLastSave="{00000000-0000-0000-0000-000000000000}"/>
  <bookViews>
    <workbookView xWindow="-120" yWindow="-120" windowWidth="29040" windowHeight="15720" tabRatio="258" activeTab="1" xr2:uid="{00000000-000D-0000-FFFF-FFFF00000000}"/>
  </bookViews>
  <sheets>
    <sheet name="Titulka" sheetId="6" r:id="rId1"/>
    <sheet name="Rekapitulace" sheetId="4" r:id="rId2"/>
    <sheet name="Výkaz" sheetId="5" r:id="rId3"/>
  </sheets>
  <definedNames>
    <definedName name="_xlnm.Print_Titles" localSheetId="1">Rekapitulace!$1:$1</definedName>
    <definedName name="_xlnm.Print_Area" localSheetId="1">Rekapitulace!$A$1:$C$11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C9" i="4"/>
  <c r="B8" i="4"/>
  <c r="C5" i="4"/>
  <c r="C11" i="4" s="1"/>
  <c r="E149" i="5"/>
  <c r="E140" i="5"/>
  <c r="E27" i="5"/>
  <c r="E111" i="5"/>
  <c r="C8" i="4" s="1"/>
  <c r="E81" i="5"/>
  <c r="C7" i="4" s="1"/>
  <c r="E56" i="5"/>
  <c r="C6" i="4" s="1"/>
  <c r="B9" i="4"/>
  <c r="B7" i="4"/>
  <c r="B6" i="4"/>
  <c r="B5" i="4"/>
</calcChain>
</file>

<file path=xl/sharedStrings.xml><?xml version="1.0" encoding="utf-8"?>
<sst xmlns="http://schemas.openxmlformats.org/spreadsheetml/2006/main" count="192" uniqueCount="52">
  <si>
    <t xml:space="preserve">                 </t>
  </si>
  <si>
    <t>.</t>
  </si>
  <si>
    <t>1.</t>
  </si>
  <si>
    <t>Nádražní  - Nové sady (Wimbledon) - koleje</t>
  </si>
  <si>
    <t>Množství</t>
  </si>
  <si>
    <t>Pokos trávníku v rovině</t>
  </si>
  <si>
    <t>m2</t>
  </si>
  <si>
    <t xml:space="preserve"> </t>
  </si>
  <si>
    <t>Vyhrabání trávníku v rovině</t>
  </si>
  <si>
    <t>Zavlažovací systém</t>
  </si>
  <si>
    <t>2.</t>
  </si>
  <si>
    <t>3.</t>
  </si>
  <si>
    <t>4.</t>
  </si>
  <si>
    <t>Pisárky - koleje</t>
  </si>
  <si>
    <t>5.</t>
  </si>
  <si>
    <t>Zazimování systému</t>
  </si>
  <si>
    <t>Úprava závlahových časů, popř. kontrola a seřízení</t>
  </si>
  <si>
    <t>Údržba trávníku</t>
  </si>
  <si>
    <t>Název úseku TT</t>
  </si>
  <si>
    <t>Plotní - Svatopetrská - koleje</t>
  </si>
  <si>
    <t>Měrná     jed.</t>
  </si>
  <si>
    <t>Dálkové řízení závlah</t>
  </si>
  <si>
    <t>Popis položky</t>
  </si>
  <si>
    <t>Č. pol.</t>
  </si>
  <si>
    <t>Monitoring stavu půdy</t>
  </si>
  <si>
    <t>Analýza, zonace, management závlah</t>
  </si>
  <si>
    <t>Údržba vegetace</t>
  </si>
  <si>
    <t>rok</t>
  </si>
  <si>
    <t>Nové sady (Zelené plíce) - koleje</t>
  </si>
  <si>
    <t>Nové sady (Zelené plíce) - louka</t>
  </si>
  <si>
    <t>Celkem bez DPH</t>
  </si>
  <si>
    <t>Lontrel, Starane</t>
  </si>
  <si>
    <t>Vyčerpání šachty</t>
  </si>
  <si>
    <t xml:space="preserve">Vyčerpání šachty </t>
  </si>
  <si>
    <t xml:space="preserve">Příloha č. 3 - Položkový rozpočet </t>
  </si>
  <si>
    <t>Chemické odplevelení postřikem v rovině</t>
  </si>
  <si>
    <t>Hnojení um. hnojivem v rovině,</t>
  </si>
  <si>
    <t>vč. um. hnojiva PlantaCote</t>
  </si>
  <si>
    <t>měsíc</t>
  </si>
  <si>
    <t>kontrola, seřízení</t>
  </si>
  <si>
    <t xml:space="preserve">Spuštění systému (jaro), doplnění baterií, </t>
  </si>
  <si>
    <t>výkon</t>
  </si>
  <si>
    <t>Cena celkem bez DPH:</t>
  </si>
  <si>
    <t>CENOVÁ REKAPITULACE</t>
  </si>
  <si>
    <t>Jednotková cena</t>
  </si>
  <si>
    <t>Předpokádaný počet opakování      v roce</t>
  </si>
  <si>
    <t xml:space="preserve">Jednotková cena </t>
  </si>
  <si>
    <t>Obnova zelených ploch</t>
  </si>
  <si>
    <t>Podsetí travnaté plochy</t>
  </si>
  <si>
    <t>Doplnění travnatého koberce</t>
  </si>
  <si>
    <t>Obnova zelených ploch - všechny úseky TT - dle potřeby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</si>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</sst>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.00_ ;\-#,##0.00\ "/>
    <numFmt numFmtId="165" formatCode="#,##0.00\ &quot;Kč&quot;"/>
    <numFmt numFmtId="166" formatCode="#,##0\ &quot;Kč&quot;"/>
    <numFmt numFmtId="167" formatCode="#,##0_ ;\-#,##0\ 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7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165" fontId="0" fillId="0" borderId="0" xfId="0" applyNumberFormat="1"/>
    <xf numFmtId="0" fontId="9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4" fontId="8" fillId="0" borderId="0" xfId="0" applyNumberFormat="1" applyFont="1"/>
    <xf numFmtId="0" fontId="10" fillId="0" borderId="0" xfId="0" applyFont="1"/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vertical="center" wrapText="1"/>
    </xf>
    <xf numFmtId="165" fontId="17" fillId="0" borderId="26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wrapText="1"/>
    </xf>
    <xf numFmtId="165" fontId="17" fillId="0" borderId="22" xfId="0" applyNumberFormat="1" applyFont="1" applyBorder="1" applyAlignment="1">
      <alignment vertical="center"/>
    </xf>
    <xf numFmtId="166" fontId="17" fillId="0" borderId="0" xfId="0" applyNumberFormat="1" applyFont="1"/>
    <xf numFmtId="3" fontId="10" fillId="0" borderId="0" xfId="0" applyNumberFormat="1" applyFont="1"/>
    <xf numFmtId="44" fontId="10" fillId="0" borderId="0" xfId="1" applyFont="1" applyFill="1" applyBorder="1"/>
    <xf numFmtId="164" fontId="13" fillId="0" borderId="2" xfId="1" applyNumberFormat="1" applyFont="1" applyFill="1" applyBorder="1" applyAlignment="1">
      <alignment horizontal="right"/>
    </xf>
    <xf numFmtId="164" fontId="13" fillId="0" borderId="1" xfId="1" applyNumberFormat="1" applyFont="1" applyFill="1" applyBorder="1" applyAlignment="1">
      <alignment horizontal="right"/>
    </xf>
    <xf numFmtId="164" fontId="13" fillId="0" borderId="2" xfId="1" applyNumberFormat="1" applyFont="1" applyFill="1" applyBorder="1"/>
    <xf numFmtId="164" fontId="13" fillId="0" borderId="3" xfId="1" applyNumberFormat="1" applyFont="1" applyFill="1" applyBorder="1" applyAlignment="1">
      <alignment horizontal="right"/>
    </xf>
    <xf numFmtId="166" fontId="17" fillId="0" borderId="0" xfId="0" applyNumberFormat="1" applyFont="1" applyAlignment="1">
      <alignment horizontal="center"/>
    </xf>
    <xf numFmtId="164" fontId="18" fillId="0" borderId="2" xfId="1" applyNumberFormat="1" applyFont="1" applyFill="1" applyBorder="1" applyAlignment="1">
      <alignment horizontal="right"/>
    </xf>
    <xf numFmtId="4" fontId="13" fillId="0" borderId="1" xfId="1" applyNumberFormat="1" applyFont="1" applyFill="1" applyBorder="1" applyAlignment="1">
      <alignment horizontal="right"/>
    </xf>
    <xf numFmtId="4" fontId="18" fillId="0" borderId="2" xfId="1" applyNumberFormat="1" applyFont="1" applyFill="1" applyBorder="1" applyAlignment="1">
      <alignment horizontal="right"/>
    </xf>
    <xf numFmtId="164" fontId="13" fillId="0" borderId="3" xfId="1" applyNumberFormat="1" applyFont="1" applyFill="1" applyBorder="1"/>
    <xf numFmtId="164" fontId="13" fillId="0" borderId="0" xfId="1" applyNumberFormat="1" applyFont="1" applyFill="1" applyBorder="1"/>
    <xf numFmtId="164" fontId="19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44" fontId="10" fillId="0" borderId="0" xfId="1" applyFont="1" applyFill="1"/>
    <xf numFmtId="0" fontId="13" fillId="0" borderId="1" xfId="0" applyFont="1" applyBorder="1"/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4" fontId="12" fillId="0" borderId="10" xfId="1" applyFont="1" applyFill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2" fontId="13" fillId="0" borderId="3" xfId="0" applyNumberFormat="1" applyFont="1" applyBorder="1"/>
    <xf numFmtId="1" fontId="13" fillId="0" borderId="21" xfId="0" applyNumberFormat="1" applyFont="1" applyBorder="1" applyAlignment="1">
      <alignment horizontal="center"/>
    </xf>
    <xf numFmtId="0" fontId="18" fillId="0" borderId="2" xfId="0" applyFont="1" applyBorder="1"/>
    <xf numFmtId="0" fontId="13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0" fontId="13" fillId="0" borderId="2" xfId="0" applyFont="1" applyBorder="1"/>
    <xf numFmtId="1" fontId="13" fillId="0" borderId="9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0" xfId="0" applyFont="1" applyBorder="1"/>
    <xf numFmtId="164" fontId="13" fillId="0" borderId="10" xfId="1" applyNumberFormat="1" applyFont="1" applyFill="1" applyBorder="1"/>
    <xf numFmtId="0" fontId="13" fillId="0" borderId="2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20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20" xfId="0" applyFont="1" applyBorder="1" applyAlignment="1">
      <alignment horizontal="center"/>
    </xf>
    <xf numFmtId="2" fontId="13" fillId="0" borderId="5" xfId="0" applyNumberFormat="1" applyFont="1" applyBorder="1"/>
    <xf numFmtId="0" fontId="13" fillId="0" borderId="2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18" fillId="0" borderId="19" xfId="0" applyNumberFormat="1" applyFont="1" applyBorder="1"/>
    <xf numFmtId="1" fontId="13" fillId="0" borderId="7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/>
    <xf numFmtId="16" fontId="12" fillId="0" borderId="0" xfId="0" applyNumberFormat="1" applyFont="1"/>
    <xf numFmtId="0" fontId="21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7" xfId="0" applyFont="1" applyBorder="1"/>
    <xf numFmtId="0" fontId="18" fillId="0" borderId="6" xfId="0" applyFont="1" applyBorder="1"/>
    <xf numFmtId="0" fontId="13" fillId="0" borderId="1" xfId="0" applyFont="1" applyBorder="1" applyAlignment="1">
      <alignment horizontal="center"/>
    </xf>
    <xf numFmtId="0" fontId="13" fillId="0" borderId="28" xfId="0" applyFont="1" applyBorder="1"/>
    <xf numFmtId="0" fontId="20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4" fontId="18" fillId="0" borderId="10" xfId="0" applyNumberFormat="1" applyFont="1" applyBorder="1"/>
    <xf numFmtId="164" fontId="18" fillId="0" borderId="10" xfId="1" applyNumberFormat="1" applyFont="1" applyFill="1" applyBorder="1" applyAlignment="1">
      <alignment horizontal="right"/>
    </xf>
    <xf numFmtId="2" fontId="13" fillId="0" borderId="2" xfId="0" applyNumberFormat="1" applyFont="1" applyBorder="1"/>
    <xf numFmtId="1" fontId="1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 wrapText="1"/>
    </xf>
    <xf numFmtId="16" fontId="14" fillId="0" borderId="0" xfId="0" applyNumberFormat="1" applyFont="1"/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12" fillId="0" borderId="24" xfId="0" applyFont="1" applyBorder="1" applyAlignment="1">
      <alignment horizontal="center"/>
    </xf>
    <xf numFmtId="16" fontId="12" fillId="2" borderId="7" xfId="0" applyNumberFormat="1" applyFont="1" applyFill="1" applyBorder="1"/>
    <xf numFmtId="0" fontId="12" fillId="2" borderId="8" xfId="0" applyFont="1" applyFill="1" applyBorder="1"/>
    <xf numFmtId="0" fontId="15" fillId="2" borderId="8" xfId="0" applyFont="1" applyFill="1" applyBorder="1"/>
    <xf numFmtId="2" fontId="13" fillId="0" borderId="19" xfId="0" applyNumberFormat="1" applyFont="1" applyBorder="1"/>
    <xf numFmtId="4" fontId="13" fillId="0" borderId="2" xfId="1" applyNumberFormat="1" applyFont="1" applyFill="1" applyBorder="1" applyAlignment="1">
      <alignment horizontal="right"/>
    </xf>
    <xf numFmtId="0" fontId="13" fillId="0" borderId="18" xfId="0" applyFont="1" applyBorder="1" applyAlignment="1">
      <alignment horizontal="center"/>
    </xf>
    <xf numFmtId="4" fontId="13" fillId="0" borderId="3" xfId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8" fillId="0" borderId="3" xfId="0" applyFont="1" applyBorder="1"/>
    <xf numFmtId="164" fontId="15" fillId="2" borderId="10" xfId="1" applyNumberFormat="1" applyFont="1" applyFill="1" applyBorder="1" applyAlignment="1">
      <alignment horizontal="right"/>
    </xf>
    <xf numFmtId="164" fontId="15" fillId="2" borderId="29" xfId="1" applyNumberFormat="1" applyFont="1" applyFill="1" applyBorder="1" applyAlignment="1">
      <alignment horizontal="right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44" fontId="15" fillId="2" borderId="29" xfId="1" applyFont="1" applyFill="1" applyBorder="1" applyAlignment="1">
      <alignment horizontal="center" vertical="center" wrapText="1"/>
    </xf>
    <xf numFmtId="44" fontId="12" fillId="0" borderId="29" xfId="1" applyFont="1" applyFill="1" applyBorder="1" applyAlignment="1">
      <alignment horizontal="center"/>
    </xf>
    <xf numFmtId="167" fontId="13" fillId="0" borderId="32" xfId="1" applyNumberFormat="1" applyFont="1" applyFill="1" applyBorder="1" applyAlignment="1">
      <alignment horizontal="right"/>
    </xf>
    <xf numFmtId="167" fontId="13" fillId="0" borderId="33" xfId="1" applyNumberFormat="1" applyFont="1" applyFill="1" applyBorder="1" applyAlignment="1">
      <alignment horizontal="right"/>
    </xf>
    <xf numFmtId="167" fontId="13" fillId="0" borderId="30" xfId="1" applyNumberFormat="1" applyFont="1" applyFill="1" applyBorder="1"/>
    <xf numFmtId="167" fontId="13" fillId="0" borderId="33" xfId="1" applyNumberFormat="1" applyFont="1" applyFill="1" applyBorder="1"/>
    <xf numFmtId="167" fontId="13" fillId="0" borderId="32" xfId="1" applyNumberFormat="1" applyFont="1" applyFill="1" applyBorder="1"/>
    <xf numFmtId="167" fontId="19" fillId="0" borderId="31" xfId="1" applyNumberFormat="1" applyFont="1" applyFill="1" applyBorder="1"/>
    <xf numFmtId="167" fontId="19" fillId="0" borderId="33" xfId="1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7" fontId="13" fillId="0" borderId="31" xfId="1" applyNumberFormat="1" applyFont="1" applyFill="1" applyBorder="1" applyAlignment="1">
      <alignment horizontal="right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165" fontId="16" fillId="2" borderId="31" xfId="0" applyNumberFormat="1" applyFont="1" applyFill="1" applyBorder="1" applyAlignment="1">
      <alignment vertical="center"/>
    </xf>
    <xf numFmtId="44" fontId="15" fillId="2" borderId="10" xfId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44" fontId="22" fillId="0" borderId="0" xfId="1" applyFont="1" applyFill="1" applyBorder="1" applyAlignment="1">
      <alignment horizontal="center" vertical="center" wrapText="1"/>
    </xf>
    <xf numFmtId="44" fontId="13" fillId="0" borderId="0" xfId="1" applyFont="1" applyFill="1" applyBorder="1" applyAlignment="1">
      <alignment horizontal="center"/>
    </xf>
    <xf numFmtId="167" fontId="13" fillId="0" borderId="0" xfId="1" applyNumberFormat="1" applyFont="1" applyFill="1" applyBorder="1" applyAlignment="1">
      <alignment horizontal="right"/>
    </xf>
    <xf numFmtId="167" fontId="13" fillId="0" borderId="0" xfId="1" applyNumberFormat="1" applyFont="1" applyFill="1" applyBorder="1"/>
    <xf numFmtId="44" fontId="15" fillId="2" borderId="31" xfId="1" applyFont="1" applyFill="1" applyBorder="1" applyAlignment="1">
      <alignment horizontal="center" vertical="center" wrapText="1"/>
    </xf>
    <xf numFmtId="44" fontId="12" fillId="0" borderId="31" xfId="1" applyFont="1" applyFill="1" applyBorder="1" applyAlignment="1">
      <alignment horizontal="center"/>
    </xf>
    <xf numFmtId="164" fontId="13" fillId="0" borderId="32" xfId="1" applyNumberFormat="1" applyFont="1" applyFill="1" applyBorder="1" applyAlignment="1">
      <alignment horizontal="right"/>
    </xf>
    <xf numFmtId="164" fontId="13" fillId="0" borderId="33" xfId="1" applyNumberFormat="1" applyFont="1" applyFill="1" applyBorder="1" applyAlignment="1">
      <alignment horizontal="right"/>
    </xf>
    <xf numFmtId="164" fontId="13" fillId="0" borderId="30" xfId="1" applyNumberFormat="1" applyFont="1" applyFill="1" applyBorder="1" applyAlignment="1">
      <alignment horizontal="right"/>
    </xf>
    <xf numFmtId="164" fontId="13" fillId="0" borderId="33" xfId="1" applyNumberFormat="1" applyFont="1" applyFill="1" applyBorder="1"/>
    <xf numFmtId="164" fontId="15" fillId="2" borderId="31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165" fontId="17" fillId="0" borderId="33" xfId="0" applyNumberFormat="1" applyFont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55"/>
  <sheetViews>
    <sheetView showRuler="0" view="pageLayout" zoomScaleNormal="100" zoomScaleSheetLayoutView="100" workbookViewId="0">
      <selection activeCell="G18" sqref="G18"/>
    </sheetView>
  </sheetViews>
  <sheetFormatPr defaultRowHeight="12.75" x14ac:dyDescent="0.2"/>
  <cols>
    <col min="10" max="10" width="4.5703125" customWidth="1"/>
  </cols>
  <sheetData>
    <row r="3" spans="1:9" ht="15" x14ac:dyDescent="0.2">
      <c r="A3" s="8"/>
    </row>
    <row r="7" spans="1:9" ht="18.75" customHeight="1" x14ac:dyDescent="0.3">
      <c r="A7" s="147" t="s">
        <v>34</v>
      </c>
      <c r="B7" s="147"/>
      <c r="C7" s="147"/>
      <c r="D7" s="147"/>
      <c r="E7" s="147"/>
      <c r="F7" s="147"/>
      <c r="G7" s="147"/>
      <c r="H7" s="147"/>
      <c r="I7" s="147"/>
    </row>
    <row r="12" spans="1:9" ht="18" x14ac:dyDescent="0.25">
      <c r="A12" s="6"/>
    </row>
    <row r="17" spans="1:2" ht="20.25" customHeight="1" x14ac:dyDescent="0.25">
      <c r="A17" s="9"/>
    </row>
    <row r="18" spans="1:2" ht="22.5" customHeight="1" x14ac:dyDescent="0.3">
      <c r="A18" s="3"/>
      <c r="B18" s="3"/>
    </row>
    <row r="19" spans="1:2" ht="21.75" customHeight="1" x14ac:dyDescent="0.3">
      <c r="B19" s="2"/>
    </row>
    <row r="21" spans="1:2" ht="21.75" x14ac:dyDescent="0.3">
      <c r="A21" s="2"/>
    </row>
    <row r="54" spans="1:10" x14ac:dyDescent="0.2">
      <c r="A54" s="1"/>
      <c r="E54" s="4" t="s">
        <v>0</v>
      </c>
      <c r="H54" s="4"/>
    </row>
    <row r="55" spans="1:10" x14ac:dyDescent="0.2">
      <c r="A55" s="1"/>
      <c r="E55" s="4"/>
      <c r="F55" s="4"/>
      <c r="H55" s="4"/>
      <c r="I55" s="4"/>
      <c r="J55" s="5" t="s">
        <v>1</v>
      </c>
    </row>
  </sheetData>
  <mergeCells count="1">
    <mergeCell ref="A7:I7"/>
  </mergeCells>
  <phoneticPr fontId="0" type="noConversion"/>
  <pageMargins left="0.78740157480314965" right="0.78740157480314965" top="0.82677165354330717" bottom="0.59055118110236227" header="0.31496062992125984" footer="0.31496062992125984"/>
  <pageSetup paperSize="9" orientation="portrait" r:id="rId1"/>
  <headerFooter>
    <oddFooter>&amp;L&amp;"Calibri,Obyčejné"&amp;11Smlouva č. &amp;R&amp;"-,Obyčejné"&amp;11„Údržba zelených kolejí"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zoomScaleNormal="100" zoomScaleSheetLayoutView="130" workbookViewId="0">
      <selection activeCell="C10" sqref="C10"/>
    </sheetView>
  </sheetViews>
  <sheetFormatPr defaultRowHeight="12.75" x14ac:dyDescent="0.2"/>
  <cols>
    <col min="1" max="1" width="4" customWidth="1"/>
    <col min="2" max="2" width="63.7109375" customWidth="1"/>
    <col min="3" max="3" width="24.28515625" customWidth="1"/>
  </cols>
  <sheetData>
    <row r="1" spans="1:6" x14ac:dyDescent="0.2">
      <c r="A1" s="12"/>
      <c r="B1" s="12"/>
      <c r="C1" s="12"/>
    </row>
    <row r="2" spans="1:6" ht="18.75" x14ac:dyDescent="0.3">
      <c r="A2" s="147" t="s">
        <v>43</v>
      </c>
      <c r="B2" s="147"/>
      <c r="C2" s="147"/>
    </row>
    <row r="3" spans="1:6" ht="13.5" thickBot="1" x14ac:dyDescent="0.25">
      <c r="A3" s="12"/>
      <c r="B3" s="12"/>
      <c r="C3" s="12"/>
    </row>
    <row r="4" spans="1:6" ht="21.75" customHeight="1" thickBot="1" x14ac:dyDescent="0.25">
      <c r="A4" s="128"/>
      <c r="B4" s="129" t="s">
        <v>18</v>
      </c>
      <c r="C4" s="134" t="s">
        <v>46</v>
      </c>
    </row>
    <row r="5" spans="1:6" ht="31.5" customHeight="1" x14ac:dyDescent="0.2">
      <c r="A5" s="13">
        <v>1</v>
      </c>
      <c r="B5" s="14" t="str">
        <f>""&amp;Výkaz!B1&amp;""</f>
        <v>Nádražní  - Nové sady (Wimbledon) - koleje</v>
      </c>
      <c r="C5" s="15">
        <f>Výkaz!E27</f>
        <v>0</v>
      </c>
    </row>
    <row r="6" spans="1:6" ht="31.5" customHeight="1" x14ac:dyDescent="0.2">
      <c r="A6" s="16">
        <v>2</v>
      </c>
      <c r="B6" s="17" t="str">
        <f>""&amp;Výkaz!B30&amp;""</f>
        <v>Nové sady (Zelené plíce) - koleje</v>
      </c>
      <c r="C6" s="18">
        <f>Výkaz!E56</f>
        <v>0</v>
      </c>
    </row>
    <row r="7" spans="1:6" ht="31.5" customHeight="1" x14ac:dyDescent="0.2">
      <c r="A7" s="16">
        <v>3</v>
      </c>
      <c r="B7" s="17" t="str">
        <f>""&amp;Výkaz!B59&amp;""</f>
        <v>Nové sady (Zelené plíce) - louka</v>
      </c>
      <c r="C7" s="18">
        <f>Výkaz!E81</f>
        <v>0</v>
      </c>
    </row>
    <row r="8" spans="1:6" ht="31.5" customHeight="1" x14ac:dyDescent="0.2">
      <c r="A8" s="16">
        <v>4</v>
      </c>
      <c r="B8" s="17" t="str">
        <f>""&amp;Výkaz!B85&amp;""</f>
        <v>Pisárky - koleje</v>
      </c>
      <c r="C8" s="18">
        <f>Výkaz!E111</f>
        <v>0</v>
      </c>
    </row>
    <row r="9" spans="1:6" ht="31.5" customHeight="1" x14ac:dyDescent="0.2">
      <c r="A9" s="16">
        <v>5</v>
      </c>
      <c r="B9" s="17" t="str">
        <f>""&amp;Výkaz!B114&amp;""</f>
        <v>Plotní - Svatopetrská - koleje</v>
      </c>
      <c r="C9" s="18">
        <f>Výkaz!E140</f>
        <v>0</v>
      </c>
    </row>
    <row r="10" spans="1:6" ht="31.5" customHeight="1" thickBot="1" x14ac:dyDescent="0.25">
      <c r="A10" s="148" t="s">
        <v>51</v>
      </c>
      <c r="B10" s="149" t="s">
        <v>50</v>
      </c>
      <c r="C10" s="150">
        <f>Výkaz!E149</f>
        <v>0</v>
      </c>
    </row>
    <row r="11" spans="1:6" ht="21" customHeight="1" thickBot="1" x14ac:dyDescent="0.25">
      <c r="A11" s="130"/>
      <c r="B11" s="131" t="s">
        <v>42</v>
      </c>
      <c r="C11" s="132">
        <f>SUM(C5:C10)</f>
        <v>0</v>
      </c>
      <c r="F11" s="7"/>
    </row>
    <row r="12" spans="1:6" ht="15.75" customHeight="1" x14ac:dyDescent="0.25">
      <c r="A12" s="9"/>
      <c r="B12" s="10"/>
      <c r="C12" s="11"/>
    </row>
  </sheetData>
  <mergeCells count="1">
    <mergeCell ref="A2:C2"/>
  </mergeCells>
  <phoneticPr fontId="0" type="noConversion"/>
  <pageMargins left="0.59055118110236227" right="0.59055118110236227" top="0.70866141732283472" bottom="0.59055118110236227" header="0.31496062992125984" footer="0.31496062992125984"/>
  <pageSetup paperSize="9" orientation="portrait" r:id="rId1"/>
  <headerFooter>
    <oddFooter>&amp;L&amp;"Calibri,Obyčejné"&amp;11Smlouva č. &amp;R„Údržba zelených kolejí"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topLeftCell="A130" zoomScale="115" zoomScaleNormal="115" zoomScaleSheetLayoutView="115" workbookViewId="0">
      <selection activeCell="B147" sqref="B147"/>
    </sheetView>
  </sheetViews>
  <sheetFormatPr defaultRowHeight="15" x14ac:dyDescent="0.25"/>
  <cols>
    <col min="1" max="1" width="5.140625" style="12" customWidth="1"/>
    <col min="2" max="2" width="36.5703125" style="12" customWidth="1"/>
    <col min="3" max="3" width="6.42578125" style="12" customWidth="1"/>
    <col min="4" max="4" width="8" style="12" customWidth="1"/>
    <col min="5" max="5" width="9.5703125" style="12" customWidth="1"/>
    <col min="6" max="6" width="14.5703125" style="12" customWidth="1"/>
    <col min="7" max="7" width="18.140625" style="19" customWidth="1"/>
    <col min="8" max="8" width="9.140625" style="12"/>
    <col min="9" max="9" width="16.28515625" style="20" customWidth="1"/>
    <col min="10" max="10" width="11.42578125" style="12" customWidth="1"/>
    <col min="11" max="16384" width="9.140625" style="12"/>
  </cols>
  <sheetData>
    <row r="1" spans="1:7" x14ac:dyDescent="0.25">
      <c r="A1" s="79" t="s">
        <v>2</v>
      </c>
      <c r="B1" s="96" t="s">
        <v>3</v>
      </c>
    </row>
    <row r="2" spans="1:7" ht="15.75" thickBot="1" x14ac:dyDescent="0.3">
      <c r="A2" s="79"/>
      <c r="B2" s="37"/>
      <c r="E2" s="21"/>
      <c r="F2" s="21"/>
    </row>
    <row r="3" spans="1:7" ht="40.5" customHeight="1" thickBot="1" x14ac:dyDescent="0.3">
      <c r="A3" s="112" t="s">
        <v>23</v>
      </c>
      <c r="B3" s="113" t="s">
        <v>22</v>
      </c>
      <c r="C3" s="114" t="s">
        <v>20</v>
      </c>
      <c r="D3" s="115" t="s">
        <v>4</v>
      </c>
      <c r="E3" s="133" t="s">
        <v>44</v>
      </c>
      <c r="F3" s="116" t="s">
        <v>45</v>
      </c>
    </row>
    <row r="4" spans="1:7" ht="15.75" thickBot="1" x14ac:dyDescent="0.3">
      <c r="A4" s="38"/>
      <c r="B4" s="85" t="s">
        <v>17</v>
      </c>
      <c r="C4" s="39"/>
      <c r="D4" s="39"/>
      <c r="E4" s="40"/>
      <c r="F4" s="117"/>
    </row>
    <row r="5" spans="1:7" x14ac:dyDescent="0.25">
      <c r="A5" s="41">
        <v>1</v>
      </c>
      <c r="B5" s="42" t="s">
        <v>5</v>
      </c>
      <c r="C5" s="43" t="s">
        <v>6</v>
      </c>
      <c r="D5" s="44">
        <v>950</v>
      </c>
      <c r="E5" s="25"/>
      <c r="F5" s="118">
        <v>20</v>
      </c>
    </row>
    <row r="6" spans="1:7" x14ac:dyDescent="0.25">
      <c r="A6" s="45" t="s">
        <v>7</v>
      </c>
      <c r="B6" s="46"/>
      <c r="C6" s="47"/>
      <c r="D6" s="46"/>
      <c r="E6" s="22"/>
      <c r="F6" s="119"/>
    </row>
    <row r="7" spans="1:7" x14ac:dyDescent="0.25">
      <c r="A7" s="41">
        <v>2</v>
      </c>
      <c r="B7" s="36" t="s">
        <v>8</v>
      </c>
      <c r="C7" s="43" t="s">
        <v>6</v>
      </c>
      <c r="D7" s="44">
        <v>950</v>
      </c>
      <c r="E7" s="23"/>
      <c r="F7" s="120">
        <v>20</v>
      </c>
    </row>
    <row r="8" spans="1:7" x14ac:dyDescent="0.25">
      <c r="A8" s="45"/>
      <c r="B8" s="46"/>
      <c r="C8" s="48"/>
      <c r="D8" s="46"/>
      <c r="E8" s="24"/>
      <c r="F8" s="121"/>
    </row>
    <row r="9" spans="1:7" x14ac:dyDescent="0.25">
      <c r="A9" s="49">
        <v>3</v>
      </c>
      <c r="B9" s="36" t="s">
        <v>35</v>
      </c>
      <c r="C9" s="43" t="s">
        <v>6</v>
      </c>
      <c r="D9" s="44">
        <v>950</v>
      </c>
      <c r="E9" s="23"/>
      <c r="F9" s="120">
        <v>2</v>
      </c>
    </row>
    <row r="10" spans="1:7" x14ac:dyDescent="0.25">
      <c r="A10" s="50"/>
      <c r="B10" s="46" t="s">
        <v>31</v>
      </c>
      <c r="C10" s="47"/>
      <c r="D10" s="92"/>
      <c r="E10" s="25"/>
      <c r="F10" s="122"/>
    </row>
    <row r="11" spans="1:7" x14ac:dyDescent="0.25">
      <c r="A11" s="49">
        <v>4</v>
      </c>
      <c r="B11" s="42" t="s">
        <v>36</v>
      </c>
      <c r="C11" s="43" t="s">
        <v>6</v>
      </c>
      <c r="D11" s="44">
        <v>950</v>
      </c>
      <c r="E11" s="23"/>
      <c r="F11" s="120">
        <v>3</v>
      </c>
    </row>
    <row r="12" spans="1:7" ht="15.75" thickBot="1" x14ac:dyDescent="0.3">
      <c r="A12" s="49"/>
      <c r="B12" s="46" t="s">
        <v>37</v>
      </c>
      <c r="C12" s="47"/>
      <c r="D12" s="46"/>
      <c r="E12" s="24"/>
      <c r="F12" s="121"/>
    </row>
    <row r="13" spans="1:7" ht="15.75" thickBot="1" x14ac:dyDescent="0.3">
      <c r="A13" s="54"/>
      <c r="B13" s="55" t="s">
        <v>9</v>
      </c>
      <c r="C13" s="56"/>
      <c r="D13" s="57"/>
      <c r="E13" s="58"/>
      <c r="F13" s="123"/>
    </row>
    <row r="14" spans="1:7" x14ac:dyDescent="0.25">
      <c r="A14" s="41">
        <v>5</v>
      </c>
      <c r="B14" s="42" t="s">
        <v>40</v>
      </c>
      <c r="C14" s="59" t="s">
        <v>27</v>
      </c>
      <c r="D14" s="44">
        <v>1</v>
      </c>
      <c r="E14" s="25"/>
      <c r="F14" s="122">
        <v>1</v>
      </c>
      <c r="G14" s="26"/>
    </row>
    <row r="15" spans="1:7" x14ac:dyDescent="0.25">
      <c r="A15" s="45"/>
      <c r="B15" s="53" t="s">
        <v>39</v>
      </c>
      <c r="C15" s="60"/>
      <c r="D15" s="53"/>
      <c r="E15" s="27"/>
      <c r="F15" s="121"/>
    </row>
    <row r="16" spans="1:7" ht="15" customHeight="1" x14ac:dyDescent="0.25">
      <c r="A16" s="61">
        <v>6</v>
      </c>
      <c r="B16" s="42" t="s">
        <v>16</v>
      </c>
      <c r="C16" s="62" t="s">
        <v>38</v>
      </c>
      <c r="D16" s="63">
        <v>1</v>
      </c>
      <c r="E16" s="23"/>
      <c r="F16" s="122">
        <v>12</v>
      </c>
    </row>
    <row r="17" spans="1:7" ht="13.9" customHeight="1" x14ac:dyDescent="0.25">
      <c r="A17" s="45"/>
      <c r="B17" s="53"/>
      <c r="C17" s="60"/>
      <c r="D17" s="53"/>
      <c r="E17" s="24"/>
      <c r="F17" s="121"/>
    </row>
    <row r="18" spans="1:7" ht="16.5" customHeight="1" x14ac:dyDescent="0.25">
      <c r="A18" s="64">
        <v>7</v>
      </c>
      <c r="B18" s="36" t="s">
        <v>15</v>
      </c>
      <c r="C18" s="62" t="s">
        <v>27</v>
      </c>
      <c r="D18" s="65">
        <v>1</v>
      </c>
      <c r="E18" s="28"/>
      <c r="F18" s="122">
        <v>1</v>
      </c>
    </row>
    <row r="19" spans="1:7" ht="15" customHeight="1" x14ac:dyDescent="0.25">
      <c r="A19" s="66"/>
      <c r="B19" s="53"/>
      <c r="C19" s="60"/>
      <c r="D19" s="104"/>
      <c r="E19" s="105"/>
      <c r="F19" s="121"/>
    </row>
    <row r="20" spans="1:7" ht="15" customHeight="1" x14ac:dyDescent="0.25">
      <c r="A20" s="106">
        <v>8</v>
      </c>
      <c r="B20" s="42" t="s">
        <v>32</v>
      </c>
      <c r="C20" s="59" t="s">
        <v>41</v>
      </c>
      <c r="D20" s="78">
        <v>1</v>
      </c>
      <c r="E20" s="107"/>
      <c r="F20" s="122">
        <v>2</v>
      </c>
    </row>
    <row r="21" spans="1:7" ht="15" customHeight="1" thickBot="1" x14ac:dyDescent="0.3">
      <c r="A21" s="66"/>
      <c r="B21" s="53"/>
      <c r="C21" s="67"/>
      <c r="D21" s="68"/>
      <c r="E21" s="29"/>
      <c r="F21" s="124"/>
    </row>
    <row r="22" spans="1:7" ht="15.75" thickBot="1" x14ac:dyDescent="0.3">
      <c r="A22" s="69"/>
      <c r="B22" s="70" t="s">
        <v>21</v>
      </c>
      <c r="C22" s="56"/>
      <c r="D22" s="57"/>
      <c r="E22" s="58"/>
      <c r="F22" s="123"/>
    </row>
    <row r="23" spans="1:7" x14ac:dyDescent="0.25">
      <c r="A23" s="41">
        <v>9</v>
      </c>
      <c r="B23" s="42" t="s">
        <v>24</v>
      </c>
      <c r="C23" s="59" t="s">
        <v>38</v>
      </c>
      <c r="D23" s="44">
        <v>1</v>
      </c>
      <c r="E23" s="25"/>
      <c r="F23" s="122">
        <v>9</v>
      </c>
      <c r="G23" s="26"/>
    </row>
    <row r="24" spans="1:7" x14ac:dyDescent="0.25">
      <c r="A24" s="45"/>
      <c r="B24" s="46"/>
      <c r="C24" s="60"/>
      <c r="D24" s="53"/>
      <c r="E24" s="27"/>
      <c r="F24" s="121"/>
    </row>
    <row r="25" spans="1:7" ht="15" customHeight="1" x14ac:dyDescent="0.25">
      <c r="A25" s="61">
        <v>10</v>
      </c>
      <c r="B25" s="108" t="s">
        <v>25</v>
      </c>
      <c r="C25" s="62" t="s">
        <v>38</v>
      </c>
      <c r="D25" s="63">
        <v>1</v>
      </c>
      <c r="E25" s="23"/>
      <c r="F25" s="122">
        <v>9</v>
      </c>
    </row>
    <row r="26" spans="1:7" ht="13.9" customHeight="1" thickBot="1" x14ac:dyDescent="0.3">
      <c r="A26" s="41"/>
      <c r="B26" s="109"/>
      <c r="C26" s="59"/>
      <c r="D26" s="42"/>
      <c r="E26" s="30"/>
      <c r="F26" s="122"/>
    </row>
    <row r="27" spans="1:7" ht="15.75" thickBot="1" x14ac:dyDescent="0.3">
      <c r="A27" s="101"/>
      <c r="B27" s="103" t="s">
        <v>30</v>
      </c>
      <c r="C27" s="102"/>
      <c r="D27" s="102"/>
      <c r="E27" s="110">
        <f>E5+E7+E9+E11+E14+E16+E18+E20+E23+E25</f>
        <v>0</v>
      </c>
      <c r="F27" s="111"/>
    </row>
    <row r="28" spans="1:7" x14ac:dyDescent="0.25">
      <c r="A28" s="71"/>
      <c r="B28" s="72"/>
      <c r="C28" s="73"/>
      <c r="D28" s="74"/>
      <c r="E28" s="31"/>
      <c r="F28" s="32"/>
    </row>
    <row r="29" spans="1:7" x14ac:dyDescent="0.25">
      <c r="A29" s="75"/>
      <c r="B29" s="76"/>
      <c r="C29" s="77"/>
      <c r="D29" s="78"/>
      <c r="E29" s="33"/>
      <c r="F29" s="34"/>
    </row>
    <row r="30" spans="1:7" x14ac:dyDescent="0.25">
      <c r="A30" s="79" t="s">
        <v>10</v>
      </c>
      <c r="B30" s="80" t="s">
        <v>28</v>
      </c>
    </row>
    <row r="31" spans="1:7" ht="15.75" thickBot="1" x14ac:dyDescent="0.3">
      <c r="A31" s="79"/>
      <c r="B31" s="37"/>
      <c r="C31" s="80"/>
      <c r="D31" s="80"/>
      <c r="E31" s="80"/>
      <c r="F31" s="80"/>
    </row>
    <row r="32" spans="1:7" ht="40.5" customHeight="1" thickBot="1" x14ac:dyDescent="0.3">
      <c r="A32" s="112" t="s">
        <v>23</v>
      </c>
      <c r="B32" s="113" t="s">
        <v>22</v>
      </c>
      <c r="C32" s="114" t="s">
        <v>20</v>
      </c>
      <c r="D32" s="115" t="s">
        <v>4</v>
      </c>
      <c r="E32" s="133" t="s">
        <v>44</v>
      </c>
      <c r="F32" s="116" t="s">
        <v>45</v>
      </c>
    </row>
    <row r="33" spans="1:7" ht="15.75" thickBot="1" x14ac:dyDescent="0.3">
      <c r="A33" s="38"/>
      <c r="B33" s="85" t="s">
        <v>17</v>
      </c>
      <c r="C33" s="39"/>
      <c r="D33" s="39"/>
      <c r="E33" s="40"/>
      <c r="F33" s="117"/>
    </row>
    <row r="34" spans="1:7" x14ac:dyDescent="0.25">
      <c r="A34" s="125">
        <v>1</v>
      </c>
      <c r="B34" s="81" t="s">
        <v>5</v>
      </c>
      <c r="C34" s="43" t="s">
        <v>6</v>
      </c>
      <c r="D34" s="44">
        <v>2800</v>
      </c>
      <c r="E34" s="25"/>
      <c r="F34" s="118">
        <v>20</v>
      </c>
    </row>
    <row r="35" spans="1:7" x14ac:dyDescent="0.25">
      <c r="A35" s="50"/>
      <c r="B35" s="82"/>
      <c r="C35" s="47"/>
      <c r="D35" s="46"/>
      <c r="E35" s="22"/>
      <c r="F35" s="119"/>
    </row>
    <row r="36" spans="1:7" x14ac:dyDescent="0.25">
      <c r="A36" s="126">
        <v>2</v>
      </c>
      <c r="B36" s="84" t="s">
        <v>8</v>
      </c>
      <c r="C36" s="43" t="s">
        <v>6</v>
      </c>
      <c r="D36" s="44">
        <v>2800</v>
      </c>
      <c r="E36" s="23"/>
      <c r="F36" s="120">
        <v>20</v>
      </c>
    </row>
    <row r="37" spans="1:7" x14ac:dyDescent="0.25">
      <c r="A37" s="50"/>
      <c r="B37" s="82"/>
      <c r="C37" s="48"/>
      <c r="D37" s="46"/>
      <c r="E37" s="24"/>
      <c r="F37" s="121"/>
    </row>
    <row r="38" spans="1:7" x14ac:dyDescent="0.25">
      <c r="A38" s="126">
        <v>3</v>
      </c>
      <c r="B38" s="84" t="s">
        <v>35</v>
      </c>
      <c r="C38" s="83" t="s">
        <v>6</v>
      </c>
      <c r="D38" s="63">
        <v>2800</v>
      </c>
      <c r="E38" s="23"/>
      <c r="F38" s="120">
        <v>2</v>
      </c>
    </row>
    <row r="39" spans="1:7" x14ac:dyDescent="0.25">
      <c r="A39" s="50"/>
      <c r="B39" s="82" t="s">
        <v>31</v>
      </c>
      <c r="C39" s="47"/>
      <c r="D39" s="92"/>
      <c r="E39" s="22"/>
      <c r="F39" s="121"/>
    </row>
    <row r="40" spans="1:7" x14ac:dyDescent="0.25">
      <c r="A40" s="49">
        <v>4</v>
      </c>
      <c r="B40" s="42" t="s">
        <v>36</v>
      </c>
      <c r="C40" s="43" t="s">
        <v>6</v>
      </c>
      <c r="D40" s="44">
        <v>2800</v>
      </c>
      <c r="E40" s="25"/>
      <c r="F40" s="122">
        <v>3</v>
      </c>
    </row>
    <row r="41" spans="1:7" ht="15.75" thickBot="1" x14ac:dyDescent="0.3">
      <c r="A41" s="50"/>
      <c r="B41" s="46" t="s">
        <v>37</v>
      </c>
      <c r="C41" s="47"/>
      <c r="D41" s="46"/>
      <c r="E41" s="24"/>
      <c r="F41" s="121"/>
    </row>
    <row r="42" spans="1:7" ht="15" customHeight="1" thickBot="1" x14ac:dyDescent="0.3">
      <c r="A42" s="54"/>
      <c r="B42" s="85" t="s">
        <v>9</v>
      </c>
      <c r="C42" s="86"/>
      <c r="D42" s="57"/>
      <c r="E42" s="58"/>
      <c r="F42" s="123"/>
    </row>
    <row r="43" spans="1:7" ht="13.9" customHeight="1" x14ac:dyDescent="0.25">
      <c r="A43" s="41">
        <v>5</v>
      </c>
      <c r="B43" s="42" t="s">
        <v>40</v>
      </c>
      <c r="C43" s="59" t="s">
        <v>27</v>
      </c>
      <c r="D43" s="44">
        <v>1</v>
      </c>
      <c r="E43" s="25"/>
      <c r="F43" s="120">
        <v>1</v>
      </c>
      <c r="G43" s="26"/>
    </row>
    <row r="44" spans="1:7" ht="13.9" customHeight="1" x14ac:dyDescent="0.25">
      <c r="A44" s="45"/>
      <c r="B44" s="53" t="s">
        <v>39</v>
      </c>
      <c r="C44" s="60"/>
      <c r="D44" s="53"/>
      <c r="E44" s="27"/>
      <c r="F44" s="121"/>
    </row>
    <row r="45" spans="1:7" ht="13.9" customHeight="1" x14ac:dyDescent="0.25">
      <c r="A45" s="61">
        <v>6</v>
      </c>
      <c r="B45" s="42" t="s">
        <v>16</v>
      </c>
      <c r="C45" s="62" t="s">
        <v>38</v>
      </c>
      <c r="D45" s="63">
        <v>1</v>
      </c>
      <c r="E45" s="23"/>
      <c r="F45" s="120">
        <v>12</v>
      </c>
    </row>
    <row r="46" spans="1:7" ht="13.9" customHeight="1" x14ac:dyDescent="0.25">
      <c r="A46" s="45"/>
      <c r="B46" s="53"/>
      <c r="C46" s="60"/>
      <c r="D46" s="53"/>
      <c r="E46" s="24"/>
      <c r="F46" s="121"/>
    </row>
    <row r="47" spans="1:7" ht="13.9" customHeight="1" x14ac:dyDescent="0.25">
      <c r="A47" s="64">
        <v>7</v>
      </c>
      <c r="B47" s="36" t="s">
        <v>15</v>
      </c>
      <c r="C47" s="62" t="s">
        <v>27</v>
      </c>
      <c r="D47" s="65">
        <v>1</v>
      </c>
      <c r="E47" s="28"/>
      <c r="F47" s="120">
        <v>1</v>
      </c>
      <c r="G47" s="26"/>
    </row>
    <row r="48" spans="1:7" ht="13.9" customHeight="1" x14ac:dyDescent="0.25">
      <c r="A48" s="66"/>
      <c r="B48" s="53"/>
      <c r="C48" s="60"/>
      <c r="D48" s="104"/>
      <c r="E48" s="105"/>
      <c r="F48" s="121"/>
      <c r="G48" s="26"/>
    </row>
    <row r="49" spans="1:9" ht="15" customHeight="1" x14ac:dyDescent="0.25">
      <c r="A49" s="106">
        <v>8</v>
      </c>
      <c r="B49" s="42" t="s">
        <v>32</v>
      </c>
      <c r="C49" s="59" t="s">
        <v>41</v>
      </c>
      <c r="D49" s="78">
        <v>1</v>
      </c>
      <c r="E49" s="107"/>
      <c r="F49" s="120">
        <v>2</v>
      </c>
      <c r="G49" s="26"/>
    </row>
    <row r="50" spans="1:9" ht="15" customHeight="1" thickBot="1" x14ac:dyDescent="0.3">
      <c r="A50" s="66"/>
      <c r="B50" s="53"/>
      <c r="C50" s="67"/>
      <c r="D50" s="68"/>
      <c r="E50" s="29"/>
      <c r="F50" s="124"/>
      <c r="G50" s="26"/>
    </row>
    <row r="51" spans="1:9" ht="15.75" thickBot="1" x14ac:dyDescent="0.3">
      <c r="A51" s="69"/>
      <c r="B51" s="70" t="s">
        <v>21</v>
      </c>
      <c r="C51" s="56"/>
      <c r="D51" s="57"/>
      <c r="E51" s="58"/>
      <c r="F51" s="123"/>
    </row>
    <row r="52" spans="1:9" x14ac:dyDescent="0.25">
      <c r="A52" s="41">
        <v>9</v>
      </c>
      <c r="B52" s="42" t="s">
        <v>24</v>
      </c>
      <c r="C52" s="59" t="s">
        <v>38</v>
      </c>
      <c r="D52" s="44">
        <v>1</v>
      </c>
      <c r="E52" s="25"/>
      <c r="F52" s="122">
        <v>9</v>
      </c>
      <c r="G52" s="26"/>
    </row>
    <row r="53" spans="1:9" x14ac:dyDescent="0.25">
      <c r="A53" s="45"/>
      <c r="B53" s="46"/>
      <c r="C53" s="60"/>
      <c r="D53" s="53"/>
      <c r="E53" s="27"/>
      <c r="F53" s="121"/>
    </row>
    <row r="54" spans="1:9" ht="15" customHeight="1" x14ac:dyDescent="0.25">
      <c r="A54" s="61">
        <v>10</v>
      </c>
      <c r="B54" s="108" t="s">
        <v>25</v>
      </c>
      <c r="C54" s="62" t="s">
        <v>38</v>
      </c>
      <c r="D54" s="63">
        <v>1</v>
      </c>
      <c r="E54" s="23"/>
      <c r="F54" s="122">
        <v>9</v>
      </c>
    </row>
    <row r="55" spans="1:9" ht="13.9" customHeight="1" thickBot="1" x14ac:dyDescent="0.3">
      <c r="A55" s="41"/>
      <c r="B55" s="109"/>
      <c r="C55" s="59"/>
      <c r="D55" s="42"/>
      <c r="E55" s="30"/>
      <c r="F55" s="122"/>
    </row>
    <row r="56" spans="1:9" ht="15.75" thickBot="1" x14ac:dyDescent="0.3">
      <c r="A56" s="101"/>
      <c r="B56" s="103" t="s">
        <v>30</v>
      </c>
      <c r="C56" s="103"/>
      <c r="D56" s="103"/>
      <c r="E56" s="110">
        <f>E34+E36+E38+E40+E43+E45+E47+E49+E52+E54</f>
        <v>0</v>
      </c>
      <c r="F56" s="111"/>
    </row>
    <row r="58" spans="1:9" ht="12.75" x14ac:dyDescent="0.2">
      <c r="G58" s="12"/>
      <c r="I58" s="12"/>
    </row>
    <row r="59" spans="1:9" ht="12.75" x14ac:dyDescent="0.2">
      <c r="A59" s="79" t="s">
        <v>11</v>
      </c>
      <c r="B59" s="80" t="s">
        <v>29</v>
      </c>
      <c r="G59" s="12"/>
      <c r="I59" s="12"/>
    </row>
    <row r="60" spans="1:9" ht="13.5" thickBot="1" x14ac:dyDescent="0.25">
      <c r="A60" s="79"/>
      <c r="B60" s="37"/>
      <c r="G60" s="12"/>
      <c r="I60" s="12"/>
    </row>
    <row r="61" spans="1:9" ht="40.5" customHeight="1" thickBot="1" x14ac:dyDescent="0.3">
      <c r="A61" s="112" t="s">
        <v>23</v>
      </c>
      <c r="B61" s="113" t="s">
        <v>22</v>
      </c>
      <c r="C61" s="114" t="s">
        <v>20</v>
      </c>
      <c r="D61" s="115" t="s">
        <v>4</v>
      </c>
      <c r="E61" s="133" t="s">
        <v>44</v>
      </c>
      <c r="F61" s="116" t="s">
        <v>45</v>
      </c>
    </row>
    <row r="62" spans="1:9" ht="15.75" customHeight="1" thickBot="1" x14ac:dyDescent="0.25">
      <c r="A62" s="38"/>
      <c r="B62" s="85" t="s">
        <v>26</v>
      </c>
      <c r="C62" s="39"/>
      <c r="D62" s="39"/>
      <c r="E62" s="40"/>
      <c r="F62" s="117"/>
      <c r="G62" s="12"/>
      <c r="I62" s="12"/>
    </row>
    <row r="63" spans="1:9" ht="12.75" x14ac:dyDescent="0.2">
      <c r="A63" s="87">
        <v>1</v>
      </c>
      <c r="B63" s="42" t="s">
        <v>5</v>
      </c>
      <c r="C63" s="43" t="s">
        <v>6</v>
      </c>
      <c r="D63" s="44">
        <v>1700</v>
      </c>
      <c r="E63" s="25"/>
      <c r="F63" s="118">
        <v>2</v>
      </c>
      <c r="G63" s="12"/>
      <c r="I63" s="12"/>
    </row>
    <row r="64" spans="1:9" ht="12.75" x14ac:dyDescent="0.2">
      <c r="A64" s="52"/>
      <c r="B64" s="46"/>
      <c r="C64" s="47"/>
      <c r="D64" s="46"/>
      <c r="E64" s="22"/>
      <c r="F64" s="119"/>
      <c r="G64" s="12"/>
      <c r="I64" s="12"/>
    </row>
    <row r="65" spans="1:9" ht="12.75" x14ac:dyDescent="0.2">
      <c r="A65" s="87">
        <v>2</v>
      </c>
      <c r="B65" s="36" t="s">
        <v>8</v>
      </c>
      <c r="C65" s="43" t="s">
        <v>6</v>
      </c>
      <c r="D65" s="44">
        <v>1700</v>
      </c>
      <c r="E65" s="23"/>
      <c r="F65" s="120">
        <v>2</v>
      </c>
      <c r="G65" s="12"/>
      <c r="I65" s="12"/>
    </row>
    <row r="66" spans="1:9" ht="12.75" x14ac:dyDescent="0.2">
      <c r="A66" s="87"/>
      <c r="B66" s="46"/>
      <c r="C66" s="48"/>
      <c r="D66" s="46"/>
      <c r="E66" s="24"/>
      <c r="F66" s="121"/>
      <c r="G66" s="12"/>
      <c r="I66" s="12"/>
    </row>
    <row r="67" spans="1:9" ht="12.75" x14ac:dyDescent="0.2">
      <c r="A67" s="51">
        <v>4</v>
      </c>
      <c r="B67" s="42" t="s">
        <v>36</v>
      </c>
      <c r="C67" s="43" t="s">
        <v>6</v>
      </c>
      <c r="D67" s="44">
        <v>1700</v>
      </c>
      <c r="E67" s="23"/>
      <c r="F67" s="120">
        <v>3</v>
      </c>
      <c r="G67" s="12"/>
      <c r="I67" s="12"/>
    </row>
    <row r="68" spans="1:9" ht="13.5" thickBot="1" x14ac:dyDescent="0.25">
      <c r="A68" s="52"/>
      <c r="B68" s="46" t="s">
        <v>37</v>
      </c>
      <c r="C68" s="47"/>
      <c r="D68" s="46"/>
      <c r="E68" s="24"/>
      <c r="F68" s="121"/>
      <c r="G68" s="12"/>
      <c r="I68" s="12"/>
    </row>
    <row r="69" spans="1:9" ht="15.75" thickBot="1" x14ac:dyDescent="0.3">
      <c r="A69" s="88"/>
      <c r="B69" s="70" t="s">
        <v>9</v>
      </c>
      <c r="C69" s="89"/>
      <c r="D69" s="90"/>
      <c r="E69" s="91"/>
      <c r="F69" s="127"/>
    </row>
    <row r="70" spans="1:9" x14ac:dyDescent="0.25">
      <c r="A70" s="41">
        <v>5</v>
      </c>
      <c r="B70" s="42" t="s">
        <v>40</v>
      </c>
      <c r="C70" s="43" t="s">
        <v>27</v>
      </c>
      <c r="D70" s="44">
        <v>1</v>
      </c>
      <c r="E70" s="25"/>
      <c r="F70" s="118">
        <v>1</v>
      </c>
    </row>
    <row r="71" spans="1:9" x14ac:dyDescent="0.25">
      <c r="A71" s="45"/>
      <c r="B71" s="53" t="s">
        <v>39</v>
      </c>
      <c r="C71" s="47"/>
      <c r="D71" s="92"/>
      <c r="E71" s="22"/>
      <c r="F71" s="119"/>
    </row>
    <row r="72" spans="1:9" x14ac:dyDescent="0.25">
      <c r="A72" s="49">
        <v>6</v>
      </c>
      <c r="B72" s="36" t="s">
        <v>16</v>
      </c>
      <c r="C72" s="83" t="s">
        <v>38</v>
      </c>
      <c r="D72" s="44">
        <v>1</v>
      </c>
      <c r="E72" s="25"/>
      <c r="F72" s="118">
        <v>12</v>
      </c>
    </row>
    <row r="73" spans="1:9" x14ac:dyDescent="0.25">
      <c r="A73" s="50"/>
      <c r="B73" s="46"/>
      <c r="C73" s="47"/>
      <c r="D73" s="53"/>
      <c r="E73" s="27"/>
      <c r="F73" s="119"/>
    </row>
    <row r="74" spans="1:9" x14ac:dyDescent="0.25">
      <c r="A74" s="61">
        <v>7</v>
      </c>
      <c r="B74" s="36" t="s">
        <v>15</v>
      </c>
      <c r="C74" s="83" t="s">
        <v>27</v>
      </c>
      <c r="D74" s="63">
        <v>1</v>
      </c>
      <c r="E74" s="25"/>
      <c r="F74" s="118">
        <v>1</v>
      </c>
    </row>
    <row r="75" spans="1:9" ht="15.75" thickBot="1" x14ac:dyDescent="0.3">
      <c r="A75" s="45"/>
      <c r="B75" s="46"/>
      <c r="C75" s="47"/>
      <c r="D75" s="53"/>
      <c r="E75" s="27"/>
      <c r="F75" s="119"/>
    </row>
    <row r="76" spans="1:9" ht="15.75" thickBot="1" x14ac:dyDescent="0.3">
      <c r="A76" s="69"/>
      <c r="B76" s="70" t="s">
        <v>21</v>
      </c>
      <c r="C76" s="56"/>
      <c r="D76" s="57"/>
      <c r="E76" s="58"/>
      <c r="F76" s="123"/>
    </row>
    <row r="77" spans="1:9" x14ac:dyDescent="0.25">
      <c r="A77" s="41">
        <v>9</v>
      </c>
      <c r="B77" s="42" t="s">
        <v>24</v>
      </c>
      <c r="C77" s="59" t="s">
        <v>38</v>
      </c>
      <c r="D77" s="44">
        <v>1</v>
      </c>
      <c r="E77" s="25"/>
      <c r="F77" s="122">
        <v>9</v>
      </c>
    </row>
    <row r="78" spans="1:9" x14ac:dyDescent="0.25">
      <c r="A78" s="45"/>
      <c r="B78" s="46"/>
      <c r="C78" s="60"/>
      <c r="D78" s="53"/>
      <c r="E78" s="27"/>
      <c r="F78" s="121"/>
    </row>
    <row r="79" spans="1:9" x14ac:dyDescent="0.25">
      <c r="A79" s="61">
        <v>10</v>
      </c>
      <c r="B79" s="108" t="s">
        <v>25</v>
      </c>
      <c r="C79" s="62" t="s">
        <v>38</v>
      </c>
      <c r="D79" s="63">
        <v>1</v>
      </c>
      <c r="E79" s="23"/>
      <c r="F79" s="122">
        <v>9</v>
      </c>
    </row>
    <row r="80" spans="1:9" ht="15.75" thickBot="1" x14ac:dyDescent="0.3">
      <c r="A80" s="41"/>
      <c r="B80" s="109"/>
      <c r="C80" s="59"/>
      <c r="D80" s="42"/>
      <c r="E80" s="30"/>
      <c r="F80" s="122"/>
    </row>
    <row r="81" spans="1:6" ht="15.75" thickBot="1" x14ac:dyDescent="0.3">
      <c r="A81" s="101"/>
      <c r="B81" s="103" t="s">
        <v>30</v>
      </c>
      <c r="C81" s="102"/>
      <c r="D81" s="102"/>
      <c r="E81" s="110">
        <f>E63+E65+E67+E70+E72+E74+E77+E79</f>
        <v>0</v>
      </c>
      <c r="F81" s="111"/>
    </row>
    <row r="82" spans="1:6" x14ac:dyDescent="0.25">
      <c r="A82" s="93"/>
      <c r="B82" s="72"/>
      <c r="C82" s="77"/>
      <c r="D82" s="94"/>
      <c r="E82" s="31"/>
      <c r="F82" s="31"/>
    </row>
    <row r="83" spans="1:6" x14ac:dyDescent="0.25">
      <c r="A83" s="93"/>
      <c r="B83" s="72"/>
      <c r="C83" s="77"/>
      <c r="D83" s="94"/>
      <c r="E83" s="31"/>
      <c r="F83" s="31"/>
    </row>
    <row r="85" spans="1:6" x14ac:dyDescent="0.25">
      <c r="A85" s="79" t="s">
        <v>12</v>
      </c>
      <c r="B85" s="95" t="s">
        <v>13</v>
      </c>
    </row>
    <row r="86" spans="1:6" ht="15.75" thickBot="1" x14ac:dyDescent="0.3">
      <c r="A86" s="79"/>
      <c r="B86" s="96"/>
      <c r="E86" s="35"/>
      <c r="F86" s="35"/>
    </row>
    <row r="87" spans="1:6" ht="40.5" customHeight="1" thickBot="1" x14ac:dyDescent="0.3">
      <c r="A87" s="112" t="s">
        <v>23</v>
      </c>
      <c r="B87" s="113" t="s">
        <v>22</v>
      </c>
      <c r="C87" s="114" t="s">
        <v>20</v>
      </c>
      <c r="D87" s="115" t="s">
        <v>4</v>
      </c>
      <c r="E87" s="133" t="s">
        <v>44</v>
      </c>
      <c r="F87" s="116" t="s">
        <v>45</v>
      </c>
    </row>
    <row r="88" spans="1:6" ht="15.75" thickBot="1" x14ac:dyDescent="0.3">
      <c r="A88" s="38"/>
      <c r="B88" s="85" t="s">
        <v>17</v>
      </c>
      <c r="C88" s="39"/>
      <c r="D88" s="39"/>
      <c r="E88" s="40"/>
      <c r="F88" s="117"/>
    </row>
    <row r="89" spans="1:6" x14ac:dyDescent="0.25">
      <c r="A89" s="87">
        <v>1</v>
      </c>
      <c r="B89" s="81" t="s">
        <v>5</v>
      </c>
      <c r="C89" s="43" t="s">
        <v>6</v>
      </c>
      <c r="D89" s="44">
        <v>2670</v>
      </c>
      <c r="E89" s="25"/>
      <c r="F89" s="118">
        <v>20</v>
      </c>
    </row>
    <row r="90" spans="1:6" x14ac:dyDescent="0.25">
      <c r="A90" s="52"/>
      <c r="B90" s="82"/>
      <c r="C90" s="47"/>
      <c r="D90" s="46"/>
      <c r="E90" s="22"/>
      <c r="F90" s="119"/>
    </row>
    <row r="91" spans="1:6" x14ac:dyDescent="0.25">
      <c r="A91" s="51">
        <v>2</v>
      </c>
      <c r="B91" s="84" t="s">
        <v>8</v>
      </c>
      <c r="C91" s="43" t="s">
        <v>6</v>
      </c>
      <c r="D91" s="44">
        <v>2670</v>
      </c>
      <c r="E91" s="23"/>
      <c r="F91" s="120">
        <v>20</v>
      </c>
    </row>
    <row r="92" spans="1:6" x14ac:dyDescent="0.25">
      <c r="A92" s="50"/>
      <c r="B92" s="82"/>
      <c r="C92" s="48"/>
      <c r="D92" s="46"/>
      <c r="E92" s="24"/>
      <c r="F92" s="121"/>
    </row>
    <row r="93" spans="1:6" x14ac:dyDescent="0.25">
      <c r="A93" s="126">
        <v>3</v>
      </c>
      <c r="B93" s="84" t="s">
        <v>35</v>
      </c>
      <c r="C93" s="83" t="s">
        <v>6</v>
      </c>
      <c r="D93" s="63">
        <v>2670</v>
      </c>
      <c r="E93" s="23"/>
      <c r="F93" s="120">
        <v>2</v>
      </c>
    </row>
    <row r="94" spans="1:6" x14ac:dyDescent="0.25">
      <c r="A94" s="50"/>
      <c r="B94" s="82" t="s">
        <v>31</v>
      </c>
      <c r="C94" s="47"/>
      <c r="D94" s="92"/>
      <c r="E94" s="22"/>
      <c r="F94" s="121"/>
    </row>
    <row r="95" spans="1:6" x14ac:dyDescent="0.25">
      <c r="A95" s="41">
        <v>4</v>
      </c>
      <c r="B95" s="42" t="s">
        <v>36</v>
      </c>
      <c r="C95" s="43" t="s">
        <v>6</v>
      </c>
      <c r="D95" s="44">
        <v>2670</v>
      </c>
      <c r="E95" s="25"/>
      <c r="F95" s="122">
        <v>3</v>
      </c>
    </row>
    <row r="96" spans="1:6" ht="15.75" thickBot="1" x14ac:dyDescent="0.3">
      <c r="A96" s="45"/>
      <c r="B96" s="46" t="s">
        <v>37</v>
      </c>
      <c r="C96" s="47"/>
      <c r="D96" s="46"/>
      <c r="E96" s="24"/>
      <c r="F96" s="121"/>
    </row>
    <row r="97" spans="1:6" ht="15.75" thickBot="1" x14ac:dyDescent="0.3">
      <c r="A97" s="54"/>
      <c r="B97" s="85" t="s">
        <v>9</v>
      </c>
      <c r="C97" s="89"/>
      <c r="D97" s="90"/>
      <c r="E97" s="91"/>
      <c r="F97" s="127"/>
    </row>
    <row r="98" spans="1:6" x14ac:dyDescent="0.25">
      <c r="A98" s="87">
        <v>5</v>
      </c>
      <c r="B98" s="42" t="s">
        <v>40</v>
      </c>
      <c r="C98" s="43" t="s">
        <v>27</v>
      </c>
      <c r="D98" s="44">
        <v>1</v>
      </c>
      <c r="E98" s="25"/>
      <c r="F98" s="122">
        <v>1</v>
      </c>
    </row>
    <row r="99" spans="1:6" x14ac:dyDescent="0.25">
      <c r="A99" s="45"/>
      <c r="B99" s="53" t="s">
        <v>39</v>
      </c>
      <c r="C99" s="60"/>
      <c r="D99" s="53"/>
      <c r="E99" s="27"/>
      <c r="F99" s="121"/>
    </row>
    <row r="100" spans="1:6" x14ac:dyDescent="0.25">
      <c r="A100" s="61">
        <v>6</v>
      </c>
      <c r="B100" s="36" t="s">
        <v>16</v>
      </c>
      <c r="C100" s="62" t="s">
        <v>38</v>
      </c>
      <c r="D100" s="63">
        <v>1</v>
      </c>
      <c r="E100" s="23"/>
      <c r="F100" s="122">
        <v>12</v>
      </c>
    </row>
    <row r="101" spans="1:6" x14ac:dyDescent="0.25">
      <c r="A101" s="45"/>
      <c r="B101" s="53"/>
      <c r="C101" s="60"/>
      <c r="D101" s="53"/>
      <c r="E101" s="24"/>
      <c r="F101" s="121"/>
    </row>
    <row r="102" spans="1:6" x14ac:dyDescent="0.25">
      <c r="A102" s="41">
        <v>7</v>
      </c>
      <c r="B102" s="36" t="s">
        <v>15</v>
      </c>
      <c r="C102" s="62" t="s">
        <v>27</v>
      </c>
      <c r="D102" s="65">
        <v>1</v>
      </c>
      <c r="E102" s="28"/>
      <c r="F102" s="122">
        <v>1</v>
      </c>
    </row>
    <row r="103" spans="1:6" x14ac:dyDescent="0.25">
      <c r="A103" s="45"/>
      <c r="B103" s="53"/>
      <c r="C103" s="67"/>
      <c r="D103" s="68"/>
      <c r="E103" s="29"/>
      <c r="F103" s="124"/>
    </row>
    <row r="104" spans="1:6" x14ac:dyDescent="0.25">
      <c r="A104" s="106">
        <v>8</v>
      </c>
      <c r="B104" s="42" t="s">
        <v>32</v>
      </c>
      <c r="C104" s="59" t="s">
        <v>41</v>
      </c>
      <c r="D104" s="78">
        <v>1</v>
      </c>
      <c r="E104" s="107"/>
      <c r="F104" s="120">
        <v>2</v>
      </c>
    </row>
    <row r="105" spans="1:6" ht="15" customHeight="1" thickBot="1" x14ac:dyDescent="0.3">
      <c r="A105" s="66"/>
      <c r="B105" s="53"/>
      <c r="C105" s="67"/>
      <c r="D105" s="68"/>
      <c r="E105" s="29"/>
      <c r="F105" s="119"/>
    </row>
    <row r="106" spans="1:6" ht="15.75" thickBot="1" x14ac:dyDescent="0.3">
      <c r="A106" s="69"/>
      <c r="B106" s="70" t="s">
        <v>21</v>
      </c>
      <c r="C106" s="56"/>
      <c r="D106" s="57"/>
      <c r="E106" s="58"/>
      <c r="F106" s="123"/>
    </row>
    <row r="107" spans="1:6" x14ac:dyDescent="0.25">
      <c r="A107" s="41">
        <v>9</v>
      </c>
      <c r="B107" s="42" t="s">
        <v>24</v>
      </c>
      <c r="C107" s="59" t="s">
        <v>38</v>
      </c>
      <c r="D107" s="44">
        <v>1</v>
      </c>
      <c r="E107" s="25"/>
      <c r="F107" s="122">
        <v>9</v>
      </c>
    </row>
    <row r="108" spans="1:6" x14ac:dyDescent="0.25">
      <c r="A108" s="45"/>
      <c r="B108" s="46"/>
      <c r="C108" s="60"/>
      <c r="D108" s="53"/>
      <c r="E108" s="27"/>
      <c r="F108" s="121"/>
    </row>
    <row r="109" spans="1:6" x14ac:dyDescent="0.25">
      <c r="A109" s="61">
        <v>10</v>
      </c>
      <c r="B109" s="108" t="s">
        <v>25</v>
      </c>
      <c r="C109" s="62" t="s">
        <v>38</v>
      </c>
      <c r="D109" s="63">
        <v>1</v>
      </c>
      <c r="E109" s="23"/>
      <c r="F109" s="122">
        <v>9</v>
      </c>
    </row>
    <row r="110" spans="1:6" ht="15.75" thickBot="1" x14ac:dyDescent="0.3">
      <c r="A110" s="41"/>
      <c r="B110" s="109"/>
      <c r="C110" s="59"/>
      <c r="D110" s="42"/>
      <c r="E110" s="30"/>
      <c r="F110" s="122"/>
    </row>
    <row r="111" spans="1:6" ht="15.75" thickBot="1" x14ac:dyDescent="0.3">
      <c r="A111" s="101"/>
      <c r="B111" s="103" t="s">
        <v>30</v>
      </c>
      <c r="C111" s="102"/>
      <c r="D111" s="102"/>
      <c r="E111" s="110">
        <f>E89+E91+E93+E95+E98+E100+E102+E104+E107+E109</f>
        <v>0</v>
      </c>
      <c r="F111" s="111"/>
    </row>
    <row r="112" spans="1:6" x14ac:dyDescent="0.25">
      <c r="A112" s="97"/>
      <c r="B112" s="95"/>
      <c r="C112" s="95"/>
      <c r="D112" s="98"/>
      <c r="E112" s="99"/>
    </row>
    <row r="113" spans="1:6" x14ac:dyDescent="0.25">
      <c r="A113" s="97"/>
      <c r="B113" s="95"/>
      <c r="C113" s="95"/>
      <c r="D113" s="98"/>
      <c r="E113" s="99"/>
    </row>
    <row r="114" spans="1:6" x14ac:dyDescent="0.25">
      <c r="A114" s="79" t="s">
        <v>14</v>
      </c>
      <c r="B114" s="95" t="s">
        <v>19</v>
      </c>
    </row>
    <row r="115" spans="1:6" ht="15.75" thickBot="1" x14ac:dyDescent="0.3">
      <c r="A115" s="79"/>
      <c r="B115" s="96"/>
      <c r="E115" s="35"/>
      <c r="F115" s="35"/>
    </row>
    <row r="116" spans="1:6" ht="40.5" customHeight="1" thickBot="1" x14ac:dyDescent="0.3">
      <c r="A116" s="112" t="s">
        <v>23</v>
      </c>
      <c r="B116" s="113" t="s">
        <v>22</v>
      </c>
      <c r="C116" s="114" t="s">
        <v>20</v>
      </c>
      <c r="D116" s="115" t="s">
        <v>4</v>
      </c>
      <c r="E116" s="133" t="s">
        <v>44</v>
      </c>
      <c r="F116" s="116" t="s">
        <v>45</v>
      </c>
    </row>
    <row r="117" spans="1:6" ht="15.75" thickBot="1" x14ac:dyDescent="0.3">
      <c r="A117" s="100"/>
      <c r="B117" s="85" t="s">
        <v>17</v>
      </c>
      <c r="C117" s="39"/>
      <c r="D117" s="39"/>
      <c r="E117" s="40"/>
      <c r="F117" s="117"/>
    </row>
    <row r="118" spans="1:6" x14ac:dyDescent="0.25">
      <c r="A118" s="51">
        <v>1</v>
      </c>
      <c r="B118" s="42" t="s">
        <v>5</v>
      </c>
      <c r="C118" s="43" t="s">
        <v>6</v>
      </c>
      <c r="D118" s="44">
        <v>1645</v>
      </c>
      <c r="E118" s="25"/>
      <c r="F118" s="118">
        <v>20</v>
      </c>
    </row>
    <row r="119" spans="1:6" x14ac:dyDescent="0.25">
      <c r="A119" s="52"/>
      <c r="B119" s="46"/>
      <c r="C119" s="47"/>
      <c r="D119" s="46"/>
      <c r="E119" s="22"/>
      <c r="F119" s="119"/>
    </row>
    <row r="120" spans="1:6" x14ac:dyDescent="0.25">
      <c r="A120" s="51">
        <v>2</v>
      </c>
      <c r="B120" s="36" t="s">
        <v>8</v>
      </c>
      <c r="C120" s="43" t="s">
        <v>6</v>
      </c>
      <c r="D120" s="44">
        <v>1645</v>
      </c>
      <c r="E120" s="23"/>
      <c r="F120" s="120">
        <v>20</v>
      </c>
    </row>
    <row r="121" spans="1:6" x14ac:dyDescent="0.25">
      <c r="A121" s="50"/>
      <c r="B121" s="46"/>
      <c r="C121" s="48"/>
      <c r="D121" s="46"/>
      <c r="E121" s="24"/>
      <c r="F121" s="121"/>
    </row>
    <row r="122" spans="1:6" x14ac:dyDescent="0.25">
      <c r="A122" s="126">
        <v>3</v>
      </c>
      <c r="B122" s="36" t="s">
        <v>35</v>
      </c>
      <c r="C122" s="83" t="s">
        <v>6</v>
      </c>
      <c r="D122" s="63">
        <v>1645</v>
      </c>
      <c r="E122" s="23"/>
      <c r="F122" s="120">
        <v>2</v>
      </c>
    </row>
    <row r="123" spans="1:6" x14ac:dyDescent="0.25">
      <c r="A123" s="50"/>
      <c r="B123" s="46" t="s">
        <v>31</v>
      </c>
      <c r="C123" s="47"/>
      <c r="D123" s="92"/>
      <c r="E123" s="22"/>
      <c r="F123" s="121"/>
    </row>
    <row r="124" spans="1:6" x14ac:dyDescent="0.25">
      <c r="A124" s="41">
        <v>4</v>
      </c>
      <c r="B124" s="42" t="s">
        <v>36</v>
      </c>
      <c r="C124" s="43" t="s">
        <v>6</v>
      </c>
      <c r="D124" s="44">
        <v>1645</v>
      </c>
      <c r="E124" s="25"/>
      <c r="F124" s="122">
        <v>3</v>
      </c>
    </row>
    <row r="125" spans="1:6" ht="15.75" thickBot="1" x14ac:dyDescent="0.3">
      <c r="A125" s="45"/>
      <c r="B125" s="46" t="s">
        <v>37</v>
      </c>
      <c r="C125" s="47"/>
      <c r="D125" s="46"/>
      <c r="E125" s="24"/>
      <c r="F125" s="121"/>
    </row>
    <row r="126" spans="1:6" ht="15.75" thickBot="1" x14ac:dyDescent="0.3">
      <c r="A126" s="54"/>
      <c r="B126" s="85" t="s">
        <v>9</v>
      </c>
      <c r="C126" s="89"/>
      <c r="D126" s="90"/>
      <c r="E126" s="91"/>
      <c r="F126" s="127"/>
    </row>
    <row r="127" spans="1:6" x14ac:dyDescent="0.25">
      <c r="A127" s="87">
        <v>5</v>
      </c>
      <c r="B127" s="42" t="s">
        <v>40</v>
      </c>
      <c r="C127" s="43" t="s">
        <v>27</v>
      </c>
      <c r="D127" s="44">
        <v>1</v>
      </c>
      <c r="E127" s="25"/>
      <c r="F127" s="118">
        <v>1</v>
      </c>
    </row>
    <row r="128" spans="1:6" x14ac:dyDescent="0.25">
      <c r="A128" s="52"/>
      <c r="B128" s="53" t="s">
        <v>39</v>
      </c>
      <c r="C128" s="47"/>
      <c r="D128" s="92"/>
      <c r="E128" s="22"/>
      <c r="F128" s="119"/>
    </row>
    <row r="129" spans="1:6" ht="14.25" customHeight="1" x14ac:dyDescent="0.25">
      <c r="A129" s="51">
        <v>6</v>
      </c>
      <c r="B129" s="36" t="s">
        <v>16</v>
      </c>
      <c r="C129" s="83" t="s">
        <v>38</v>
      </c>
      <c r="D129" s="44">
        <v>1</v>
      </c>
      <c r="E129" s="25"/>
      <c r="F129" s="118">
        <v>12</v>
      </c>
    </row>
    <row r="130" spans="1:6" x14ac:dyDescent="0.25">
      <c r="A130" s="52"/>
      <c r="B130" s="46"/>
      <c r="C130" s="47"/>
      <c r="D130" s="53"/>
      <c r="E130" s="27"/>
      <c r="F130" s="119"/>
    </row>
    <row r="131" spans="1:6" ht="16.5" customHeight="1" x14ac:dyDescent="0.25">
      <c r="A131" s="41">
        <v>7</v>
      </c>
      <c r="B131" s="36" t="s">
        <v>15</v>
      </c>
      <c r="C131" s="83" t="s">
        <v>27</v>
      </c>
      <c r="D131" s="63">
        <v>1</v>
      </c>
      <c r="E131" s="25"/>
      <c r="F131" s="118">
        <v>1</v>
      </c>
    </row>
    <row r="132" spans="1:6" x14ac:dyDescent="0.25">
      <c r="A132" s="45"/>
      <c r="B132" s="46"/>
      <c r="C132" s="47"/>
      <c r="D132" s="53"/>
      <c r="E132" s="27"/>
      <c r="F132" s="119"/>
    </row>
    <row r="133" spans="1:6" x14ac:dyDescent="0.25">
      <c r="A133" s="106">
        <v>8</v>
      </c>
      <c r="B133" s="42" t="s">
        <v>33</v>
      </c>
      <c r="C133" s="59" t="s">
        <v>41</v>
      </c>
      <c r="D133" s="78">
        <v>1</v>
      </c>
      <c r="E133" s="107"/>
      <c r="F133" s="120">
        <v>2</v>
      </c>
    </row>
    <row r="134" spans="1:6" ht="15.75" thickBot="1" x14ac:dyDescent="0.3">
      <c r="A134" s="66"/>
      <c r="B134" s="53"/>
      <c r="C134" s="67"/>
      <c r="D134" s="68"/>
      <c r="E134" s="29"/>
      <c r="F134" s="119"/>
    </row>
    <row r="135" spans="1:6" ht="15.75" thickBot="1" x14ac:dyDescent="0.3">
      <c r="A135" s="69"/>
      <c r="B135" s="70" t="s">
        <v>21</v>
      </c>
      <c r="C135" s="56"/>
      <c r="D135" s="57"/>
      <c r="E135" s="58"/>
      <c r="F135" s="123"/>
    </row>
    <row r="136" spans="1:6" x14ac:dyDescent="0.25">
      <c r="A136" s="41">
        <v>9</v>
      </c>
      <c r="B136" s="42" t="s">
        <v>24</v>
      </c>
      <c r="C136" s="59" t="s">
        <v>38</v>
      </c>
      <c r="D136" s="44">
        <v>1</v>
      </c>
      <c r="E136" s="25"/>
      <c r="F136" s="122">
        <v>9</v>
      </c>
    </row>
    <row r="137" spans="1:6" x14ac:dyDescent="0.25">
      <c r="A137" s="45"/>
      <c r="B137" s="46"/>
      <c r="C137" s="60"/>
      <c r="D137" s="53"/>
      <c r="E137" s="27"/>
      <c r="F137" s="121"/>
    </row>
    <row r="138" spans="1:6" x14ac:dyDescent="0.25">
      <c r="A138" s="61">
        <v>10</v>
      </c>
      <c r="B138" s="108" t="s">
        <v>25</v>
      </c>
      <c r="C138" s="62" t="s">
        <v>38</v>
      </c>
      <c r="D138" s="63">
        <v>1</v>
      </c>
      <c r="E138" s="23"/>
      <c r="F138" s="122">
        <v>9</v>
      </c>
    </row>
    <row r="139" spans="1:6" ht="15.75" thickBot="1" x14ac:dyDescent="0.3">
      <c r="A139" s="41"/>
      <c r="B139" s="109"/>
      <c r="C139" s="59"/>
      <c r="D139" s="42"/>
      <c r="E139" s="30"/>
      <c r="F139" s="122"/>
    </row>
    <row r="140" spans="1:6" ht="15.75" thickBot="1" x14ac:dyDescent="0.3">
      <c r="A140" s="101"/>
      <c r="B140" s="103" t="s">
        <v>30</v>
      </c>
      <c r="C140" s="102"/>
      <c r="D140" s="102"/>
      <c r="E140" s="110">
        <f>E118+E120+E122+E124+E127+E129+E131+E133+E136+E138</f>
        <v>0</v>
      </c>
      <c r="F140" s="111"/>
    </row>
    <row r="141" spans="1:6" x14ac:dyDescent="0.25">
      <c r="A141" s="97"/>
      <c r="B141" s="95"/>
      <c r="C141" s="95"/>
      <c r="D141" s="98"/>
      <c r="E141" s="99"/>
    </row>
    <row r="142" spans="1:6" ht="15.75" thickBot="1" x14ac:dyDescent="0.3">
      <c r="A142" s="97"/>
      <c r="B142" s="95"/>
      <c r="C142" s="95"/>
      <c r="D142" s="98"/>
      <c r="E142" s="99"/>
    </row>
    <row r="143" spans="1:6" ht="34.5" customHeight="1" thickBot="1" x14ac:dyDescent="0.3">
      <c r="A143" s="112" t="s">
        <v>23</v>
      </c>
      <c r="B143" s="113" t="s">
        <v>22</v>
      </c>
      <c r="C143" s="114" t="s">
        <v>20</v>
      </c>
      <c r="D143" s="115" t="s">
        <v>4</v>
      </c>
      <c r="E143" s="139" t="s">
        <v>44</v>
      </c>
      <c r="F143" s="135"/>
    </row>
    <row r="144" spans="1:6" ht="15.75" thickBot="1" x14ac:dyDescent="0.3">
      <c r="A144" s="38"/>
      <c r="B144" s="85" t="s">
        <v>47</v>
      </c>
      <c r="C144" s="39"/>
      <c r="D144" s="39"/>
      <c r="E144" s="140"/>
      <c r="F144" s="136"/>
    </row>
    <row r="145" spans="1:6" x14ac:dyDescent="0.25">
      <c r="A145" s="41">
        <v>11</v>
      </c>
      <c r="B145" s="42" t="s">
        <v>48</v>
      </c>
      <c r="C145" s="43" t="s">
        <v>6</v>
      </c>
      <c r="D145" s="44">
        <v>1</v>
      </c>
      <c r="E145" s="141"/>
      <c r="F145" s="137"/>
    </row>
    <row r="146" spans="1:6" x14ac:dyDescent="0.25">
      <c r="A146" s="45" t="s">
        <v>7</v>
      </c>
      <c r="B146" s="46"/>
      <c r="C146" s="47"/>
      <c r="D146" s="46"/>
      <c r="E146" s="142"/>
      <c r="F146" s="137"/>
    </row>
    <row r="147" spans="1:6" x14ac:dyDescent="0.25">
      <c r="A147" s="41">
        <v>12</v>
      </c>
      <c r="B147" s="36" t="s">
        <v>49</v>
      </c>
      <c r="C147" s="43" t="s">
        <v>6</v>
      </c>
      <c r="D147" s="44">
        <v>1</v>
      </c>
      <c r="E147" s="143"/>
      <c r="F147" s="138"/>
    </row>
    <row r="148" spans="1:6" ht="15.75" thickBot="1" x14ac:dyDescent="0.3">
      <c r="A148" s="45"/>
      <c r="B148" s="46"/>
      <c r="C148" s="48"/>
      <c r="D148" s="46"/>
      <c r="E148" s="144"/>
      <c r="F148" s="138"/>
    </row>
    <row r="149" spans="1:6" ht="15.75" thickBot="1" x14ac:dyDescent="0.3">
      <c r="A149" s="101"/>
      <c r="B149" s="103" t="s">
        <v>30</v>
      </c>
      <c r="C149" s="102"/>
      <c r="D149" s="102"/>
      <c r="E149" s="145">
        <f>E145+E147</f>
        <v>0</v>
      </c>
      <c r="F149" s="146"/>
    </row>
  </sheetData>
  <phoneticPr fontId="0" type="noConversion"/>
  <pageMargins left="0.6692913385826772" right="0.47244094488188981" top="0.70866141732283472" bottom="0.59055118110236227" header="0.31496062992125984" footer="0.31496062992125984"/>
  <pageSetup paperSize="9" fitToHeight="0" orientation="portrait" r:id="rId1"/>
  <headerFooter>
    <oddFooter>&amp;L&amp;"Calibri,Obyčejné"Smlouva č. &amp;C&amp;"Calibri,Obyčejné"&amp;P&amp;R&amp;"-,Obyčejné"„Údržba zelených kolejí"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Titulka</vt:lpstr>
      <vt:lpstr>Rekapitulace</vt:lpstr>
      <vt:lpstr>Výkaz</vt:lpstr>
      <vt:lpstr>Rekapitulace!Názvy_tisku</vt:lpstr>
      <vt:lpstr>Rekapitulace!Oblast_tisku</vt:lpstr>
    </vt:vector>
  </TitlesOfParts>
  <Company>DPMB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DPMB</dc:creator>
  <cp:lastModifiedBy>Ludvík Matěj</cp:lastModifiedBy>
  <cp:revision/>
  <cp:lastPrinted>2025-01-16T07:35:52Z</cp:lastPrinted>
  <dcterms:created xsi:type="dcterms:W3CDTF">2009-12-02T04:58:38Z</dcterms:created>
  <dcterms:modified xsi:type="dcterms:W3CDTF">2025-02-13T09:36:17Z</dcterms:modified>
</cp:coreProperties>
</file>