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000. ANGIO\09. SP + prílohy\"/>
    </mc:Choice>
  </mc:AlternateContent>
  <xr:revisionPtr revIDLastSave="0" documentId="13_ncr:1_{DBFF5738-E8C3-4C85-9B3D-AE226343A44C}" xr6:coauthVersionLast="36" xr6:coauthVersionMax="36" xr10:uidLastSave="{00000000-0000-0000-0000-000000000000}"/>
  <bookViews>
    <workbookView xWindow="-120" yWindow="-120" windowWidth="24240" windowHeight="13140" tabRatio="918" firstSheet="88" activeTab="91" xr2:uid="{97BDA9F5-0954-48CD-B775-0969DE3FDA7D}"/>
  </bookViews>
  <sheets>
    <sheet name=" Príloha č. 6 - časť 1" sheetId="1" r:id="rId1"/>
    <sheet name="Príloha č. 7 - časť 1 " sheetId="2" r:id="rId2"/>
    <sheet name=" Príloha č. 6 - časť 2" sheetId="3" r:id="rId3"/>
    <sheet name="Príloha č. 7 - časť 2" sheetId="4" r:id="rId4"/>
    <sheet name=" Príloha č. 6 - časť 3" sheetId="5" r:id="rId5"/>
    <sheet name="Príloha č. 7 - časť 3" sheetId="6" r:id="rId6"/>
    <sheet name=" Príloha č. 6 - časť 4" sheetId="7" r:id="rId7"/>
    <sheet name="Príloha č. 7 - časť 4" sheetId="8" r:id="rId8"/>
    <sheet name=" Príloha č. 6 - časť 5" sheetId="9" r:id="rId9"/>
    <sheet name="Príloha č. 7 - časť 5" sheetId="10" r:id="rId10"/>
    <sheet name=" Príloha č. 6 - časť 6" sheetId="11" r:id="rId11"/>
    <sheet name="Príloha č. 7 - časť 6" sheetId="12" r:id="rId12"/>
    <sheet name=" Príloha č. 6 - časť 7" sheetId="13" r:id="rId13"/>
    <sheet name="Príloha č. 7 - časť 7" sheetId="14" r:id="rId14"/>
    <sheet name=" Príloha č. 6 - časť 8" sheetId="15" r:id="rId15"/>
    <sheet name="Príloha č. 7 - časť 8" sheetId="16" r:id="rId16"/>
    <sheet name=" Príloha č. 6 - časť 9" sheetId="17" r:id="rId17"/>
    <sheet name="Príloha č. 7 - časť 9" sheetId="18" r:id="rId18"/>
    <sheet name=" Príloha č. 6 - časť 10" sheetId="19" r:id="rId19"/>
    <sheet name="Príloha č. 7 - časť 10" sheetId="20" r:id="rId20"/>
    <sheet name=" Príloha č. 6 - časť 11" sheetId="21" r:id="rId21"/>
    <sheet name="Príloha č. 7 - časť 11" sheetId="22" r:id="rId22"/>
    <sheet name=" Príloha č. 6 - časť 12" sheetId="23" r:id="rId23"/>
    <sheet name="Príloha č. 7 - časť 12" sheetId="24" r:id="rId24"/>
    <sheet name=" Príloha č. 6 - časť 13" sheetId="25" r:id="rId25"/>
    <sheet name="Príloha č. 7 - časť 13" sheetId="26" r:id="rId26"/>
    <sheet name=" Príloha č. 6 - časť 14" sheetId="27" r:id="rId27"/>
    <sheet name="Príloha č. 7 - časť 14" sheetId="28" r:id="rId28"/>
    <sheet name=" Príloha č. 6 - časť 15" sheetId="29" r:id="rId29"/>
    <sheet name="Príloha č. 7 - časť 15" sheetId="30" r:id="rId30"/>
    <sheet name=" Príloha č. 6 - časť 16" sheetId="31" r:id="rId31"/>
    <sheet name="Príloha č. 7 - časť 16" sheetId="32" r:id="rId32"/>
    <sheet name=" Príloha č. 6 - časť 17" sheetId="33" r:id="rId33"/>
    <sheet name="Príloha č. 7 - časť 17" sheetId="34" r:id="rId34"/>
    <sheet name=" Príloha č. 6 - časť 18" sheetId="35" r:id="rId35"/>
    <sheet name="Príloha č. 7 - časť 18" sheetId="36" r:id="rId36"/>
    <sheet name=" Príloha č. 6 - časť 19" sheetId="37" r:id="rId37"/>
    <sheet name="Príloha č. 7 - časť 19" sheetId="38" r:id="rId38"/>
    <sheet name=" Príloha č. 6 - časť 20" sheetId="39" r:id="rId39"/>
    <sheet name="Príloha č. 7 - časť 20" sheetId="40" r:id="rId40"/>
    <sheet name=" Príloha č. 6 - časť 21" sheetId="41" r:id="rId41"/>
    <sheet name="Príloha č. 7 - časť 21" sheetId="42" r:id="rId42"/>
    <sheet name=" Príloha č. 6 - časť 22" sheetId="43" r:id="rId43"/>
    <sheet name="Príloha č. 7 - časť 22" sheetId="44" r:id="rId44"/>
    <sheet name=" Príloha č. 6 - časť 23" sheetId="45" r:id="rId45"/>
    <sheet name="Príloha č. 7 - časť 23" sheetId="46" r:id="rId46"/>
    <sheet name=" Príloha č. 6 - časť 24" sheetId="47" r:id="rId47"/>
    <sheet name="Príloha č. 7 - časť 24" sheetId="48" r:id="rId48"/>
    <sheet name=" Príloha č. 6 - časť 25" sheetId="49" r:id="rId49"/>
    <sheet name="Príloha č. 7 - časť 25" sheetId="50" r:id="rId50"/>
    <sheet name=" Príloha č. 6 - časť 26" sheetId="51" r:id="rId51"/>
    <sheet name="Príloha č. 7 - časť 26" sheetId="52" r:id="rId52"/>
    <sheet name=" Príloha č. 6 - časť 27" sheetId="53" r:id="rId53"/>
    <sheet name="Príloha č. 7 - časť 27" sheetId="54" r:id="rId54"/>
    <sheet name=" Príloha č. 6 - časť 28" sheetId="55" r:id="rId55"/>
    <sheet name="Príloha č. 7 - časť 28" sheetId="56" r:id="rId56"/>
    <sheet name=" Príloha č. 6 - časť 29" sheetId="57" r:id="rId57"/>
    <sheet name="Príloha č. 7 - časť 29" sheetId="58" r:id="rId58"/>
    <sheet name=" Príloha č. 6 - časť 30" sheetId="59" r:id="rId59"/>
    <sheet name="Príloha č. 7 - časť 30" sheetId="60" r:id="rId60"/>
    <sheet name=" Príloha č. 6 - časť 31" sheetId="61" r:id="rId61"/>
    <sheet name="Príloha č. 7 - časť 31" sheetId="62" r:id="rId62"/>
    <sheet name=" Príloha č. 6 - časť 32" sheetId="63" r:id="rId63"/>
    <sheet name="Príloha č. 7 - časť 32" sheetId="64" r:id="rId64"/>
    <sheet name=" Príloha č. 6 - časť 33" sheetId="65" r:id="rId65"/>
    <sheet name="Príloha č. 7 - časť 33" sheetId="66" r:id="rId66"/>
    <sheet name=" Príloha č. 6 - časť 34" sheetId="67" r:id="rId67"/>
    <sheet name="Príloha č. 7 - časť 34" sheetId="68" r:id="rId68"/>
    <sheet name=" Príloha č. 6 - časť 35" sheetId="69" r:id="rId69"/>
    <sheet name="Príloha č. 7 - časť 35" sheetId="70" r:id="rId70"/>
    <sheet name=" Príloha č. 6 - časť 36" sheetId="71" r:id="rId71"/>
    <sheet name="Príloha č. 7 - časť 36" sheetId="72" r:id="rId72"/>
    <sheet name=" Príloha č. 6 - časť 37" sheetId="73" r:id="rId73"/>
    <sheet name="Príloha č. 7 - časť 37" sheetId="74" r:id="rId74"/>
    <sheet name=" Príloha č. 6 - časť 38" sheetId="75" r:id="rId75"/>
    <sheet name="Príloha č. 7 - časť 38" sheetId="76" r:id="rId76"/>
    <sheet name=" Príloha č. 6 - časť 39" sheetId="77" r:id="rId77"/>
    <sheet name="Príloha č. 7 - časť 39" sheetId="78" r:id="rId78"/>
    <sheet name=" Príloha č. 6 - časť 40" sheetId="79" r:id="rId79"/>
    <sheet name="Príloha č. 7 - časť 40" sheetId="80" r:id="rId80"/>
    <sheet name=" Príloha č. 6 - časť 41" sheetId="81" r:id="rId81"/>
    <sheet name="Príloha č. 7 - časť 41" sheetId="82" r:id="rId82"/>
    <sheet name=" Príloha č. 6 - časť 42" sheetId="83" r:id="rId83"/>
    <sheet name="Príloha č. 7 - časť 42" sheetId="84" r:id="rId84"/>
    <sheet name=" Príloha č. 6 - časť 43" sheetId="85" r:id="rId85"/>
    <sheet name="Príloha č. 7 - časť 43" sheetId="86" r:id="rId86"/>
    <sheet name=" Príloha č. 6 - časť 44" sheetId="87" r:id="rId87"/>
    <sheet name="Príloha č. 7 - časť 44" sheetId="88" r:id="rId88"/>
    <sheet name=" Príloha č. 6 - časť 45" sheetId="89" r:id="rId89"/>
    <sheet name="Príloha č. 7 - časť 45" sheetId="90" r:id="rId90"/>
    <sheet name=" Príloha č. 6 - časť 46" sheetId="91" r:id="rId91"/>
    <sheet name="Príloha č. 7 - časť 46" sheetId="92" r:id="rId92"/>
    <sheet name=" Príloha č. 6 - časť 47" sheetId="93" r:id="rId93"/>
    <sheet name="Príloha č. 7 - časť 47" sheetId="95" r:id="rId94"/>
    <sheet name=" Príloha č. 6 - časť 48" sheetId="96" r:id="rId95"/>
    <sheet name="Príloha č. 7 - časť 48" sheetId="97" r:id="rId96"/>
    <sheet name=" Príloha č. 6 - časť 49" sheetId="98" r:id="rId97"/>
    <sheet name="Príloha č. 7 - časť 49" sheetId="99" r:id="rId98"/>
    <sheet name=" Príloha č. 6 - časť 50" sheetId="100" r:id="rId99"/>
    <sheet name="Príloha č. 7 - časť 50" sheetId="101" r:id="rId100"/>
    <sheet name=" Príloha č. 6 - časť 51" sheetId="102" r:id="rId101"/>
    <sheet name="Príloha č. 7 - časť 51" sheetId="103" r:id="rId102"/>
    <sheet name=" Príloha č. 6 - časť 52" sheetId="104" r:id="rId103"/>
    <sheet name="Príloha č. 7 - časť 52" sheetId="105" r:id="rId104"/>
    <sheet name=" Príloha č. 6 - časť 53" sheetId="106" r:id="rId105"/>
    <sheet name="Príloha č. 7 - časť 53" sheetId="107" r:id="rId106"/>
    <sheet name=" Príloha č. 6 - časť 54" sheetId="108" r:id="rId107"/>
    <sheet name="Príloha č. 7 - časť 54" sheetId="109" r:id="rId108"/>
    <sheet name=" Príloha č. 6 - časť 55" sheetId="110" r:id="rId109"/>
    <sheet name="Príloha č. 7 - časť 55" sheetId="111" r:id="rId110"/>
    <sheet name=" Príloha č. 6 - časť 56" sheetId="112" r:id="rId111"/>
    <sheet name="Príloha č. 7 - časť 56" sheetId="113" r:id="rId112"/>
    <sheet name=" Príloha č. 6 - časť 57" sheetId="114" r:id="rId113"/>
    <sheet name="Príloha č. 7 - časť 57" sheetId="115" r:id="rId114"/>
    <sheet name=" Príloha č. 6 - časť 58" sheetId="116" r:id="rId115"/>
    <sheet name="Príloha č. 7 - časť 58" sheetId="117" r:id="rId116"/>
    <sheet name=" Príloha č. 6 - časť 59" sheetId="118" r:id="rId117"/>
    <sheet name="Príloha č. 7 - časť 59" sheetId="119" r:id="rId118"/>
    <sheet name=" Príloha č. 6 - časť 60" sheetId="120" r:id="rId119"/>
    <sheet name="Príloha č. 7 - časť 60" sheetId="121" r:id="rId120"/>
    <sheet name=" Príloha č. 6 - časť 61" sheetId="122" r:id="rId121"/>
    <sheet name="Príloha č. 7 - časť 61" sheetId="123" r:id="rId122"/>
    <sheet name=" Príloha č. 6 - časť 62" sheetId="125" r:id="rId123"/>
    <sheet name="Príloha č. 7 - časť 62" sheetId="126" r:id="rId124"/>
    <sheet name=" Príloha č. 6 - časť 63" sheetId="127" r:id="rId125"/>
    <sheet name="Príloha č. 7 - časť 63" sheetId="128" r:id="rId126"/>
    <sheet name=" Príloha č. 6 - časť 64" sheetId="129" r:id="rId127"/>
    <sheet name="Príloha č. 7 - časť 64" sheetId="130" r:id="rId128"/>
    <sheet name=" Príloha č. 6 - časť 65" sheetId="131" r:id="rId129"/>
    <sheet name="Príloha č. 7 - časť 65" sheetId="132" r:id="rId130"/>
  </sheets>
  <externalReferences>
    <externalReference r:id="rId131"/>
  </externalReferences>
  <definedNames>
    <definedName name="_xlnm.Print_Area" localSheetId="0">' Príloha č. 6 - časť 1'!$B$1:$L$24</definedName>
    <definedName name="_xlnm.Print_Area" localSheetId="18">' Príloha č. 6 - časť 10'!$B$1:$L$24</definedName>
    <definedName name="_xlnm.Print_Area" localSheetId="20">' Príloha č. 6 - časť 11'!$B$1:$L$24</definedName>
    <definedName name="_xlnm.Print_Area" localSheetId="22">' Príloha č. 6 - časť 12'!$B$1:$L$24</definedName>
    <definedName name="_xlnm.Print_Area" localSheetId="24">' Príloha č. 6 - časť 13'!$B$1:$L$24</definedName>
    <definedName name="_xlnm.Print_Area" localSheetId="26">' Príloha č. 6 - časť 14'!$B$1:$L$24</definedName>
    <definedName name="_xlnm.Print_Area" localSheetId="28">' Príloha č. 6 - časť 15'!$B$1:$L$25</definedName>
    <definedName name="_xlnm.Print_Area" localSheetId="30">' Príloha č. 6 - časť 16'!$B$1:$L$24</definedName>
    <definedName name="_xlnm.Print_Area" localSheetId="32">' Príloha č. 6 - časť 17'!$B$1:$L$24</definedName>
    <definedName name="_xlnm.Print_Area" localSheetId="34">' Príloha č. 6 - časť 18'!$B$1:$L$25</definedName>
    <definedName name="_xlnm.Print_Area" localSheetId="36">' Príloha č. 6 - časť 19'!$B$1:$L$24</definedName>
    <definedName name="_xlnm.Print_Area" localSheetId="2">' Príloha č. 6 - časť 2'!$B$1:$L$29</definedName>
    <definedName name="_xlnm.Print_Area" localSheetId="38">' Príloha č. 6 - časť 20'!$B$1:$L$24</definedName>
    <definedName name="_xlnm.Print_Area" localSheetId="40">' Príloha č. 6 - časť 21'!$B$1:$L$24</definedName>
    <definedName name="_xlnm.Print_Area" localSheetId="42">' Príloha č. 6 - časť 22'!$B$1:$L$24</definedName>
    <definedName name="_xlnm.Print_Area" localSheetId="44">' Príloha č. 6 - časť 23'!$B$1:$L$24</definedName>
    <definedName name="_xlnm.Print_Area" localSheetId="46">' Príloha č. 6 - časť 24'!$B$1:$L$24</definedName>
    <definedName name="_xlnm.Print_Area" localSheetId="48">' Príloha č. 6 - časť 25'!$B$1:$L$24</definedName>
    <definedName name="_xlnm.Print_Area" localSheetId="50">' Príloha č. 6 - časť 26'!$B$1:$L$25</definedName>
    <definedName name="_xlnm.Print_Area" localSheetId="52">' Príloha č. 6 - časť 27'!$B$1:$L$24</definedName>
    <definedName name="_xlnm.Print_Area" localSheetId="54">' Príloha č. 6 - časť 28'!$B$1:$L$24</definedName>
    <definedName name="_xlnm.Print_Area" localSheetId="56">' Príloha č. 6 - časť 29'!$B$1:$L$24</definedName>
    <definedName name="_xlnm.Print_Area" localSheetId="4">' Príloha č. 6 - časť 3'!$B$1:$L$26</definedName>
    <definedName name="_xlnm.Print_Area" localSheetId="58">' Príloha č. 6 - časť 30'!$B$1:$L$24</definedName>
    <definedName name="_xlnm.Print_Area" localSheetId="60">' Príloha č. 6 - časť 31'!$B$1:$L$24</definedName>
    <definedName name="_xlnm.Print_Area" localSheetId="62">' Príloha č. 6 - časť 32'!$B$1:$L$28</definedName>
    <definedName name="_xlnm.Print_Area" localSheetId="64">' Príloha č. 6 - časť 33'!$B$1:$L$28</definedName>
    <definedName name="_xlnm.Print_Area" localSheetId="66">' Príloha č. 6 - časť 34'!$B$1:$L$25</definedName>
    <definedName name="_xlnm.Print_Area" localSheetId="68">' Príloha č. 6 - časť 35'!$B$1:$L$25</definedName>
    <definedName name="_xlnm.Print_Area" localSheetId="70">' Príloha č. 6 - časť 36'!$B$1:$L$25</definedName>
    <definedName name="_xlnm.Print_Area" localSheetId="72">' Príloha č. 6 - časť 37'!$B$1:$L$25</definedName>
    <definedName name="_xlnm.Print_Area" localSheetId="74">' Príloha č. 6 - časť 38'!$B$1:$L$25</definedName>
    <definedName name="_xlnm.Print_Area" localSheetId="76">' Príloha č. 6 - časť 39'!$B$1:$L$24</definedName>
    <definedName name="_xlnm.Print_Area" localSheetId="6">' Príloha č. 6 - časť 4'!$B$1:$L$25</definedName>
    <definedName name="_xlnm.Print_Area" localSheetId="78">' Príloha č. 6 - časť 40'!$B$1:$L$24</definedName>
    <definedName name="_xlnm.Print_Area" localSheetId="80">' Príloha č. 6 - časť 41'!$B$1:$L$24</definedName>
    <definedName name="_xlnm.Print_Area" localSheetId="82">' Príloha č. 6 - časť 42'!$B$1:$L$24</definedName>
    <definedName name="_xlnm.Print_Area" localSheetId="84">' Príloha č. 6 - časť 43'!$B$1:$L$33</definedName>
    <definedName name="_xlnm.Print_Area" localSheetId="86">' Príloha č. 6 - časť 44'!$B$1:$L$43</definedName>
    <definedName name="_xlnm.Print_Area" localSheetId="88">' Príloha č. 6 - časť 45'!$B$1:$L$25</definedName>
    <definedName name="_xlnm.Print_Area" localSheetId="90">' Príloha č. 6 - časť 46'!$B$1:$L$30</definedName>
    <definedName name="_xlnm.Print_Area" localSheetId="92">' Príloha č. 6 - časť 47'!$B$1:$L$24</definedName>
    <definedName name="_xlnm.Print_Area" localSheetId="94">' Príloha č. 6 - časť 48'!$B$1:$L$24</definedName>
    <definedName name="_xlnm.Print_Area" localSheetId="96">' Príloha č. 6 - časť 49'!$B$1:$L$30</definedName>
    <definedName name="_xlnm.Print_Area" localSheetId="8">' Príloha č. 6 - časť 5'!$B$1:$L$26</definedName>
    <definedName name="_xlnm.Print_Area" localSheetId="98">' Príloha č. 6 - časť 50'!$B$1:$L$33</definedName>
    <definedName name="_xlnm.Print_Area" localSheetId="100">' Príloha č. 6 - časť 51'!$B$1:$L$28</definedName>
    <definedName name="_xlnm.Print_Area" localSheetId="102">' Príloha č. 6 - časť 52'!$B$1:$L$29</definedName>
    <definedName name="_xlnm.Print_Area" localSheetId="104">' Príloha č. 6 - časť 53'!$B$1:$L$29</definedName>
    <definedName name="_xlnm.Print_Area" localSheetId="106">' Príloha č. 6 - časť 54'!$B$1:$L$24</definedName>
    <definedName name="_xlnm.Print_Area" localSheetId="108">' Príloha č. 6 - časť 55'!$B$1:$L$24</definedName>
    <definedName name="_xlnm.Print_Area" localSheetId="110">' Príloha č. 6 - časť 56'!$B$1:$L$24</definedName>
    <definedName name="_xlnm.Print_Area" localSheetId="112">' Príloha č. 6 - časť 57'!$B$1:$L$24</definedName>
    <definedName name="_xlnm.Print_Area" localSheetId="114">' Príloha č. 6 - časť 58'!$B$1:$L$24</definedName>
    <definedName name="_xlnm.Print_Area" localSheetId="116">' Príloha č. 6 - časť 59'!$B$1:$L$24</definedName>
    <definedName name="_xlnm.Print_Area" localSheetId="10">' Príloha č. 6 - časť 6'!$B$1:$L$25</definedName>
    <definedName name="_xlnm.Print_Area" localSheetId="118">' Príloha č. 6 - časť 60'!$B$1:$L$25</definedName>
    <definedName name="_xlnm.Print_Area" localSheetId="120">' Príloha č. 6 - časť 61'!$B$1:$L$29</definedName>
    <definedName name="_xlnm.Print_Area" localSheetId="122">' Príloha č. 6 - časť 62'!$B$1:$L$24</definedName>
    <definedName name="_xlnm.Print_Area" localSheetId="124">' Príloha č. 6 - časť 63'!$B$1:$L$24</definedName>
    <definedName name="_xlnm.Print_Area" localSheetId="126">' Príloha č. 6 - časť 64'!$B$1:$L$24</definedName>
    <definedName name="_xlnm.Print_Area" localSheetId="128">' Príloha č. 6 - časť 65'!$B$1:$L$28</definedName>
    <definedName name="_xlnm.Print_Area" localSheetId="12">' Príloha č. 6 - časť 7'!$B$1:$L$24</definedName>
    <definedName name="_xlnm.Print_Area" localSheetId="14">' Príloha č. 6 - časť 8'!$B$1:$L$26</definedName>
    <definedName name="_xlnm.Print_Area" localSheetId="16">' Príloha č. 6 - časť 9'!$B$1:$L$25</definedName>
    <definedName name="_xlnm.Print_Area" localSheetId="1">'Príloha č. 7 - časť 1 '!$B$1:$N$26</definedName>
    <definedName name="_xlnm.Print_Area" localSheetId="19">'Príloha č. 7 - časť 10'!$B$1:$N$26</definedName>
    <definedName name="_xlnm.Print_Area" localSheetId="21">'Príloha č. 7 - časť 11'!$B$1:$N$26</definedName>
    <definedName name="_xlnm.Print_Area" localSheetId="23">'Príloha č. 7 - časť 12'!$B$1:$N$26</definedName>
    <definedName name="_xlnm.Print_Area" localSheetId="25">'Príloha č. 7 - časť 13'!$B$1:$N$26</definedName>
    <definedName name="_xlnm.Print_Area" localSheetId="27">'Príloha č. 7 - časť 14'!$B$1:$N$26</definedName>
    <definedName name="_xlnm.Print_Area" localSheetId="29">'Príloha č. 7 - časť 15'!$B$1:$N$33</definedName>
    <definedName name="_xlnm.Print_Area" localSheetId="31">'Príloha č. 7 - časť 16'!$B$1:$N$26</definedName>
    <definedName name="_xlnm.Print_Area" localSheetId="33">'Príloha č. 7 - časť 17'!$B$1:$N$26</definedName>
    <definedName name="_xlnm.Print_Area" localSheetId="35">'Príloha č. 7 - časť 18'!$B$1:$N$33</definedName>
    <definedName name="_xlnm.Print_Area" localSheetId="37">'Príloha č. 7 - časť 19'!$B$1:$N$26</definedName>
    <definedName name="_xlnm.Print_Area" localSheetId="3">'Príloha č. 7 - časť 2'!$B$1:$N$65</definedName>
    <definedName name="_xlnm.Print_Area" localSheetId="39">'Príloha č. 7 - časť 20'!$B$1:$N$26</definedName>
    <definedName name="_xlnm.Print_Area" localSheetId="41">'Príloha č. 7 - časť 21'!$B$1:$N$26</definedName>
    <definedName name="_xlnm.Print_Area" localSheetId="43">'Príloha č. 7 - časť 22'!$B$1:$N$26</definedName>
    <definedName name="_xlnm.Print_Area" localSheetId="45">'Príloha č. 7 - časť 23'!$B$1:$N$26</definedName>
    <definedName name="_xlnm.Print_Area" localSheetId="47">'Príloha č. 7 - časť 24'!$B$1:$N$26</definedName>
    <definedName name="_xlnm.Print_Area" localSheetId="49">'Príloha č. 7 - časť 25'!$B$1:$N$26</definedName>
    <definedName name="_xlnm.Print_Area" localSheetId="51">'Príloha č. 7 - časť 26'!$B$1:$N$33</definedName>
    <definedName name="_xlnm.Print_Area" localSheetId="53">'Príloha č. 7 - časť 27'!$B$1:$N$26</definedName>
    <definedName name="_xlnm.Print_Area" localSheetId="55">'Príloha č. 7 - časť 28'!$B$1:$N$26</definedName>
    <definedName name="_xlnm.Print_Area" localSheetId="57">'Príloha č. 7 - časť 29'!$B$1:$N$26</definedName>
    <definedName name="_xlnm.Print_Area" localSheetId="5">'Príloha č. 7 - časť 3'!$B$1:$N$41</definedName>
    <definedName name="_xlnm.Print_Area" localSheetId="59">'Príloha č. 7 - časť 30'!$B$1:$N$26</definedName>
    <definedName name="_xlnm.Print_Area" localSheetId="61">'Príloha č. 7 - časť 31'!$B$1:$N$26</definedName>
    <definedName name="_xlnm.Print_Area" localSheetId="63">'Príloha č. 7 - časť 32'!$B$1:$N$57</definedName>
    <definedName name="_xlnm.Print_Area" localSheetId="65">'Príloha č. 7 - časť 33'!$B$1:$N$57</definedName>
    <definedName name="_xlnm.Print_Area" localSheetId="67">'Príloha č. 7 - časť 34'!$B$1:$N$33</definedName>
    <definedName name="_xlnm.Print_Area" localSheetId="69">'Príloha č. 7 - časť 35'!$B$1:$N$33</definedName>
    <definedName name="_xlnm.Print_Area" localSheetId="71">'Príloha č. 7 - časť 36'!$B$1:$N$33</definedName>
    <definedName name="_xlnm.Print_Area" localSheetId="73">'Príloha č. 7 - časť 37'!$B$1:$N$33</definedName>
    <definedName name="_xlnm.Print_Area" localSheetId="75">'Príloha č. 7 - časť 38'!$B$1:$N$33</definedName>
    <definedName name="_xlnm.Print_Area" localSheetId="77">'Príloha č. 7 - časť 39'!$B$1:$N$25</definedName>
    <definedName name="_xlnm.Print_Area" localSheetId="7">'Príloha č. 7 - časť 4'!$B$1:$N$33</definedName>
    <definedName name="_xlnm.Print_Area" localSheetId="79">'Príloha č. 7 - časť 40'!$B$1:$N$25</definedName>
    <definedName name="_xlnm.Print_Area" localSheetId="81">'Príloha č. 7 - časť 41'!$B$1:$N$25</definedName>
    <definedName name="_xlnm.Print_Area" localSheetId="83">'Príloha č. 7 - časť 42'!$B$1:$N$25</definedName>
    <definedName name="_xlnm.Print_Area" localSheetId="85">'Príloha č. 7 - časť 43'!$B$1:$N$97</definedName>
    <definedName name="_xlnm.Print_Area" localSheetId="87">'Príloha č. 7 - časť 44'!$B$1:$N$177</definedName>
    <definedName name="_xlnm.Print_Area" localSheetId="89">'Príloha č. 7 - časť 45'!$B$1:$N$33</definedName>
    <definedName name="_xlnm.Print_Area" localSheetId="91">'Príloha č. 7 - časť 46'!$B$1:$N$73</definedName>
    <definedName name="_xlnm.Print_Area" localSheetId="93">'Príloha č. 7 - časť 47'!$B$1:$N$25</definedName>
    <definedName name="_xlnm.Print_Area" localSheetId="95">'Príloha č. 7 - časť 48'!$B$1:$N$25</definedName>
    <definedName name="_xlnm.Print_Area" localSheetId="97">'Príloha č. 7 - časť 49'!$B$1:$N$73</definedName>
    <definedName name="_xlnm.Print_Area" localSheetId="9">'Príloha č. 7 - časť 5'!$B$1:$N$41</definedName>
    <definedName name="_xlnm.Print_Area" localSheetId="99">'Príloha č. 7 - časť 50'!$B$1:$N$97</definedName>
    <definedName name="_xlnm.Print_Area" localSheetId="101">'Príloha č. 7 - časť 51'!$B$1:$N$57</definedName>
    <definedName name="_xlnm.Print_Area" localSheetId="103">'Príloha č. 7 - časť 52'!$B$1:$N$65</definedName>
    <definedName name="_xlnm.Print_Area" localSheetId="105">'Príloha č. 7 - časť 53'!$B$1:$N$65</definedName>
    <definedName name="_xlnm.Print_Area" localSheetId="107">'Príloha č. 7 - časť 54'!$B$1:$N$25</definedName>
    <definedName name="_xlnm.Print_Area" localSheetId="109">'Príloha č. 7 - časť 55'!$B$1:$N$25</definedName>
    <definedName name="_xlnm.Print_Area" localSheetId="111">'Príloha č. 7 - časť 56'!$B$1:$N$25</definedName>
    <definedName name="_xlnm.Print_Area" localSheetId="113">'Príloha č. 7 - časť 57'!$B$1:$N$25</definedName>
    <definedName name="_xlnm.Print_Area" localSheetId="115">'Príloha č. 7 - časť 58'!$B$1:$N$25</definedName>
    <definedName name="_xlnm.Print_Area" localSheetId="117">'Príloha č. 7 - časť 59'!$B$1:$N$25</definedName>
    <definedName name="_xlnm.Print_Area" localSheetId="11">'Príloha č. 7 - časť 6'!$B$1:$N$33</definedName>
    <definedName name="_xlnm.Print_Area" localSheetId="119">'Príloha č. 7 - časť 60'!$B$1:$N$33</definedName>
    <definedName name="_xlnm.Print_Area" localSheetId="121">'Príloha č. 7 - časť 61'!$B$1:$N$65</definedName>
    <definedName name="_xlnm.Print_Area" localSheetId="123">'Príloha č. 7 - časť 62'!$B$1:$N$25</definedName>
    <definedName name="_xlnm.Print_Area" localSheetId="125">'Príloha č. 7 - časť 63'!$B$1:$N$25</definedName>
    <definedName name="_xlnm.Print_Area" localSheetId="127">'Príloha č. 7 - časť 64'!$B$1:$N$25</definedName>
    <definedName name="_xlnm.Print_Area" localSheetId="129">'Príloha č. 7 - časť 65'!$B$1:$N$57</definedName>
    <definedName name="_xlnm.Print_Area" localSheetId="13">'Príloha č. 7 - časť 7'!$B$1:$N$26</definedName>
    <definedName name="_xlnm.Print_Area" localSheetId="15">'Príloha č. 7 - časť 8'!$B$1:$N$41</definedName>
    <definedName name="_xlnm.Print_Area" localSheetId="17">'Príloha č. 7 - časť 9'!$B$1:$N$33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32" l="1"/>
  <c r="C53" i="132"/>
  <c r="D51" i="132"/>
  <c r="D50" i="132"/>
  <c r="D49" i="132"/>
  <c r="D48" i="132"/>
  <c r="B2" i="132"/>
  <c r="C24" i="131"/>
  <c r="C23" i="131"/>
  <c r="D20" i="131"/>
  <c r="D19" i="131"/>
  <c r="D18" i="131"/>
  <c r="D17" i="131"/>
  <c r="J12" i="131"/>
  <c r="H12" i="131"/>
  <c r="I12" i="131" s="1"/>
  <c r="J11" i="131"/>
  <c r="K11" i="131" s="1"/>
  <c r="H11" i="131"/>
  <c r="I11" i="131" s="1"/>
  <c r="J10" i="131"/>
  <c r="K10" i="131" s="1"/>
  <c r="H10" i="131"/>
  <c r="I10" i="131" s="1"/>
  <c r="J9" i="131"/>
  <c r="K9" i="131" s="1"/>
  <c r="L9" i="131" s="1"/>
  <c r="H9" i="131"/>
  <c r="I9" i="131" s="1"/>
  <c r="J8" i="131"/>
  <c r="H8" i="131"/>
  <c r="I8" i="131" s="1"/>
  <c r="B2" i="131"/>
  <c r="C22" i="130"/>
  <c r="C21" i="130"/>
  <c r="D19" i="130"/>
  <c r="D18" i="130"/>
  <c r="D17" i="130"/>
  <c r="D16" i="130"/>
  <c r="B2" i="130"/>
  <c r="C20" i="129"/>
  <c r="C19" i="129"/>
  <c r="D16" i="129"/>
  <c r="D15" i="129"/>
  <c r="D14" i="129"/>
  <c r="D13" i="129"/>
  <c r="J8" i="129"/>
  <c r="J9" i="129" s="1"/>
  <c r="I8" i="129"/>
  <c r="H8" i="129"/>
  <c r="B2" i="129"/>
  <c r="C22" i="128"/>
  <c r="C21" i="128"/>
  <c r="D19" i="128"/>
  <c r="D18" i="128"/>
  <c r="D17" i="128"/>
  <c r="D16" i="128"/>
  <c r="B2" i="128"/>
  <c r="C20" i="127"/>
  <c r="C19" i="127"/>
  <c r="D16" i="127"/>
  <c r="D15" i="127"/>
  <c r="D14" i="127"/>
  <c r="D13" i="127"/>
  <c r="J8" i="127"/>
  <c r="J9" i="127" s="1"/>
  <c r="I8" i="127"/>
  <c r="H8" i="127"/>
  <c r="B2" i="127"/>
  <c r="C22" i="126"/>
  <c r="C21" i="126"/>
  <c r="D19" i="126"/>
  <c r="D18" i="126"/>
  <c r="D17" i="126"/>
  <c r="D16" i="126"/>
  <c r="B2" i="126"/>
  <c r="C20" i="125"/>
  <c r="C19" i="125"/>
  <c r="D16" i="125"/>
  <c r="D15" i="125"/>
  <c r="D14" i="125"/>
  <c r="D13" i="125"/>
  <c r="J8" i="125"/>
  <c r="J9" i="125" s="1"/>
  <c r="H8" i="125"/>
  <c r="I8" i="125" s="1"/>
  <c r="B2" i="125"/>
  <c r="L10" i="131" l="1"/>
  <c r="L11" i="131"/>
  <c r="K8" i="131"/>
  <c r="L8" i="131" s="1"/>
  <c r="K12" i="131"/>
  <c r="L12" i="131" s="1"/>
  <c r="J13" i="131"/>
  <c r="K8" i="129"/>
  <c r="L8" i="129" s="1"/>
  <c r="L9" i="129" s="1"/>
  <c r="K8" i="127"/>
  <c r="L8" i="127" s="1"/>
  <c r="L9" i="127" s="1"/>
  <c r="K8" i="125"/>
  <c r="L8" i="125" s="1"/>
  <c r="L9" i="125" s="1"/>
  <c r="L13" i="131" l="1"/>
  <c r="C62" i="123" l="1"/>
  <c r="C61" i="123"/>
  <c r="D59" i="123"/>
  <c r="D58" i="123"/>
  <c r="D57" i="123"/>
  <c r="D56" i="123"/>
  <c r="B2" i="123"/>
  <c r="C25" i="122"/>
  <c r="C24" i="122"/>
  <c r="D21" i="122"/>
  <c r="D20" i="122"/>
  <c r="D19" i="122"/>
  <c r="D18" i="122"/>
  <c r="J13" i="122"/>
  <c r="H13" i="122"/>
  <c r="I13" i="122" s="1"/>
  <c r="J12" i="122"/>
  <c r="H12" i="122"/>
  <c r="I12" i="122" s="1"/>
  <c r="J11" i="122"/>
  <c r="K11" i="122" s="1"/>
  <c r="L11" i="122" s="1"/>
  <c r="H11" i="122"/>
  <c r="I11" i="122" s="1"/>
  <c r="J10" i="122"/>
  <c r="K10" i="122" s="1"/>
  <c r="L10" i="122" s="1"/>
  <c r="H10" i="122"/>
  <c r="I10" i="122" s="1"/>
  <c r="J9" i="122"/>
  <c r="I9" i="122"/>
  <c r="H9" i="122"/>
  <c r="J8" i="122"/>
  <c r="H8" i="122"/>
  <c r="I8" i="122" s="1"/>
  <c r="B2" i="122"/>
  <c r="H9" i="120"/>
  <c r="I9" i="120" s="1"/>
  <c r="J9" i="120"/>
  <c r="K9" i="120" s="1"/>
  <c r="L9" i="120" s="1"/>
  <c r="C30" i="121"/>
  <c r="C29" i="121"/>
  <c r="D27" i="121"/>
  <c r="D26" i="121"/>
  <c r="D25" i="121"/>
  <c r="D24" i="121"/>
  <c r="B2" i="121"/>
  <c r="C21" i="120"/>
  <c r="C20" i="120"/>
  <c r="D17" i="120"/>
  <c r="D16" i="120"/>
  <c r="D15" i="120"/>
  <c r="D14" i="120"/>
  <c r="J8" i="120"/>
  <c r="J10" i="120" s="1"/>
  <c r="I8" i="120"/>
  <c r="H8" i="120"/>
  <c r="B2" i="120"/>
  <c r="C22" i="119"/>
  <c r="C21" i="119"/>
  <c r="D19" i="119"/>
  <c r="D18" i="119"/>
  <c r="D17" i="119"/>
  <c r="D16" i="119"/>
  <c r="B2" i="119"/>
  <c r="C20" i="118"/>
  <c r="C19" i="118"/>
  <c r="D16" i="118"/>
  <c r="D15" i="118"/>
  <c r="D14" i="118"/>
  <c r="D13" i="118"/>
  <c r="J8" i="118"/>
  <c r="J9" i="118" s="1"/>
  <c r="H8" i="118"/>
  <c r="I8" i="118" s="1"/>
  <c r="B2" i="118"/>
  <c r="C22" i="117"/>
  <c r="C21" i="117"/>
  <c r="D19" i="117"/>
  <c r="D18" i="117"/>
  <c r="D17" i="117"/>
  <c r="D16" i="117"/>
  <c r="B2" i="117"/>
  <c r="C20" i="116"/>
  <c r="C19" i="116"/>
  <c r="D16" i="116"/>
  <c r="D15" i="116"/>
  <c r="D14" i="116"/>
  <c r="D13" i="116"/>
  <c r="J8" i="116"/>
  <c r="J9" i="116" s="1"/>
  <c r="I8" i="116"/>
  <c r="H8" i="116"/>
  <c r="B2" i="116"/>
  <c r="C22" i="115"/>
  <c r="C21" i="115"/>
  <c r="D19" i="115"/>
  <c r="D18" i="115"/>
  <c r="D17" i="115"/>
  <c r="D16" i="115"/>
  <c r="B2" i="115"/>
  <c r="C20" i="114"/>
  <c r="C19" i="114"/>
  <c r="D16" i="114"/>
  <c r="D15" i="114"/>
  <c r="D14" i="114"/>
  <c r="D13" i="114"/>
  <c r="J8" i="114"/>
  <c r="I8" i="114"/>
  <c r="H8" i="114"/>
  <c r="B2" i="114"/>
  <c r="C22" i="113"/>
  <c r="C21" i="113"/>
  <c r="D19" i="113"/>
  <c r="D18" i="113"/>
  <c r="D17" i="113"/>
  <c r="D16" i="113"/>
  <c r="B2" i="113"/>
  <c r="C20" i="112"/>
  <c r="C19" i="112"/>
  <c r="D16" i="112"/>
  <c r="D15" i="112"/>
  <c r="D14" i="112"/>
  <c r="D13" i="112"/>
  <c r="J8" i="112"/>
  <c r="J9" i="112" s="1"/>
  <c r="H8" i="112"/>
  <c r="I8" i="112" s="1"/>
  <c r="B2" i="112"/>
  <c r="C22" i="111"/>
  <c r="C21" i="111"/>
  <c r="D19" i="111"/>
  <c r="D18" i="111"/>
  <c r="D17" i="111"/>
  <c r="D16" i="111"/>
  <c r="B2" i="111"/>
  <c r="C20" i="110"/>
  <c r="C19" i="110"/>
  <c r="D16" i="110"/>
  <c r="D15" i="110"/>
  <c r="D14" i="110"/>
  <c r="D13" i="110"/>
  <c r="J8" i="110"/>
  <c r="J9" i="110" s="1"/>
  <c r="H8" i="110"/>
  <c r="I8" i="110" s="1"/>
  <c r="B2" i="110"/>
  <c r="C22" i="109"/>
  <c r="C21" i="109"/>
  <c r="D19" i="109"/>
  <c r="D18" i="109"/>
  <c r="D17" i="109"/>
  <c r="D16" i="109"/>
  <c r="B2" i="109"/>
  <c r="C20" i="108"/>
  <c r="C19" i="108"/>
  <c r="D16" i="108"/>
  <c r="D15" i="108"/>
  <c r="D14" i="108"/>
  <c r="D13" i="108"/>
  <c r="J8" i="108"/>
  <c r="J9" i="108" s="1"/>
  <c r="H8" i="108"/>
  <c r="I8" i="108" s="1"/>
  <c r="B2" i="108"/>
  <c r="C62" i="107"/>
  <c r="C61" i="107"/>
  <c r="D59" i="107"/>
  <c r="D58" i="107"/>
  <c r="D57" i="107"/>
  <c r="D56" i="107"/>
  <c r="B2" i="107"/>
  <c r="C25" i="106"/>
  <c r="C24" i="106"/>
  <c r="D21" i="106"/>
  <c r="D20" i="106"/>
  <c r="D19" i="106"/>
  <c r="D18" i="106"/>
  <c r="J13" i="106"/>
  <c r="K13" i="106" s="1"/>
  <c r="L13" i="106" s="1"/>
  <c r="H13" i="106"/>
  <c r="I13" i="106" s="1"/>
  <c r="J12" i="106"/>
  <c r="K12" i="106" s="1"/>
  <c r="H12" i="106"/>
  <c r="I12" i="106" s="1"/>
  <c r="J11" i="106"/>
  <c r="H11" i="106"/>
  <c r="I11" i="106" s="1"/>
  <c r="K10" i="106"/>
  <c r="J10" i="106"/>
  <c r="H10" i="106"/>
  <c r="I10" i="106" s="1"/>
  <c r="J9" i="106"/>
  <c r="K9" i="106" s="1"/>
  <c r="L9" i="106" s="1"/>
  <c r="H9" i="106"/>
  <c r="I9" i="106" s="1"/>
  <c r="J8" i="106"/>
  <c r="K8" i="106" s="1"/>
  <c r="I8" i="106"/>
  <c r="H8" i="106"/>
  <c r="B2" i="106"/>
  <c r="C62" i="105"/>
  <c r="C61" i="105"/>
  <c r="D59" i="105"/>
  <c r="D58" i="105"/>
  <c r="D57" i="105"/>
  <c r="D56" i="105"/>
  <c r="B2" i="105"/>
  <c r="C25" i="104"/>
  <c r="C24" i="104"/>
  <c r="D21" i="104"/>
  <c r="D20" i="104"/>
  <c r="D19" i="104"/>
  <c r="D18" i="104"/>
  <c r="J13" i="104"/>
  <c r="H13" i="104"/>
  <c r="I13" i="104" s="1"/>
  <c r="J12" i="104"/>
  <c r="K12" i="104" s="1"/>
  <c r="L12" i="104" s="1"/>
  <c r="H12" i="104"/>
  <c r="I12" i="104" s="1"/>
  <c r="J11" i="104"/>
  <c r="K11" i="104" s="1"/>
  <c r="H11" i="104"/>
  <c r="I11" i="104" s="1"/>
  <c r="J10" i="104"/>
  <c r="H10" i="104"/>
  <c r="I10" i="104" s="1"/>
  <c r="J9" i="104"/>
  <c r="H9" i="104"/>
  <c r="I9" i="104" s="1"/>
  <c r="J8" i="104"/>
  <c r="K8" i="104" s="1"/>
  <c r="L8" i="104" s="1"/>
  <c r="H8" i="104"/>
  <c r="I8" i="104" s="1"/>
  <c r="B2" i="104"/>
  <c r="C54" i="103"/>
  <c r="C53" i="103"/>
  <c r="D51" i="103"/>
  <c r="D50" i="103"/>
  <c r="D49" i="103"/>
  <c r="D48" i="103"/>
  <c r="B2" i="103"/>
  <c r="C24" i="102"/>
  <c r="C23" i="102"/>
  <c r="D20" i="102"/>
  <c r="D19" i="102"/>
  <c r="D18" i="102"/>
  <c r="D17" i="102"/>
  <c r="J12" i="102"/>
  <c r="K12" i="102" s="1"/>
  <c r="H12" i="102"/>
  <c r="I12" i="102" s="1"/>
  <c r="J11" i="102"/>
  <c r="H11" i="102"/>
  <c r="I11" i="102" s="1"/>
  <c r="J10" i="102"/>
  <c r="H10" i="102"/>
  <c r="I10" i="102" s="1"/>
  <c r="J9" i="102"/>
  <c r="H9" i="102"/>
  <c r="I9" i="102" s="1"/>
  <c r="J8" i="102"/>
  <c r="K8" i="102" s="1"/>
  <c r="H8" i="102"/>
  <c r="I8" i="102" s="1"/>
  <c r="B2" i="102"/>
  <c r="C94" i="101"/>
  <c r="C93" i="101"/>
  <c r="D91" i="101"/>
  <c r="D90" i="101"/>
  <c r="D89" i="101"/>
  <c r="D88" i="101"/>
  <c r="B2" i="101"/>
  <c r="C29" i="100"/>
  <c r="C28" i="100"/>
  <c r="D25" i="100"/>
  <c r="D24" i="100"/>
  <c r="D23" i="100"/>
  <c r="D22" i="100"/>
  <c r="J17" i="100"/>
  <c r="H17" i="100"/>
  <c r="I17" i="100" s="1"/>
  <c r="J16" i="100"/>
  <c r="I16" i="100"/>
  <c r="H16" i="100"/>
  <c r="J15" i="100"/>
  <c r="K15" i="100" s="1"/>
  <c r="H15" i="100"/>
  <c r="I15" i="100" s="1"/>
  <c r="J14" i="100"/>
  <c r="H14" i="100"/>
  <c r="I14" i="100" s="1"/>
  <c r="J13" i="100"/>
  <c r="K13" i="100" s="1"/>
  <c r="L13" i="100" s="1"/>
  <c r="H13" i="100"/>
  <c r="I13" i="100" s="1"/>
  <c r="J12" i="100"/>
  <c r="H12" i="100"/>
  <c r="I12" i="100" s="1"/>
  <c r="J11" i="100"/>
  <c r="K11" i="100" s="1"/>
  <c r="H11" i="100"/>
  <c r="I11" i="100" s="1"/>
  <c r="J10" i="100"/>
  <c r="H10" i="100"/>
  <c r="I10" i="100" s="1"/>
  <c r="J9" i="100"/>
  <c r="K9" i="100" s="1"/>
  <c r="L9" i="100" s="1"/>
  <c r="I9" i="100"/>
  <c r="H9" i="100"/>
  <c r="J8" i="100"/>
  <c r="H8" i="100"/>
  <c r="I8" i="100" s="1"/>
  <c r="B2" i="100"/>
  <c r="C70" i="99"/>
  <c r="C69" i="99"/>
  <c r="D67" i="99"/>
  <c r="D66" i="99"/>
  <c r="D65" i="99"/>
  <c r="D64" i="99"/>
  <c r="B2" i="99"/>
  <c r="C26" i="98"/>
  <c r="C25" i="98"/>
  <c r="D22" i="98"/>
  <c r="D21" i="98"/>
  <c r="D20" i="98"/>
  <c r="D19" i="98"/>
  <c r="J14" i="98"/>
  <c r="H14" i="98"/>
  <c r="I14" i="98" s="1"/>
  <c r="J13" i="98"/>
  <c r="I13" i="98"/>
  <c r="H13" i="98"/>
  <c r="J12" i="98"/>
  <c r="K12" i="98" s="1"/>
  <c r="H12" i="98"/>
  <c r="I12" i="98" s="1"/>
  <c r="J11" i="98"/>
  <c r="K11" i="98" s="1"/>
  <c r="L11" i="98" s="1"/>
  <c r="H11" i="98"/>
  <c r="I11" i="98" s="1"/>
  <c r="J10" i="98"/>
  <c r="K10" i="98" s="1"/>
  <c r="L10" i="98" s="1"/>
  <c r="H10" i="98"/>
  <c r="I10" i="98" s="1"/>
  <c r="J9" i="98"/>
  <c r="H9" i="98"/>
  <c r="I9" i="98" s="1"/>
  <c r="J8" i="98"/>
  <c r="K8" i="98" s="1"/>
  <c r="H8" i="98"/>
  <c r="I8" i="98" s="1"/>
  <c r="B2" i="98"/>
  <c r="C22" i="97"/>
  <c r="C21" i="97"/>
  <c r="D19" i="97"/>
  <c r="D18" i="97"/>
  <c r="D17" i="97"/>
  <c r="D16" i="97"/>
  <c r="B2" i="97"/>
  <c r="C20" i="96"/>
  <c r="C19" i="96"/>
  <c r="D16" i="96"/>
  <c r="D15" i="96"/>
  <c r="D14" i="96"/>
  <c r="D13" i="96"/>
  <c r="J8" i="96"/>
  <c r="J9" i="96" s="1"/>
  <c r="H8" i="96"/>
  <c r="I8" i="96" s="1"/>
  <c r="B2" i="96"/>
  <c r="C22" i="95"/>
  <c r="C21" i="95"/>
  <c r="D19" i="95"/>
  <c r="D18" i="95"/>
  <c r="D17" i="95"/>
  <c r="D16" i="95"/>
  <c r="B2" i="95"/>
  <c r="C20" i="93"/>
  <c r="C19" i="93"/>
  <c r="D16" i="93"/>
  <c r="D15" i="93"/>
  <c r="D14" i="93"/>
  <c r="D13" i="93"/>
  <c r="J8" i="93"/>
  <c r="J9" i="93" s="1"/>
  <c r="H8" i="93"/>
  <c r="I8" i="93" s="1"/>
  <c r="B2" i="93"/>
  <c r="C70" i="92"/>
  <c r="C69" i="92"/>
  <c r="D67" i="92"/>
  <c r="D66" i="92"/>
  <c r="D65" i="92"/>
  <c r="D64" i="92"/>
  <c r="B2" i="92"/>
  <c r="C26" i="91"/>
  <c r="C25" i="91"/>
  <c r="D22" i="91"/>
  <c r="D21" i="91"/>
  <c r="D20" i="91"/>
  <c r="D19" i="91"/>
  <c r="J14" i="91"/>
  <c r="K14" i="91" s="1"/>
  <c r="L14" i="91" s="1"/>
  <c r="H14" i="91"/>
  <c r="I14" i="91" s="1"/>
  <c r="J13" i="91"/>
  <c r="H13" i="91"/>
  <c r="I13" i="91" s="1"/>
  <c r="J12" i="91"/>
  <c r="H12" i="91"/>
  <c r="I12" i="91" s="1"/>
  <c r="J11" i="91"/>
  <c r="K11" i="91" s="1"/>
  <c r="L11" i="91" s="1"/>
  <c r="H11" i="91"/>
  <c r="I11" i="91" s="1"/>
  <c r="J10" i="91"/>
  <c r="K10" i="91" s="1"/>
  <c r="L10" i="91" s="1"/>
  <c r="H10" i="91"/>
  <c r="I10" i="91" s="1"/>
  <c r="J9" i="91"/>
  <c r="H9" i="91"/>
  <c r="I9" i="91" s="1"/>
  <c r="J8" i="91"/>
  <c r="K8" i="91" s="1"/>
  <c r="H8" i="91"/>
  <c r="I8" i="91" s="1"/>
  <c r="B2" i="91"/>
  <c r="J14" i="122" l="1"/>
  <c r="K13" i="122"/>
  <c r="L13" i="122" s="1"/>
  <c r="K8" i="122"/>
  <c r="L8" i="122" s="1"/>
  <c r="K12" i="122"/>
  <c r="L12" i="122" s="1"/>
  <c r="K9" i="122"/>
  <c r="L9" i="122" s="1"/>
  <c r="K8" i="120"/>
  <c r="L8" i="120" s="1"/>
  <c r="L10" i="120" s="1"/>
  <c r="K8" i="118"/>
  <c r="L8" i="118" s="1"/>
  <c r="L9" i="118" s="1"/>
  <c r="K8" i="116"/>
  <c r="L8" i="116" s="1"/>
  <c r="L9" i="116" s="1"/>
  <c r="K8" i="114"/>
  <c r="L8" i="114" s="1"/>
  <c r="L9" i="114" s="1"/>
  <c r="J9" i="114"/>
  <c r="K8" i="112"/>
  <c r="L8" i="112" s="1"/>
  <c r="L9" i="112" s="1"/>
  <c r="K8" i="110"/>
  <c r="L8" i="110" s="1"/>
  <c r="L9" i="110" s="1"/>
  <c r="K8" i="108"/>
  <c r="L8" i="108" s="1"/>
  <c r="L9" i="108" s="1"/>
  <c r="L10" i="106"/>
  <c r="L8" i="106"/>
  <c r="L12" i="106"/>
  <c r="K11" i="106"/>
  <c r="L11" i="106" s="1"/>
  <c r="J14" i="106"/>
  <c r="L11" i="104"/>
  <c r="J14" i="104"/>
  <c r="K9" i="104"/>
  <c r="L9" i="104" s="1"/>
  <c r="K13" i="104"/>
  <c r="L13" i="104" s="1"/>
  <c r="K10" i="104"/>
  <c r="L10" i="104" s="1"/>
  <c r="K11" i="102"/>
  <c r="L11" i="102" s="1"/>
  <c r="L8" i="102"/>
  <c r="L12" i="102"/>
  <c r="K9" i="102"/>
  <c r="L9" i="102" s="1"/>
  <c r="J13" i="102"/>
  <c r="K10" i="102"/>
  <c r="L10" i="102" s="1"/>
  <c r="K14" i="100"/>
  <c r="L14" i="100" s="1"/>
  <c r="K10" i="100"/>
  <c r="L10" i="100" s="1"/>
  <c r="L11" i="100"/>
  <c r="L15" i="100"/>
  <c r="K8" i="100"/>
  <c r="L8" i="100" s="1"/>
  <c r="K12" i="100"/>
  <c r="L12" i="100" s="1"/>
  <c r="K16" i="100"/>
  <c r="L16" i="100" s="1"/>
  <c r="J18" i="100"/>
  <c r="K17" i="100"/>
  <c r="L17" i="100" s="1"/>
  <c r="L8" i="98"/>
  <c r="L12" i="98"/>
  <c r="K9" i="98"/>
  <c r="L9" i="98" s="1"/>
  <c r="K13" i="98"/>
  <c r="L13" i="98" s="1"/>
  <c r="J15" i="98"/>
  <c r="K14" i="98"/>
  <c r="L14" i="98" s="1"/>
  <c r="K8" i="96"/>
  <c r="L8" i="96" s="1"/>
  <c r="L9" i="96" s="1"/>
  <c r="K8" i="93"/>
  <c r="L8" i="93"/>
  <c r="L9" i="93" s="1"/>
  <c r="J15" i="91"/>
  <c r="K12" i="91"/>
  <c r="L12" i="91" s="1"/>
  <c r="L8" i="91"/>
  <c r="K9" i="91"/>
  <c r="L9" i="91" s="1"/>
  <c r="K13" i="91"/>
  <c r="L13" i="91" s="1"/>
  <c r="L14" i="122" l="1"/>
  <c r="L14" i="106"/>
  <c r="L14" i="104"/>
  <c r="L13" i="102"/>
  <c r="L18" i="100"/>
  <c r="L15" i="98"/>
  <c r="L15" i="91"/>
  <c r="H9" i="89" l="1"/>
  <c r="I9" i="89" s="1"/>
  <c r="J9" i="89"/>
  <c r="K9" i="89" s="1"/>
  <c r="L9" i="89" s="1"/>
  <c r="C30" i="90"/>
  <c r="C29" i="90"/>
  <c r="D27" i="90"/>
  <c r="D26" i="90"/>
  <c r="D25" i="90"/>
  <c r="D24" i="90"/>
  <c r="B2" i="90"/>
  <c r="C21" i="89"/>
  <c r="C20" i="89"/>
  <c r="D17" i="89"/>
  <c r="D16" i="89"/>
  <c r="D15" i="89"/>
  <c r="D14" i="89"/>
  <c r="J8" i="89"/>
  <c r="J10" i="89" s="1"/>
  <c r="H8" i="89"/>
  <c r="I8" i="89" s="1"/>
  <c r="B2" i="89"/>
  <c r="H20" i="87"/>
  <c r="I20" i="87"/>
  <c r="J20" i="87"/>
  <c r="H21" i="87"/>
  <c r="I21" i="87" s="1"/>
  <c r="J21" i="87"/>
  <c r="K21" i="87" s="1"/>
  <c r="H22" i="87"/>
  <c r="I22" i="87" s="1"/>
  <c r="J22" i="87"/>
  <c r="H23" i="87"/>
  <c r="I23" i="87" s="1"/>
  <c r="J23" i="87"/>
  <c r="K23" i="87" s="1"/>
  <c r="L23" i="87" s="1"/>
  <c r="H24" i="87"/>
  <c r="I24" i="87" s="1"/>
  <c r="J24" i="87"/>
  <c r="K24" i="87" s="1"/>
  <c r="L24" i="87" s="1"/>
  <c r="H11" i="87"/>
  <c r="I11" i="87" s="1"/>
  <c r="J11" i="87"/>
  <c r="K11" i="87" s="1"/>
  <c r="L11" i="87" s="1"/>
  <c r="H12" i="87"/>
  <c r="I12" i="87" s="1"/>
  <c r="J12" i="87"/>
  <c r="K12" i="87" s="1"/>
  <c r="H13" i="87"/>
  <c r="I13" i="87" s="1"/>
  <c r="J13" i="87"/>
  <c r="K13" i="87" s="1"/>
  <c r="H14" i="87"/>
  <c r="I14" i="87" s="1"/>
  <c r="J14" i="87"/>
  <c r="K14" i="87" s="1"/>
  <c r="H15" i="87"/>
  <c r="I15" i="87" s="1"/>
  <c r="J15" i="87"/>
  <c r="K15" i="87" s="1"/>
  <c r="L15" i="87" s="1"/>
  <c r="H16" i="87"/>
  <c r="I16" i="87" s="1"/>
  <c r="J16" i="87"/>
  <c r="K16" i="87" s="1"/>
  <c r="C174" i="88"/>
  <c r="C173" i="88"/>
  <c r="D171" i="88"/>
  <c r="D170" i="88"/>
  <c r="D169" i="88"/>
  <c r="D168" i="88"/>
  <c r="B2" i="88"/>
  <c r="C39" i="87"/>
  <c r="C38" i="87"/>
  <c r="D35" i="87"/>
  <c r="D34" i="87"/>
  <c r="D33" i="87"/>
  <c r="D32" i="87"/>
  <c r="J27" i="87"/>
  <c r="H27" i="87"/>
  <c r="I27" i="87" s="1"/>
  <c r="J26" i="87"/>
  <c r="H26" i="87"/>
  <c r="I26" i="87" s="1"/>
  <c r="J25" i="87"/>
  <c r="K25" i="87" s="1"/>
  <c r="L25" i="87" s="1"/>
  <c r="H25" i="87"/>
  <c r="I25" i="87" s="1"/>
  <c r="J19" i="87"/>
  <c r="H19" i="87"/>
  <c r="I19" i="87" s="1"/>
  <c r="J18" i="87"/>
  <c r="H18" i="87"/>
  <c r="I18" i="87" s="1"/>
  <c r="J17" i="87"/>
  <c r="K17" i="87" s="1"/>
  <c r="L17" i="87" s="1"/>
  <c r="H17" i="87"/>
  <c r="I17" i="87" s="1"/>
  <c r="J10" i="87"/>
  <c r="K10" i="87" s="1"/>
  <c r="H10" i="87"/>
  <c r="I10" i="87" s="1"/>
  <c r="J9" i="87"/>
  <c r="H9" i="87"/>
  <c r="I9" i="87" s="1"/>
  <c r="J8" i="87"/>
  <c r="H8" i="87"/>
  <c r="I8" i="87" s="1"/>
  <c r="B2" i="87"/>
  <c r="K8" i="89" l="1"/>
  <c r="L8" i="89" s="1"/>
  <c r="L10" i="89" s="1"/>
  <c r="K22" i="87"/>
  <c r="L22" i="87" s="1"/>
  <c r="K20" i="87"/>
  <c r="L20" i="87" s="1"/>
  <c r="L21" i="87"/>
  <c r="L14" i="87"/>
  <c r="L13" i="87"/>
  <c r="L16" i="87"/>
  <c r="L12" i="87"/>
  <c r="L10" i="87"/>
  <c r="J28" i="87"/>
  <c r="K8" i="87"/>
  <c r="L8" i="87" s="1"/>
  <c r="K18" i="87"/>
  <c r="L18" i="87" s="1"/>
  <c r="K26" i="87"/>
  <c r="L26" i="87" s="1"/>
  <c r="K9" i="87"/>
  <c r="L9" i="87" s="1"/>
  <c r="K19" i="87"/>
  <c r="L19" i="87" s="1"/>
  <c r="K27" i="87"/>
  <c r="L27" i="87" s="1"/>
  <c r="L28" i="87" l="1"/>
  <c r="H9" i="85" l="1"/>
  <c r="I9" i="85" s="1"/>
  <c r="J9" i="85"/>
  <c r="K9" i="85" s="1"/>
  <c r="H10" i="85"/>
  <c r="I10" i="85" s="1"/>
  <c r="J10" i="85"/>
  <c r="K10" i="85" s="1"/>
  <c r="H11" i="85"/>
  <c r="I11" i="85"/>
  <c r="J11" i="85"/>
  <c r="K11" i="85" s="1"/>
  <c r="H12" i="85"/>
  <c r="I12" i="85" s="1"/>
  <c r="J12" i="85"/>
  <c r="K12" i="85"/>
  <c r="H13" i="85"/>
  <c r="I13" i="85" s="1"/>
  <c r="J13" i="85"/>
  <c r="K13" i="85" s="1"/>
  <c r="C94" i="86"/>
  <c r="C93" i="86"/>
  <c r="D91" i="86"/>
  <c r="D90" i="86"/>
  <c r="D89" i="86"/>
  <c r="D88" i="86"/>
  <c r="B2" i="86"/>
  <c r="C29" i="85"/>
  <c r="C28" i="85"/>
  <c r="D25" i="85"/>
  <c r="D24" i="85"/>
  <c r="D23" i="85"/>
  <c r="D22" i="85"/>
  <c r="J17" i="85"/>
  <c r="H17" i="85"/>
  <c r="I17" i="85" s="1"/>
  <c r="J16" i="85"/>
  <c r="H16" i="85"/>
  <c r="I16" i="85" s="1"/>
  <c r="J15" i="85"/>
  <c r="K15" i="85" s="1"/>
  <c r="L15" i="85" s="1"/>
  <c r="H15" i="85"/>
  <c r="I15" i="85" s="1"/>
  <c r="J14" i="85"/>
  <c r="K14" i="85" s="1"/>
  <c r="L14" i="85" s="1"/>
  <c r="H14" i="85"/>
  <c r="I14" i="85" s="1"/>
  <c r="J8" i="85"/>
  <c r="H8" i="85"/>
  <c r="I8" i="85" s="1"/>
  <c r="B2" i="85"/>
  <c r="B2" i="83"/>
  <c r="B2" i="81"/>
  <c r="B2" i="79"/>
  <c r="B2" i="77"/>
  <c r="B2" i="75"/>
  <c r="B2" i="73"/>
  <c r="B2" i="71"/>
  <c r="B2" i="69"/>
  <c r="B2" i="67"/>
  <c r="B2" i="65"/>
  <c r="B2" i="63"/>
  <c r="B2" i="61"/>
  <c r="B2" i="59"/>
  <c r="B2" i="57"/>
  <c r="B2" i="55"/>
  <c r="B2" i="53"/>
  <c r="B2" i="51"/>
  <c r="B2" i="49"/>
  <c r="B2" i="47"/>
  <c r="B2" i="45"/>
  <c r="B2" i="43"/>
  <c r="B2" i="41"/>
  <c r="B2" i="39"/>
  <c r="B2" i="37"/>
  <c r="B2" i="35"/>
  <c r="B2" i="33"/>
  <c r="B2" i="31"/>
  <c r="B2" i="29"/>
  <c r="B2" i="27"/>
  <c r="B2" i="25"/>
  <c r="B2" i="23"/>
  <c r="B2" i="21"/>
  <c r="B2" i="19"/>
  <c r="B2" i="17"/>
  <c r="B2" i="15"/>
  <c r="B2" i="13"/>
  <c r="B2" i="11"/>
  <c r="B2" i="9"/>
  <c r="B2" i="7"/>
  <c r="B2" i="5"/>
  <c r="C22" i="84"/>
  <c r="C21" i="84"/>
  <c r="D19" i="84"/>
  <c r="D18" i="84"/>
  <c r="D17" i="84"/>
  <c r="D16" i="84"/>
  <c r="B2" i="84"/>
  <c r="C20" i="83"/>
  <c r="C19" i="83"/>
  <c r="D16" i="83"/>
  <c r="D15" i="83"/>
  <c r="D14" i="83"/>
  <c r="D13" i="83"/>
  <c r="J8" i="83"/>
  <c r="J9" i="83" s="1"/>
  <c r="H8" i="83"/>
  <c r="I8" i="83" s="1"/>
  <c r="C22" i="82"/>
  <c r="C21" i="82"/>
  <c r="D19" i="82"/>
  <c r="D18" i="82"/>
  <c r="D17" i="82"/>
  <c r="D16" i="82"/>
  <c r="B2" i="82"/>
  <c r="C20" i="81"/>
  <c r="C19" i="81"/>
  <c r="D16" i="81"/>
  <c r="D15" i="81"/>
  <c r="D14" i="81"/>
  <c r="D13" i="81"/>
  <c r="J8" i="81"/>
  <c r="J9" i="81" s="1"/>
  <c r="I8" i="81"/>
  <c r="H8" i="81"/>
  <c r="C22" i="80"/>
  <c r="C21" i="80"/>
  <c r="D19" i="80"/>
  <c r="D18" i="80"/>
  <c r="D17" i="80"/>
  <c r="D16" i="80"/>
  <c r="B2" i="80"/>
  <c r="C20" i="79"/>
  <c r="C19" i="79"/>
  <c r="D16" i="79"/>
  <c r="D15" i="79"/>
  <c r="D14" i="79"/>
  <c r="D13" i="79"/>
  <c r="J8" i="79"/>
  <c r="J9" i="79" s="1"/>
  <c r="I8" i="79"/>
  <c r="H8" i="79"/>
  <c r="C22" i="78"/>
  <c r="C21" i="78"/>
  <c r="D19" i="78"/>
  <c r="D18" i="78"/>
  <c r="D17" i="78"/>
  <c r="D16" i="78"/>
  <c r="B2" i="78"/>
  <c r="C20" i="77"/>
  <c r="C19" i="77"/>
  <c r="D16" i="77"/>
  <c r="D15" i="77"/>
  <c r="D14" i="77"/>
  <c r="D13" i="77"/>
  <c r="J8" i="77"/>
  <c r="J9" i="77" s="1"/>
  <c r="H8" i="77"/>
  <c r="I8" i="77" s="1"/>
  <c r="C30" i="76"/>
  <c r="C29" i="76"/>
  <c r="D27" i="76"/>
  <c r="D26" i="76"/>
  <c r="D25" i="76"/>
  <c r="D24" i="76"/>
  <c r="B2" i="76"/>
  <c r="C21" i="75"/>
  <c r="C20" i="75"/>
  <c r="D17" i="75"/>
  <c r="D16" i="75"/>
  <c r="D15" i="75"/>
  <c r="D14" i="75"/>
  <c r="J9" i="75"/>
  <c r="H9" i="75"/>
  <c r="I9" i="75" s="1"/>
  <c r="J8" i="75"/>
  <c r="H8" i="75"/>
  <c r="I8" i="75" s="1"/>
  <c r="C30" i="74"/>
  <c r="C29" i="74"/>
  <c r="D27" i="74"/>
  <c r="D26" i="74"/>
  <c r="D25" i="74"/>
  <c r="D24" i="74"/>
  <c r="B2" i="74"/>
  <c r="C21" i="73"/>
  <c r="C20" i="73"/>
  <c r="D17" i="73"/>
  <c r="D16" i="73"/>
  <c r="D15" i="73"/>
  <c r="D14" i="73"/>
  <c r="J9" i="73"/>
  <c r="H9" i="73"/>
  <c r="I9" i="73" s="1"/>
  <c r="J8" i="73"/>
  <c r="H8" i="73"/>
  <c r="I8" i="73" s="1"/>
  <c r="C30" i="72"/>
  <c r="C29" i="72"/>
  <c r="D27" i="72"/>
  <c r="D26" i="72"/>
  <c r="D25" i="72"/>
  <c r="D24" i="72"/>
  <c r="B2" i="72"/>
  <c r="C21" i="71"/>
  <c r="C20" i="71"/>
  <c r="D17" i="71"/>
  <c r="D16" i="71"/>
  <c r="D15" i="71"/>
  <c r="D14" i="71"/>
  <c r="J9" i="71"/>
  <c r="K9" i="71" s="1"/>
  <c r="L9" i="71" s="1"/>
  <c r="H9" i="71"/>
  <c r="I9" i="71" s="1"/>
  <c r="J8" i="71"/>
  <c r="H8" i="71"/>
  <c r="I8" i="71" s="1"/>
  <c r="C30" i="70"/>
  <c r="C29" i="70"/>
  <c r="D27" i="70"/>
  <c r="D26" i="70"/>
  <c r="D25" i="70"/>
  <c r="D24" i="70"/>
  <c r="B2" i="70"/>
  <c r="C21" i="69"/>
  <c r="C20" i="69"/>
  <c r="D17" i="69"/>
  <c r="D16" i="69"/>
  <c r="D15" i="69"/>
  <c r="D14" i="69"/>
  <c r="J9" i="69"/>
  <c r="I9" i="69"/>
  <c r="H9" i="69"/>
  <c r="J8" i="69"/>
  <c r="H8" i="69"/>
  <c r="I8" i="69" s="1"/>
  <c r="C30" i="68"/>
  <c r="C29" i="68"/>
  <c r="D27" i="68"/>
  <c r="D26" i="68"/>
  <c r="D25" i="68"/>
  <c r="D24" i="68"/>
  <c r="B2" i="68"/>
  <c r="C21" i="67"/>
  <c r="C20" i="67"/>
  <c r="D17" i="67"/>
  <c r="D16" i="67"/>
  <c r="D15" i="67"/>
  <c r="D14" i="67"/>
  <c r="J9" i="67"/>
  <c r="I9" i="67"/>
  <c r="H9" i="67"/>
  <c r="J8" i="67"/>
  <c r="H8" i="67"/>
  <c r="I8" i="67" s="1"/>
  <c r="C54" i="66"/>
  <c r="C53" i="66"/>
  <c r="D51" i="66"/>
  <c r="D50" i="66"/>
  <c r="D49" i="66"/>
  <c r="D48" i="66"/>
  <c r="B2" i="66"/>
  <c r="C24" i="65"/>
  <c r="C23" i="65"/>
  <c r="D20" i="65"/>
  <c r="D19" i="65"/>
  <c r="D18" i="65"/>
  <c r="D17" i="65"/>
  <c r="J12" i="65"/>
  <c r="H12" i="65"/>
  <c r="I12" i="65" s="1"/>
  <c r="J11" i="65"/>
  <c r="H11" i="65"/>
  <c r="I11" i="65" s="1"/>
  <c r="J10" i="65"/>
  <c r="H10" i="65"/>
  <c r="I10" i="65" s="1"/>
  <c r="J9" i="65"/>
  <c r="K9" i="65" s="1"/>
  <c r="L9" i="65" s="1"/>
  <c r="H9" i="65"/>
  <c r="I9" i="65" s="1"/>
  <c r="J8" i="65"/>
  <c r="H8" i="65"/>
  <c r="I8" i="65" s="1"/>
  <c r="C54" i="64"/>
  <c r="C53" i="64"/>
  <c r="D51" i="64"/>
  <c r="D50" i="64"/>
  <c r="D49" i="64"/>
  <c r="D48" i="64"/>
  <c r="B2" i="64"/>
  <c r="C24" i="63"/>
  <c r="C23" i="63"/>
  <c r="D20" i="63"/>
  <c r="D19" i="63"/>
  <c r="D18" i="63"/>
  <c r="D17" i="63"/>
  <c r="J12" i="63"/>
  <c r="K12" i="63" s="1"/>
  <c r="H12" i="63"/>
  <c r="I12" i="63" s="1"/>
  <c r="J11" i="63"/>
  <c r="K11" i="63" s="1"/>
  <c r="L11" i="63" s="1"/>
  <c r="H11" i="63"/>
  <c r="I11" i="63" s="1"/>
  <c r="J10" i="63"/>
  <c r="K10" i="63" s="1"/>
  <c r="L10" i="63" s="1"/>
  <c r="H10" i="63"/>
  <c r="I10" i="63" s="1"/>
  <c r="J9" i="63"/>
  <c r="I9" i="63"/>
  <c r="H9" i="63"/>
  <c r="J8" i="63"/>
  <c r="K8" i="63" s="1"/>
  <c r="H8" i="63"/>
  <c r="I8" i="63" s="1"/>
  <c r="C23" i="62"/>
  <c r="C22" i="62"/>
  <c r="D20" i="62"/>
  <c r="D19" i="62"/>
  <c r="D18" i="62"/>
  <c r="D17" i="62"/>
  <c r="B2" i="62"/>
  <c r="C20" i="61"/>
  <c r="C19" i="61"/>
  <c r="D16" i="61"/>
  <c r="D15" i="61"/>
  <c r="D14" i="61"/>
  <c r="D13" i="61"/>
  <c r="J8" i="61"/>
  <c r="J9" i="61" s="1"/>
  <c r="H8" i="61"/>
  <c r="I8" i="61" s="1"/>
  <c r="C23" i="60"/>
  <c r="C22" i="60"/>
  <c r="D20" i="60"/>
  <c r="D19" i="60"/>
  <c r="D18" i="60"/>
  <c r="D17" i="60"/>
  <c r="B2" i="60"/>
  <c r="C20" i="59"/>
  <c r="C19" i="59"/>
  <c r="D16" i="59"/>
  <c r="D15" i="59"/>
  <c r="D14" i="59"/>
  <c r="D13" i="59"/>
  <c r="J8" i="59"/>
  <c r="J9" i="59" s="1"/>
  <c r="I8" i="59"/>
  <c r="H8" i="59"/>
  <c r="C23" i="58"/>
  <c r="C22" i="58"/>
  <c r="D20" i="58"/>
  <c r="D19" i="58"/>
  <c r="D18" i="58"/>
  <c r="D17" i="58"/>
  <c r="B2" i="58"/>
  <c r="C20" i="57"/>
  <c r="C19" i="57"/>
  <c r="D16" i="57"/>
  <c r="D15" i="57"/>
  <c r="D14" i="57"/>
  <c r="D13" i="57"/>
  <c r="J8" i="57"/>
  <c r="J9" i="57" s="1"/>
  <c r="H8" i="57"/>
  <c r="I8" i="57" s="1"/>
  <c r="C23" i="56"/>
  <c r="C22" i="56"/>
  <c r="D20" i="56"/>
  <c r="D19" i="56"/>
  <c r="D18" i="56"/>
  <c r="D17" i="56"/>
  <c r="B2" i="56"/>
  <c r="C20" i="55"/>
  <c r="C19" i="55"/>
  <c r="D16" i="55"/>
  <c r="D15" i="55"/>
  <c r="D14" i="55"/>
  <c r="D13" i="55"/>
  <c r="J8" i="55"/>
  <c r="J9" i="55" s="1"/>
  <c r="H8" i="55"/>
  <c r="I8" i="55" s="1"/>
  <c r="C23" i="54"/>
  <c r="C22" i="54"/>
  <c r="D20" i="54"/>
  <c r="D19" i="54"/>
  <c r="D18" i="54"/>
  <c r="D17" i="54"/>
  <c r="B2" i="54"/>
  <c r="C20" i="53"/>
  <c r="C19" i="53"/>
  <c r="D16" i="53"/>
  <c r="D15" i="53"/>
  <c r="D14" i="53"/>
  <c r="D13" i="53"/>
  <c r="J8" i="53"/>
  <c r="J9" i="53" s="1"/>
  <c r="I8" i="53"/>
  <c r="H8" i="53"/>
  <c r="C30" i="52"/>
  <c r="C29" i="52"/>
  <c r="D27" i="52"/>
  <c r="D26" i="52"/>
  <c r="D25" i="52"/>
  <c r="D24" i="52"/>
  <c r="B2" i="52"/>
  <c r="C21" i="51"/>
  <c r="C20" i="51"/>
  <c r="D17" i="51"/>
  <c r="D16" i="51"/>
  <c r="D15" i="51"/>
  <c r="D14" i="51"/>
  <c r="J9" i="51"/>
  <c r="H9" i="51"/>
  <c r="I9" i="51" s="1"/>
  <c r="J8" i="51"/>
  <c r="K8" i="51" s="1"/>
  <c r="H8" i="51"/>
  <c r="I8" i="51" s="1"/>
  <c r="C23" i="50"/>
  <c r="C22" i="50"/>
  <c r="D20" i="50"/>
  <c r="D19" i="50"/>
  <c r="D18" i="50"/>
  <c r="D17" i="50"/>
  <c r="B2" i="50"/>
  <c r="C20" i="49"/>
  <c r="C19" i="49"/>
  <c r="D16" i="49"/>
  <c r="D15" i="49"/>
  <c r="D14" i="49"/>
  <c r="D13" i="49"/>
  <c r="J8" i="49"/>
  <c r="J9" i="49" s="1"/>
  <c r="I8" i="49"/>
  <c r="H8" i="49"/>
  <c r="C23" i="48"/>
  <c r="C22" i="48"/>
  <c r="D20" i="48"/>
  <c r="D19" i="48"/>
  <c r="D18" i="48"/>
  <c r="D17" i="48"/>
  <c r="B2" i="48"/>
  <c r="C20" i="47"/>
  <c r="C19" i="47"/>
  <c r="D16" i="47"/>
  <c r="D15" i="47"/>
  <c r="D14" i="47"/>
  <c r="D13" i="47"/>
  <c r="J8" i="47"/>
  <c r="J9" i="47" s="1"/>
  <c r="H8" i="47"/>
  <c r="I8" i="47" s="1"/>
  <c r="C23" i="46"/>
  <c r="C22" i="46"/>
  <c r="D20" i="46"/>
  <c r="D19" i="46"/>
  <c r="D18" i="46"/>
  <c r="D17" i="46"/>
  <c r="B2" i="46"/>
  <c r="C20" i="45"/>
  <c r="C19" i="45"/>
  <c r="D16" i="45"/>
  <c r="D15" i="45"/>
  <c r="D14" i="45"/>
  <c r="D13" i="45"/>
  <c r="J8" i="45"/>
  <c r="J9" i="45" s="1"/>
  <c r="H8" i="45"/>
  <c r="I8" i="45" s="1"/>
  <c r="C23" i="44"/>
  <c r="C22" i="44"/>
  <c r="D20" i="44"/>
  <c r="D19" i="44"/>
  <c r="D18" i="44"/>
  <c r="D17" i="44"/>
  <c r="B2" i="44"/>
  <c r="C20" i="43"/>
  <c r="C19" i="43"/>
  <c r="D16" i="43"/>
  <c r="D15" i="43"/>
  <c r="D14" i="43"/>
  <c r="D13" i="43"/>
  <c r="J8" i="43"/>
  <c r="J9" i="43" s="1"/>
  <c r="I8" i="43"/>
  <c r="H8" i="43"/>
  <c r="C23" i="42"/>
  <c r="C22" i="42"/>
  <c r="D20" i="42"/>
  <c r="D19" i="42"/>
  <c r="D18" i="42"/>
  <c r="D17" i="42"/>
  <c r="B2" i="42"/>
  <c r="C20" i="41"/>
  <c r="C19" i="41"/>
  <c r="D16" i="41"/>
  <c r="D15" i="41"/>
  <c r="D14" i="41"/>
  <c r="D13" i="41"/>
  <c r="J8" i="41"/>
  <c r="H8" i="41"/>
  <c r="I8" i="41" s="1"/>
  <c r="L12" i="85" l="1"/>
  <c r="J10" i="75"/>
  <c r="L13" i="85"/>
  <c r="L9" i="85"/>
  <c r="L11" i="85"/>
  <c r="L10" i="85"/>
  <c r="J18" i="85"/>
  <c r="K8" i="85"/>
  <c r="L8" i="85" s="1"/>
  <c r="K16" i="85"/>
  <c r="L16" i="85" s="1"/>
  <c r="K17" i="85"/>
  <c r="L17" i="85" s="1"/>
  <c r="K8" i="83"/>
  <c r="L8" i="83" s="1"/>
  <c r="L9" i="83" s="1"/>
  <c r="K8" i="81"/>
  <c r="L8" i="81" s="1"/>
  <c r="L9" i="81" s="1"/>
  <c r="K8" i="79"/>
  <c r="L8" i="79" s="1"/>
  <c r="L9" i="79" s="1"/>
  <c r="K8" i="77"/>
  <c r="L8" i="77"/>
  <c r="K8" i="75"/>
  <c r="L8" i="75"/>
  <c r="K9" i="75"/>
  <c r="L9" i="75" s="1"/>
  <c r="K8" i="73"/>
  <c r="L8" i="73" s="1"/>
  <c r="J10" i="73"/>
  <c r="K9" i="73"/>
  <c r="L9" i="73" s="1"/>
  <c r="K8" i="71"/>
  <c r="L8" i="71" s="1"/>
  <c r="L10" i="71" s="1"/>
  <c r="J10" i="71"/>
  <c r="K8" i="69"/>
  <c r="L8" i="69" s="1"/>
  <c r="J10" i="69"/>
  <c r="K9" i="69"/>
  <c r="L9" i="69" s="1"/>
  <c r="J10" i="67"/>
  <c r="K8" i="67"/>
  <c r="L8" i="67" s="1"/>
  <c r="K9" i="67"/>
  <c r="L9" i="67" s="1"/>
  <c r="K10" i="65"/>
  <c r="L10" i="65" s="1"/>
  <c r="J13" i="65"/>
  <c r="K11" i="65"/>
  <c r="L11" i="65" s="1"/>
  <c r="K8" i="65"/>
  <c r="L8" i="65" s="1"/>
  <c r="K12" i="65"/>
  <c r="L12" i="65" s="1"/>
  <c r="L8" i="63"/>
  <c r="K9" i="63"/>
  <c r="L9" i="63" s="1"/>
  <c r="L12" i="63"/>
  <c r="J13" i="63"/>
  <c r="K8" i="61"/>
  <c r="L8" i="61" s="1"/>
  <c r="L9" i="61" s="1"/>
  <c r="K8" i="59"/>
  <c r="L8" i="59" s="1"/>
  <c r="L9" i="59" s="1"/>
  <c r="K8" i="57"/>
  <c r="L8" i="57" s="1"/>
  <c r="L9" i="57" s="1"/>
  <c r="K8" i="55"/>
  <c r="L8" i="55" s="1"/>
  <c r="L9" i="55" s="1"/>
  <c r="K8" i="53"/>
  <c r="L8" i="53" s="1"/>
  <c r="L9" i="53" s="1"/>
  <c r="L8" i="51"/>
  <c r="K9" i="51"/>
  <c r="L9" i="51" s="1"/>
  <c r="J10" i="51"/>
  <c r="K8" i="49"/>
  <c r="L8" i="49" s="1"/>
  <c r="L9" i="49" s="1"/>
  <c r="K8" i="47"/>
  <c r="L8" i="47" s="1"/>
  <c r="L9" i="47" s="1"/>
  <c r="K8" i="45"/>
  <c r="L8" i="45" s="1"/>
  <c r="L9" i="45" s="1"/>
  <c r="K8" i="43"/>
  <c r="L8" i="43" s="1"/>
  <c r="L9" i="43" s="1"/>
  <c r="J9" i="41"/>
  <c r="K8" i="41"/>
  <c r="L8" i="41" s="1"/>
  <c r="L9" i="41" s="1"/>
  <c r="L18" i="85" l="1"/>
  <c r="L9" i="77"/>
  <c r="L10" i="75"/>
  <c r="L10" i="73"/>
  <c r="L10" i="69"/>
  <c r="L10" i="67"/>
  <c r="L13" i="65"/>
  <c r="L13" i="63"/>
  <c r="L10" i="51"/>
  <c r="C23" i="40" l="1"/>
  <c r="C22" i="40"/>
  <c r="D20" i="40"/>
  <c r="D19" i="40"/>
  <c r="D18" i="40"/>
  <c r="D17" i="40"/>
  <c r="B2" i="40"/>
  <c r="C20" i="39"/>
  <c r="C19" i="39"/>
  <c r="D16" i="39"/>
  <c r="D15" i="39"/>
  <c r="D14" i="39"/>
  <c r="D13" i="39"/>
  <c r="J8" i="39"/>
  <c r="J9" i="39" s="1"/>
  <c r="H8" i="39"/>
  <c r="I8" i="39" s="1"/>
  <c r="C23" i="38"/>
  <c r="C22" i="38"/>
  <c r="D20" i="38"/>
  <c r="D19" i="38"/>
  <c r="D18" i="38"/>
  <c r="D17" i="38"/>
  <c r="B2" i="38"/>
  <c r="C20" i="37"/>
  <c r="C19" i="37"/>
  <c r="D16" i="37"/>
  <c r="D15" i="37"/>
  <c r="D14" i="37"/>
  <c r="D13" i="37"/>
  <c r="J8" i="37"/>
  <c r="K8" i="37" s="1"/>
  <c r="L8" i="37" s="1"/>
  <c r="L9" i="37" s="1"/>
  <c r="H8" i="37"/>
  <c r="I8" i="37" s="1"/>
  <c r="C30" i="36"/>
  <c r="C29" i="36"/>
  <c r="D27" i="36"/>
  <c r="D26" i="36"/>
  <c r="D25" i="36"/>
  <c r="D24" i="36"/>
  <c r="B2" i="36"/>
  <c r="C21" i="35"/>
  <c r="C20" i="35"/>
  <c r="D17" i="35"/>
  <c r="D16" i="35"/>
  <c r="D15" i="35"/>
  <c r="D14" i="35"/>
  <c r="J9" i="35"/>
  <c r="H9" i="35"/>
  <c r="I9" i="35" s="1"/>
  <c r="J8" i="35"/>
  <c r="H8" i="35"/>
  <c r="I8" i="35" s="1"/>
  <c r="C23" i="34"/>
  <c r="C22" i="34"/>
  <c r="D20" i="34"/>
  <c r="D19" i="34"/>
  <c r="D18" i="34"/>
  <c r="D17" i="34"/>
  <c r="B2" i="34"/>
  <c r="C20" i="33"/>
  <c r="C19" i="33"/>
  <c r="D16" i="33"/>
  <c r="D15" i="33"/>
  <c r="D14" i="33"/>
  <c r="D13" i="33"/>
  <c r="J8" i="33"/>
  <c r="J9" i="33" s="1"/>
  <c r="H8" i="33"/>
  <c r="I8" i="33" s="1"/>
  <c r="C23" i="32"/>
  <c r="C22" i="32"/>
  <c r="D20" i="32"/>
  <c r="D19" i="32"/>
  <c r="D18" i="32"/>
  <c r="D17" i="32"/>
  <c r="B2" i="32"/>
  <c r="C20" i="31"/>
  <c r="C19" i="31"/>
  <c r="D16" i="31"/>
  <c r="D15" i="31"/>
  <c r="D14" i="31"/>
  <c r="D13" i="31"/>
  <c r="J8" i="31"/>
  <c r="J9" i="31" s="1"/>
  <c r="H8" i="31"/>
  <c r="I8" i="31" s="1"/>
  <c r="C30" i="30"/>
  <c r="C29" i="30"/>
  <c r="D27" i="30"/>
  <c r="D26" i="30"/>
  <c r="D25" i="30"/>
  <c r="D24" i="30"/>
  <c r="B2" i="30"/>
  <c r="C21" i="29"/>
  <c r="C20" i="29"/>
  <c r="D17" i="29"/>
  <c r="D16" i="29"/>
  <c r="D15" i="29"/>
  <c r="D14" i="29"/>
  <c r="J9" i="29"/>
  <c r="H9" i="29"/>
  <c r="I9" i="29" s="1"/>
  <c r="J8" i="29"/>
  <c r="H8" i="29"/>
  <c r="I8" i="29" s="1"/>
  <c r="C23" i="28"/>
  <c r="C22" i="28"/>
  <c r="D20" i="28"/>
  <c r="D19" i="28"/>
  <c r="D18" i="28"/>
  <c r="D17" i="28"/>
  <c r="B2" i="28"/>
  <c r="C20" i="27"/>
  <c r="C19" i="27"/>
  <c r="D16" i="27"/>
  <c r="D15" i="27"/>
  <c r="D14" i="27"/>
  <c r="D13" i="27"/>
  <c r="J8" i="27"/>
  <c r="J9" i="27" s="1"/>
  <c r="H8" i="27"/>
  <c r="I8" i="27" s="1"/>
  <c r="C23" i="26"/>
  <c r="C22" i="26"/>
  <c r="D20" i="26"/>
  <c r="D19" i="26"/>
  <c r="D18" i="26"/>
  <c r="D17" i="26"/>
  <c r="B2" i="26"/>
  <c r="C20" i="25"/>
  <c r="C19" i="25"/>
  <c r="D16" i="25"/>
  <c r="D15" i="25"/>
  <c r="D14" i="25"/>
  <c r="D13" i="25"/>
  <c r="J8" i="25"/>
  <c r="J9" i="25" s="1"/>
  <c r="I8" i="25"/>
  <c r="H8" i="25"/>
  <c r="C23" i="24"/>
  <c r="C22" i="24"/>
  <c r="D20" i="24"/>
  <c r="D19" i="24"/>
  <c r="D18" i="24"/>
  <c r="D17" i="24"/>
  <c r="B2" i="24"/>
  <c r="C20" i="23"/>
  <c r="C19" i="23"/>
  <c r="D16" i="23"/>
  <c r="D15" i="23"/>
  <c r="D14" i="23"/>
  <c r="D13" i="23"/>
  <c r="J8" i="23"/>
  <c r="J9" i="23" s="1"/>
  <c r="I8" i="23"/>
  <c r="H8" i="23"/>
  <c r="C23" i="22"/>
  <c r="C22" i="22"/>
  <c r="D20" i="22"/>
  <c r="D19" i="22"/>
  <c r="D18" i="22"/>
  <c r="D17" i="22"/>
  <c r="B2" i="22"/>
  <c r="C20" i="21"/>
  <c r="C19" i="21"/>
  <c r="D16" i="21"/>
  <c r="D15" i="21"/>
  <c r="D14" i="21"/>
  <c r="D13" i="21"/>
  <c r="J8" i="21"/>
  <c r="J9" i="21" s="1"/>
  <c r="H8" i="21"/>
  <c r="I8" i="21" s="1"/>
  <c r="C23" i="20"/>
  <c r="C22" i="20"/>
  <c r="D20" i="20"/>
  <c r="D19" i="20"/>
  <c r="D18" i="20"/>
  <c r="D17" i="20"/>
  <c r="B2" i="20"/>
  <c r="C20" i="19"/>
  <c r="C19" i="19"/>
  <c r="D16" i="19"/>
  <c r="D15" i="19"/>
  <c r="D14" i="19"/>
  <c r="D13" i="19"/>
  <c r="J8" i="19"/>
  <c r="J9" i="19" s="1"/>
  <c r="H8" i="19"/>
  <c r="I8" i="19" s="1"/>
  <c r="C30" i="18"/>
  <c r="C29" i="18"/>
  <c r="D27" i="18"/>
  <c r="D26" i="18"/>
  <c r="D25" i="18"/>
  <c r="D24" i="18"/>
  <c r="B2" i="18"/>
  <c r="C21" i="17"/>
  <c r="C20" i="17"/>
  <c r="D17" i="17"/>
  <c r="D16" i="17"/>
  <c r="D15" i="17"/>
  <c r="D14" i="17"/>
  <c r="J9" i="17"/>
  <c r="H9" i="17"/>
  <c r="I9" i="17" s="1"/>
  <c r="J8" i="17"/>
  <c r="H8" i="17"/>
  <c r="I8" i="17" s="1"/>
  <c r="C38" i="16"/>
  <c r="C37" i="16"/>
  <c r="D35" i="16"/>
  <c r="D34" i="16"/>
  <c r="D33" i="16"/>
  <c r="D32" i="16"/>
  <c r="B2" i="16"/>
  <c r="C22" i="15"/>
  <c r="C21" i="15"/>
  <c r="D18" i="15"/>
  <c r="D17" i="15"/>
  <c r="D16" i="15"/>
  <c r="D15" i="15"/>
  <c r="J10" i="15"/>
  <c r="I10" i="15"/>
  <c r="H10" i="15"/>
  <c r="J9" i="15"/>
  <c r="H9" i="15"/>
  <c r="I9" i="15" s="1"/>
  <c r="J8" i="15"/>
  <c r="K8" i="15" s="1"/>
  <c r="H8" i="15"/>
  <c r="I8" i="15" s="1"/>
  <c r="C23" i="14"/>
  <c r="C22" i="14"/>
  <c r="D20" i="14"/>
  <c r="D19" i="14"/>
  <c r="D18" i="14"/>
  <c r="D17" i="14"/>
  <c r="B2" i="14"/>
  <c r="C20" i="13"/>
  <c r="C19" i="13"/>
  <c r="D16" i="13"/>
  <c r="D15" i="13"/>
  <c r="D14" i="13"/>
  <c r="D13" i="13"/>
  <c r="J8" i="13"/>
  <c r="J9" i="13" s="1"/>
  <c r="H8" i="13"/>
  <c r="I8" i="13" s="1"/>
  <c r="C30" i="12"/>
  <c r="C29" i="12"/>
  <c r="D27" i="12"/>
  <c r="D26" i="12"/>
  <c r="D25" i="12"/>
  <c r="D24" i="12"/>
  <c r="B2" i="12"/>
  <c r="C21" i="11"/>
  <c r="C20" i="11"/>
  <c r="D17" i="11"/>
  <c r="D16" i="11"/>
  <c r="D15" i="11"/>
  <c r="D14" i="11"/>
  <c r="J9" i="11"/>
  <c r="H9" i="11"/>
  <c r="I9" i="11" s="1"/>
  <c r="J8" i="11"/>
  <c r="H8" i="11"/>
  <c r="I8" i="11" s="1"/>
  <c r="C38" i="10"/>
  <c r="C37" i="10"/>
  <c r="D35" i="10"/>
  <c r="D34" i="10"/>
  <c r="D33" i="10"/>
  <c r="D32" i="10"/>
  <c r="B2" i="10"/>
  <c r="C22" i="9"/>
  <c r="C21" i="9"/>
  <c r="D18" i="9"/>
  <c r="D17" i="9"/>
  <c r="D16" i="9"/>
  <c r="D15" i="9"/>
  <c r="J10" i="9"/>
  <c r="H10" i="9"/>
  <c r="I10" i="9" s="1"/>
  <c r="J9" i="9"/>
  <c r="H9" i="9"/>
  <c r="I9" i="9" s="1"/>
  <c r="J8" i="9"/>
  <c r="K8" i="9" s="1"/>
  <c r="L8" i="9" s="1"/>
  <c r="H8" i="9"/>
  <c r="I8" i="9" s="1"/>
  <c r="C30" i="8"/>
  <c r="C29" i="8"/>
  <c r="D27" i="8"/>
  <c r="D26" i="8"/>
  <c r="D25" i="8"/>
  <c r="D24" i="8"/>
  <c r="B2" i="8"/>
  <c r="C21" i="7"/>
  <c r="C20" i="7"/>
  <c r="D17" i="7"/>
  <c r="D16" i="7"/>
  <c r="D15" i="7"/>
  <c r="D14" i="7"/>
  <c r="J9" i="7"/>
  <c r="H9" i="7"/>
  <c r="I9" i="7" s="1"/>
  <c r="J8" i="7"/>
  <c r="K8" i="7" s="1"/>
  <c r="H8" i="7"/>
  <c r="I8" i="7" s="1"/>
  <c r="C38" i="6"/>
  <c r="C37" i="6"/>
  <c r="D35" i="6"/>
  <c r="D34" i="6"/>
  <c r="D33" i="6"/>
  <c r="D32" i="6"/>
  <c r="B2" i="6"/>
  <c r="C22" i="5"/>
  <c r="C21" i="5"/>
  <c r="D18" i="5"/>
  <c r="D17" i="5"/>
  <c r="D16" i="5"/>
  <c r="D15" i="5"/>
  <c r="J10" i="5"/>
  <c r="H10" i="5"/>
  <c r="I10" i="5" s="1"/>
  <c r="J9" i="5"/>
  <c r="H9" i="5"/>
  <c r="I9" i="5" s="1"/>
  <c r="J8" i="5"/>
  <c r="H8" i="5"/>
  <c r="I8" i="5" s="1"/>
  <c r="H9" i="3"/>
  <c r="I9" i="3" s="1"/>
  <c r="J9" i="3"/>
  <c r="K9" i="3"/>
  <c r="L9" i="3" s="1"/>
  <c r="H10" i="3"/>
  <c r="I10" i="3"/>
  <c r="J10" i="3"/>
  <c r="K10" i="3" s="1"/>
  <c r="H11" i="3"/>
  <c r="I11" i="3"/>
  <c r="J11" i="3"/>
  <c r="K11" i="3" s="1"/>
  <c r="L11" i="3" s="1"/>
  <c r="H12" i="3"/>
  <c r="I12" i="3" s="1"/>
  <c r="J12" i="3"/>
  <c r="K12" i="3" s="1"/>
  <c r="L12" i="3" s="1"/>
  <c r="H13" i="3"/>
  <c r="I13" i="3" s="1"/>
  <c r="J13" i="3"/>
  <c r="K13" i="3" s="1"/>
  <c r="C62" i="4"/>
  <c r="C61" i="4"/>
  <c r="D59" i="4"/>
  <c r="D58" i="4"/>
  <c r="D57" i="4"/>
  <c r="D56" i="4"/>
  <c r="B2" i="4"/>
  <c r="C25" i="3"/>
  <c r="C24" i="3"/>
  <c r="D21" i="3"/>
  <c r="D20" i="3"/>
  <c r="D19" i="3"/>
  <c r="D18" i="3"/>
  <c r="J8" i="3"/>
  <c r="H8" i="3"/>
  <c r="I8" i="3" s="1"/>
  <c r="K8" i="39" l="1"/>
  <c r="L8" i="39" s="1"/>
  <c r="L9" i="39" s="1"/>
  <c r="J9" i="37"/>
  <c r="K8" i="35"/>
  <c r="L8" i="35" s="1"/>
  <c r="J10" i="35"/>
  <c r="K9" i="35"/>
  <c r="L9" i="35" s="1"/>
  <c r="K8" i="33"/>
  <c r="L8" i="33" s="1"/>
  <c r="L9" i="33" s="1"/>
  <c r="K8" i="31"/>
  <c r="L8" i="31" s="1"/>
  <c r="L9" i="31" s="1"/>
  <c r="K8" i="29"/>
  <c r="L8" i="29" s="1"/>
  <c r="J10" i="29"/>
  <c r="K9" i="29"/>
  <c r="L9" i="29" s="1"/>
  <c r="K8" i="27"/>
  <c r="L8" i="27" s="1"/>
  <c r="L9" i="27" s="1"/>
  <c r="K8" i="25"/>
  <c r="L8" i="25" s="1"/>
  <c r="L9" i="25" s="1"/>
  <c r="K8" i="23"/>
  <c r="L8" i="23" s="1"/>
  <c r="L9" i="23" s="1"/>
  <c r="K8" i="21"/>
  <c r="L8" i="21" s="1"/>
  <c r="L9" i="21" s="1"/>
  <c r="K8" i="19"/>
  <c r="L8" i="19" s="1"/>
  <c r="L9" i="19" s="1"/>
  <c r="J10" i="17"/>
  <c r="K8" i="17"/>
  <c r="L8" i="17" s="1"/>
  <c r="K9" i="17"/>
  <c r="L9" i="17" s="1"/>
  <c r="L8" i="15"/>
  <c r="K9" i="15"/>
  <c r="L9" i="15" s="1"/>
  <c r="J11" i="15"/>
  <c r="K10" i="15"/>
  <c r="L10" i="15" s="1"/>
  <c r="K8" i="13"/>
  <c r="L8" i="13" s="1"/>
  <c r="L9" i="13" s="1"/>
  <c r="J10" i="11"/>
  <c r="K8" i="11"/>
  <c r="L8" i="11" s="1"/>
  <c r="K9" i="11"/>
  <c r="L9" i="11" s="1"/>
  <c r="J11" i="9"/>
  <c r="K9" i="9"/>
  <c r="L9" i="9" s="1"/>
  <c r="K10" i="9"/>
  <c r="L10" i="9" s="1"/>
  <c r="L8" i="7"/>
  <c r="J10" i="7"/>
  <c r="K9" i="7"/>
  <c r="L9" i="7" s="1"/>
  <c r="J11" i="5"/>
  <c r="K10" i="5"/>
  <c r="L10" i="5" s="1"/>
  <c r="K8" i="5"/>
  <c r="L8" i="5" s="1"/>
  <c r="K9" i="5"/>
  <c r="L9" i="5" s="1"/>
  <c r="J14" i="3"/>
  <c r="L13" i="3"/>
  <c r="L10" i="3"/>
  <c r="K8" i="3"/>
  <c r="L8" i="3" s="1"/>
  <c r="L14" i="3" s="1"/>
  <c r="L10" i="35" l="1"/>
  <c r="L10" i="29"/>
  <c r="L10" i="17"/>
  <c r="L11" i="15"/>
  <c r="L10" i="11"/>
  <c r="L11" i="9"/>
  <c r="L10" i="7"/>
  <c r="L11" i="5"/>
  <c r="B2" i="2" l="1"/>
  <c r="C23" i="2"/>
  <c r="C22" i="2"/>
  <c r="D20" i="2"/>
  <c r="D19" i="2"/>
  <c r="D18" i="2"/>
  <c r="D17" i="2"/>
  <c r="C20" i="1"/>
  <c r="C19" i="1"/>
  <c r="D16" i="1"/>
  <c r="D15" i="1"/>
  <c r="D14" i="1"/>
  <c r="D13" i="1"/>
  <c r="J8" i="1"/>
  <c r="H8" i="1"/>
  <c r="I8" i="1" s="1"/>
  <c r="K8" i="1" l="1"/>
  <c r="L8" i="1" s="1"/>
  <c r="L9" i="1" s="1"/>
  <c r="J9" i="1"/>
</calcChain>
</file>

<file path=xl/sharedStrings.xml><?xml version="1.0" encoding="utf-8"?>
<sst xmlns="http://schemas.openxmlformats.org/spreadsheetml/2006/main" count="8895" uniqueCount="540">
  <si>
    <t>Názov predmetu zákazky:</t>
  </si>
  <si>
    <t>KALKULÁCIA CENY A NÁVRH NA PLNENIE KRITÉRIA NA VYHODNOTENIE PONÚK</t>
  </si>
  <si>
    <t>Por. č.</t>
  </si>
  <si>
    <t xml:space="preserve">Názov položky </t>
  </si>
  <si>
    <t>Mer. 
jed.
(MJ)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</si>
  <si>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</si>
  <si>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</si>
  <si>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</si>
  <si>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</si>
  <si>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</si>
  <si>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</si>
  <si>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</si>
  <si>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</si>
  <si>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</si>
  <si>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</si>
  <si>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</si>
  <si>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</si>
  <si>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</si>
  <si>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</si>
  <si>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</si>
  <si>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</si>
  <si>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</si>
  <si>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</si>
  <si>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SPOLU za časť č. 1 predmetu zákazky: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</si>
  <si>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</si>
  <si>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</si>
  <si>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</si>
  <si>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</si>
  <si>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</si>
  <si>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</si>
  <si>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</si>
  <si>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</si>
  <si>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Poznámka:</t>
  </si>
  <si>
    <t>- povinné údaje vyplní uchádzač</t>
  </si>
  <si>
    <t>Sortiment ponúkaného tovaru</t>
  </si>
  <si>
    <t>Obchodný názov ponúkaného produktu</t>
  </si>
  <si>
    <t>Výrobca ponúkaného produktu</t>
  </si>
  <si>
    <t>Katalógové číslo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</si>
  <si>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</si>
  <si>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</si>
  <si>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</si>
  <si>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</si>
  <si>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</si>
  <si>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sadzba DPH v %</t>
  </si>
  <si>
    <t>12.</t>
  </si>
  <si>
    <t>13.</t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</si>
  <si>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</si>
  <si>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Časť č. 1 - Špeciálny zdravotnícky materiál pre intervenčnú angiológiu - sterilný angiografický set</t>
  </si>
  <si>
    <t>Sterilný angiografický set</t>
  </si>
  <si>
    <t>Položka č. 1 - Sterilný angiografický set</t>
  </si>
  <si>
    <t>Predpokladané množstvo MJ počas trvania zmluvy 
(48 mesiacov)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</si>
  <si>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(48 mesiacov)</t>
    </r>
  </si>
  <si>
    <t>7400</t>
  </si>
  <si>
    <t>33111710-1</t>
  </si>
  <si>
    <t>Časť č. 2 - Zavádzače, rekanalizačné 0.035‘‘vodiče a katétre</t>
  </si>
  <si>
    <t>SPOLU za časť č. 2 predmetu zákazky:</t>
  </si>
  <si>
    <t>Mikro-zavádzače</t>
  </si>
  <si>
    <t>Položka č. 1 - Mikro-zavádzače</t>
  </si>
  <si>
    <t>Štandardné zavádzače</t>
  </si>
  <si>
    <t>Položka č. 2 - Štandardné zavádzače</t>
  </si>
  <si>
    <t>Položka č. 3 - Kink-rezistentné zavádzače s vlastnosťou guiding katétrov</t>
  </si>
  <si>
    <t>Kink-rezistentné zavádzače s vlastnosťou guiding katétrov</t>
  </si>
  <si>
    <t>Samostatná hemostatická chlopňa</t>
  </si>
  <si>
    <t>Položka č. 4 - Samostatná hemostatická chlopňa</t>
  </si>
  <si>
    <t>Položka č. 5 - Rekanalizačné vodiče 0.035‘‘ ( eventualita 0.038‘‘)</t>
  </si>
  <si>
    <t>Rekanalizačné vodiče 0.035‘‘ (eventualita 0.038‘‘)</t>
  </si>
  <si>
    <t>Hydrofílny angiografický katéter</t>
  </si>
  <si>
    <t>Položka č. 6 - Hydrofílny angiografický katéter</t>
  </si>
  <si>
    <t>Časť č. 3 - Diagnostické katétre a vodiče</t>
  </si>
  <si>
    <t>SPOLU za časť č. 3 predmetu zákazky:</t>
  </si>
  <si>
    <t>Diagnostické katétre pre prehľadnú angiografiu</t>
  </si>
  <si>
    <t>Položka č. 1 - Diagnostické katétre pre prehľadnú angiografiu</t>
  </si>
  <si>
    <t xml:space="preserve">Položka č. 2 - Diagnostické katétre pre selektívnu angiografiu </t>
  </si>
  <si>
    <t xml:space="preserve">Diagnostické katétre pre selektívnu angiografiu </t>
  </si>
  <si>
    <t>Diagnostický vodič</t>
  </si>
  <si>
    <t>Položka č. 3 - Diagnostický vodič</t>
  </si>
  <si>
    <t>Časť č. 4 - 0.014‘‘a 0.035‘‘vodiče – zamerané na výbornú manévrovateľnosť</t>
  </si>
  <si>
    <t xml:space="preserve">Položka č. 1 - 0.014‘‘vodič </t>
  </si>
  <si>
    <t xml:space="preserve">Položka č. 2 - 0.035‘‘vodič </t>
  </si>
  <si>
    <t>SPOLU za časť č. 4 predmetu zákazky:</t>
  </si>
  <si>
    <t xml:space="preserve">0.014‘‘vodič </t>
  </si>
  <si>
    <t xml:space="preserve">0.035‘‘vodič </t>
  </si>
  <si>
    <t>Časť č. 5 - Rekanalizačné vodiče a mikrokatétre</t>
  </si>
  <si>
    <t>SPOLU za časť č. 5 predmetu zákazky:</t>
  </si>
  <si>
    <t>Vodiče 0.014´´ koncepcie</t>
  </si>
  <si>
    <t>Položka č. 1 - Vodiče 0.014´´ koncepcie</t>
  </si>
  <si>
    <t>Položka č. 2 - Vodiče 0.018´´ koncepcie</t>
  </si>
  <si>
    <t>Vodiče 0.018´´ koncepcie</t>
  </si>
  <si>
    <t>Mikrokatétre s vodičmi</t>
  </si>
  <si>
    <t>Položka č. 3 - Mikrokatétre s vodičmi</t>
  </si>
  <si>
    <t>Časť č. 6 - Rekanalizačné vodiče na prechod stenózami 0.014‘‘a 0.018‘‘ koncepcie</t>
  </si>
  <si>
    <t>SPOLU za časť č. 6 predmetu zákazky:</t>
  </si>
  <si>
    <t>Vodiče 0.014‘‘</t>
  </si>
  <si>
    <t>Vodiče 0.018‘‘</t>
  </si>
  <si>
    <t>Položka č. 1 - Vodiče 0.014‘‘</t>
  </si>
  <si>
    <t xml:space="preserve">Položka č. 2 - Vodiče 0.018‘‘ </t>
  </si>
  <si>
    <t>Časť č. 7 - Manometrické PTA striekačky</t>
  </si>
  <si>
    <t>SPOLU za časť č. 7 predmetu zákazky:</t>
  </si>
  <si>
    <t>Položka č. 1 - Manometrické PTA striekačky</t>
  </si>
  <si>
    <t>Manometrické PTA striekačky</t>
  </si>
  <si>
    <t>Časť č. 8 - Štandardné PTA balóny</t>
  </si>
  <si>
    <t>SPOLU za časť č. 8 predmetu zákazky:</t>
  </si>
  <si>
    <t>PTA balónkové katétre na 0.014´´ vodič</t>
  </si>
  <si>
    <t>Položka č. 1 - PTA balónkové katétre na 0.014´´ vodič</t>
  </si>
  <si>
    <t>Položka č. 2 - PTA balónkové katétre na 0.018´´ vodič</t>
  </si>
  <si>
    <t>PTA balónkové katétre na 0.018´´ vodič</t>
  </si>
  <si>
    <t>PTA balónkové katétre na 0.035´´ vodič</t>
  </si>
  <si>
    <t>Položka č. 3 - PTA balónkové katétre na 0.035´´ vodič</t>
  </si>
  <si>
    <t>Časť č. 9 - DCB balóny</t>
  </si>
  <si>
    <t>SPOLU za časť č. 9 predmetu zákazky:</t>
  </si>
  <si>
    <t>Položka č. 1 -  0.035´´ DCB balóny</t>
  </si>
  <si>
    <t>Položka č. 2 -  0.018´´ DCB balóny</t>
  </si>
  <si>
    <t xml:space="preserve"> 0.035´´ DCB balóny</t>
  </si>
  <si>
    <t xml:space="preserve"> 0.018´´ DCB balóny</t>
  </si>
  <si>
    <t>Časť č. 10 - Špeciálne 4F DCB balóny</t>
  </si>
  <si>
    <t>SPOLU za časť č. 10 predmetu zákazky:</t>
  </si>
  <si>
    <t>Položka č. 1 - Špeciálne 4F DCB balóny</t>
  </si>
  <si>
    <t>Špeciálne 4F DCB balóny</t>
  </si>
  <si>
    <t>Časť č. 11 - Špeciálny DCB balón (sirolimus)</t>
  </si>
  <si>
    <t>Položka č. 1 - Špeciálny DCB balón (sirolimus)</t>
  </si>
  <si>
    <t>Špeciálny DCB balón (sirolimus)</t>
  </si>
  <si>
    <t>SPOLU za časť č. 11 predmetu zákazky:</t>
  </si>
  <si>
    <t>Špeciálny scóringový balón</t>
  </si>
  <si>
    <t>Časť č. 12 - Špeciálny scóringový balón</t>
  </si>
  <si>
    <t>Položka č. 1 - Špeciálny scóringový balón</t>
  </si>
  <si>
    <t>SPOLU za časť č. 12 predmetu zákazky:</t>
  </si>
  <si>
    <t>Časť č. 13 - Špeciálne balóny s kontrolovanou dilatáciou</t>
  </si>
  <si>
    <t>SPOLU za časť č. 13 predmetu zákazky:</t>
  </si>
  <si>
    <t>Špeciálne balóny s kontrolovanou dilatáciou</t>
  </si>
  <si>
    <t>Položka č. 1 - Špeciálne balóny s kontrolovanou dilatáciou</t>
  </si>
  <si>
    <t>Časť č. 14 - Špeciálny zdravotnícky materiál pre intervenčnú angiológiu - sterilný angiografický neuroset</t>
  </si>
  <si>
    <t>SPOLU za časť č. 14 predmetu zákazky:</t>
  </si>
  <si>
    <t>Položka č. 1 - Sterilný neuro-intervenčný angiografický set</t>
  </si>
  <si>
    <t>Sterilný neuro-intervenčný angiografický set</t>
  </si>
  <si>
    <t>Časť č. 15 - Stenty a balóny veľkých priemerov</t>
  </si>
  <si>
    <t>SPOLU za časť č. 15 predmetu zákazky:</t>
  </si>
  <si>
    <t>Položka č. 1 -  Aortálne stenty</t>
  </si>
  <si>
    <t>Položka č. 2 -  Arteriálny/venózny PTA katéter na veľký priemer ciev</t>
  </si>
  <si>
    <t>Arteriálny/venózny PTA katéter na veľký priemer ciev</t>
  </si>
  <si>
    <t>Aortálne stenty</t>
  </si>
  <si>
    <t>Časť č. 16 - 4F samo-expandovateľné stenty</t>
  </si>
  <si>
    <t>SPOLU za časť č. 16 predmetu zákazky:</t>
  </si>
  <si>
    <t>Stent</t>
  </si>
  <si>
    <t>Položka č. 1 - Stent</t>
  </si>
  <si>
    <t>5F samo-expandovateľný stent ( BMS )</t>
  </si>
  <si>
    <t>SPOLU za časť č. 17 predmetu zákazky:</t>
  </si>
  <si>
    <t>Časť č. 17 - 5F samo-expandovateľný stent ( BMS )</t>
  </si>
  <si>
    <t>Položka č. 1 - 5F samo-expandovateľný stent ( BMS )</t>
  </si>
  <si>
    <t xml:space="preserve">Časť č. 18 - 6F samo-expandovateľné stenty </t>
  </si>
  <si>
    <t>SPOLU za časť č. 18 predmetu zákazky:</t>
  </si>
  <si>
    <t xml:space="preserve">Položka č. 1 -  Suprainguinálne stenty </t>
  </si>
  <si>
    <t xml:space="preserve">Suprainguinálne stenty </t>
  </si>
  <si>
    <t xml:space="preserve"> Infrainguinálne stenty </t>
  </si>
  <si>
    <t xml:space="preserve">Položka č. 2 - Infrainguinálne stenty </t>
  </si>
  <si>
    <t>Položka č. 1 - Balón-expandovateľné suprainguinálne Co-Cr stenty</t>
  </si>
  <si>
    <t>Časť č. 19 - Balón-expandovateľné suprainguinálne Co-Cr stenty</t>
  </si>
  <si>
    <t>Balón-expandovateľné suprainguinálne Co-Cr stenty</t>
  </si>
  <si>
    <t>SPOLU za časť č. 19 predmetu zákazky:</t>
  </si>
  <si>
    <t>Časť č. 20 - Periférny balón-expandovateľné stenty</t>
  </si>
  <si>
    <t>Periférny balón-expandovateľné stenty</t>
  </si>
  <si>
    <t>Položka č. 1 - Periférny balón-expandovateľné stenty</t>
  </si>
  <si>
    <t>SPOLU za časť č. 20 predmetu zákazky:</t>
  </si>
  <si>
    <t>Časť č. 21 -  Špeciálne super-flexibilné stenty (do femoro-popliteálnej oblasti)</t>
  </si>
  <si>
    <t>Položka č. 1 -  Špeciálne super-flexibilné stenty (do femoro-popliteálnej oblasti)</t>
  </si>
  <si>
    <t>SPOLU za časť č. 21 predmetu zákazky:</t>
  </si>
  <si>
    <t>Špeciálne super-flexibilné stenty (do femoro-popliteálnej oblasti)</t>
  </si>
  <si>
    <t>Časť č. 22 -  Renálne stenty</t>
  </si>
  <si>
    <t xml:space="preserve"> Renálne stenty</t>
  </si>
  <si>
    <t>SPOLU za časť č. 22 predmetu zákazky:</t>
  </si>
  <si>
    <t>Položka č. 1 -  Renálne stenty</t>
  </si>
  <si>
    <t xml:space="preserve">  Venózne stenty</t>
  </si>
  <si>
    <t>Časť č. 23 -  Venózne stenty</t>
  </si>
  <si>
    <t>Položka č. 1 -  Venózne stenty</t>
  </si>
  <si>
    <t>SPOLU za časť č. 23 predmetu zákazky:</t>
  </si>
  <si>
    <t xml:space="preserve">Časť č. 24 - DES samo-expandibilné stenty </t>
  </si>
  <si>
    <t xml:space="preserve">Položka č. 1 -  DES samo-expandibilné stenty </t>
  </si>
  <si>
    <t>SPOLU za časť č. 24 predmetu zákazky:</t>
  </si>
  <si>
    <t xml:space="preserve">  DES samo-expandibilné stenty </t>
  </si>
  <si>
    <t>Časť č. 25 -  Balón-expandovateľné infrainguinálne DES stenty</t>
  </si>
  <si>
    <t>Položka č. 1 -  Balón-expandovateľné infrainguinálne DES stenty</t>
  </si>
  <si>
    <t>Balón-expandovateľné infrainguinálne DES stenty</t>
  </si>
  <si>
    <t xml:space="preserve">Časť č. 26 - Periférne cievne stentgrafty samo-expandibilné </t>
  </si>
  <si>
    <t>SPOLU za časť č. 26 predmetu zákazky:</t>
  </si>
  <si>
    <t>Položka č. 1 -  Periférne cievne stentgrafty samo-expandibilné, typ 1</t>
  </si>
  <si>
    <t>Položka č. 2 - Periférne cievne stentgrafty samo-expandibilné, typ 2</t>
  </si>
  <si>
    <t>Periférne cievne stentgrafty samo-expandibilné, typ 1</t>
  </si>
  <si>
    <t>Periférne cievne stentgrafty samo-expandibilné, typ 2</t>
  </si>
  <si>
    <t>Časť č. 27 -  Periférne cievne stentgrafty balón-expandibilné</t>
  </si>
  <si>
    <t>SPOLU za časť č. 27 predmetu zákazky:</t>
  </si>
  <si>
    <t>SPOLU za časť č. 25 predmetu zákazky:</t>
  </si>
  <si>
    <t>Periférne cievne stentgrafty balón-expandibilné</t>
  </si>
  <si>
    <t>Položka č. 1 -  Periférne cievne stentgrafty balón-expandibilné</t>
  </si>
  <si>
    <t>Položka č. 1 -  Revaskularizačný trombektomický aspiračný katéter</t>
  </si>
  <si>
    <t>Časť č. 28 -  Revaskularizačný trombektomický aspiračný katéter</t>
  </si>
  <si>
    <t>Revaskularizačný trombektomický aspiračný katéter</t>
  </si>
  <si>
    <t>SPOLU za časť č. 28 predmetu zákazky:</t>
  </si>
  <si>
    <t>Časť č. 29 - Revaskularizačný trombolytický katéter</t>
  </si>
  <si>
    <t>Revaskularizačný trombolytický katéter</t>
  </si>
  <si>
    <t>SPOLU za časť č. 29 predmetu zákazky:</t>
  </si>
  <si>
    <t>Časť č. 29 -  Revaskularizačný trombolytický katéter</t>
  </si>
  <si>
    <t>Položka č. 1 -  Revaskularizačný trombolytický katéter</t>
  </si>
  <si>
    <t>Časť č. 30 - Súturový uzatvárací systém</t>
  </si>
  <si>
    <t>Časť č. 30 -  Súturový uzatvárací systém</t>
  </si>
  <si>
    <t xml:space="preserve">Položka č. 1 -  Cievne uzávery </t>
  </si>
  <si>
    <t xml:space="preserve">Cievne uzávery </t>
  </si>
  <si>
    <t>SPOLU za časť č. 30 predmetu zákazky:</t>
  </si>
  <si>
    <t>Cievne oklúdery</t>
  </si>
  <si>
    <t>Časť č. 31 - Cievne oklúdery</t>
  </si>
  <si>
    <t>Časť č. 31 -  Cievne oklúdery</t>
  </si>
  <si>
    <t>Položka č. 1 -  Cievne oklúdery</t>
  </si>
  <si>
    <t>Časť č. 32 - Embolizačný materiál a katétre</t>
  </si>
  <si>
    <t>SPOLU za časť č. 32 predmetu zákazky:</t>
  </si>
  <si>
    <t xml:space="preserve">Pevný uvoľňovaný embolizačný materiál – coily </t>
  </si>
  <si>
    <t xml:space="preserve">Položka č. 1 - Pevný uvoľňovaný embolizačný materiál – coily </t>
  </si>
  <si>
    <t xml:space="preserve">Položka č. 2 - Detacher – uvolňovač coilov </t>
  </si>
  <si>
    <t xml:space="preserve">Detacher – uvolňovač coilov </t>
  </si>
  <si>
    <t>Mikrokatétre</t>
  </si>
  <si>
    <t>Položka č. 3 - Mikrokatétre</t>
  </si>
  <si>
    <t>Položka č. 4 - Tekutý embolizačný materiál</t>
  </si>
  <si>
    <t>Tekutý embolizačný materiál</t>
  </si>
  <si>
    <t>Mikrokatétre na tekutý embolizačný materiál</t>
  </si>
  <si>
    <t>Položka č. 5 - Mikrokatétre na tekutý embolizačný materiál</t>
  </si>
  <si>
    <t>Časť č. 33 - Pevný embolizačný materiál</t>
  </si>
  <si>
    <t>SPOLU za časť č. 33 predmetu zákazky:</t>
  </si>
  <si>
    <t xml:space="preserve">Nefixované coily </t>
  </si>
  <si>
    <t>Fixované (odpojiteľné) coily</t>
  </si>
  <si>
    <t>Položka č. 2 -  Fixované (odpojiteľné) coily</t>
  </si>
  <si>
    <t xml:space="preserve">Položka č. 1 - Nefixované coily </t>
  </si>
  <si>
    <t>Položka č. 3 - Fixované (detachable) coily s vnútornou vrstvou hydrofílneho polyméru</t>
  </si>
  <si>
    <t>Fixované (detachable) coily s vnútornou vrstvou hydrofílneho polyméru</t>
  </si>
  <si>
    <t>Regulátor odpájania (detacher)</t>
  </si>
  <si>
    <t>Položka č. 4 - Regulátor odpájania (detacher)</t>
  </si>
  <si>
    <t xml:space="preserve">Položka č. 5 - Embolizačné mikročastice </t>
  </si>
  <si>
    <t xml:space="preserve">Embolizačné mikročastice </t>
  </si>
  <si>
    <t>Časť č. 34 - Kaválne filtre</t>
  </si>
  <si>
    <t>SPOLU za časť č. 34 predmetu zákazky:</t>
  </si>
  <si>
    <t>Položka č. 1 -  Kaválny filter</t>
  </si>
  <si>
    <t>Kaválny filter</t>
  </si>
  <si>
    <t>Kaválny extraktor</t>
  </si>
  <si>
    <t>Položka č. 2 - Kaválny extraktor</t>
  </si>
  <si>
    <t xml:space="preserve">Časť č. 35 - Aterektomický systém  </t>
  </si>
  <si>
    <t>SPOLU za časť č. 35 predmetu zákazky:</t>
  </si>
  <si>
    <t>Položka č. 1 -  Aterektomické katétrové systémy</t>
  </si>
  <si>
    <t>Položka č. 2 - Kompatibilná pohonná jednotka</t>
  </si>
  <si>
    <t>Kompatibilná pohonná jednotka</t>
  </si>
  <si>
    <t>Aterektomické katétrové systémy</t>
  </si>
  <si>
    <t>Časť č. 36 - Kombinovaný aterektomicko-trombektomický systém</t>
  </si>
  <si>
    <t>Položka č. 1 -  Aterektomicko-trombektomické katétre s aktívnou aspiráciou</t>
  </si>
  <si>
    <t>Aterektomicko-trombektomické katétre s aktívnou aspiráciou</t>
  </si>
  <si>
    <t>Kompatibilné vodiče k aterektomicko-trombektomickým katétrom</t>
  </si>
  <si>
    <t>Položka č. 2 - Kompatibilné vodiče k aterektomicko-trombektomickým katétrom</t>
  </si>
  <si>
    <t>SPOLU za časť č. 36 predmetu zákazky:</t>
  </si>
  <si>
    <t>Časť č. 37 - Hybridný aterektomický systém</t>
  </si>
  <si>
    <t>SPOLU za časť č. 37 predmetu zákazky:</t>
  </si>
  <si>
    <t>Položka č. 1 -  Aterektomický katéter</t>
  </si>
  <si>
    <t xml:space="preserve">Položka č. 2 - Kompatibilný 0.014´´ vodič </t>
  </si>
  <si>
    <t xml:space="preserve">Kompatibilný 0.014´´ vodič </t>
  </si>
  <si>
    <t>Aterektomický katéter</t>
  </si>
  <si>
    <t>Časť č. 38 - Mechanická trombektómia</t>
  </si>
  <si>
    <t xml:space="preserve">Položka č. 1 -  Trombektomický katéter typ č. 1 </t>
  </si>
  <si>
    <t>Položka č. 2 - Trombektomický katéter typ č. 2</t>
  </si>
  <si>
    <t xml:space="preserve">Trombektomický katéter typ č. 1 </t>
  </si>
  <si>
    <t xml:space="preserve">Trombektomický katéter typ č. 2 </t>
  </si>
  <si>
    <t>SPOLU za časť č. 38 predmetu zákazky:</t>
  </si>
  <si>
    <t>Časť č. 39 -  Intravaskulárna litotripsia</t>
  </si>
  <si>
    <t>Položka č. 1 -  Intravaskulárne litotriptické katétre</t>
  </si>
  <si>
    <t>SPOLU za časť č. 39 predmetu zákazky:</t>
  </si>
  <si>
    <t>SPOLU za časť č. 40 predmetu zákazky:</t>
  </si>
  <si>
    <t>Časť č. 40 - EKOS katétre</t>
  </si>
  <si>
    <t>Položka č. 1 -  EKOS katétre</t>
  </si>
  <si>
    <t>EKOS katétre</t>
  </si>
  <si>
    <t>Časť č. 41 - RDN - Renálna denervácia</t>
  </si>
  <si>
    <t>SPOLU za časť č. 41 predmetu zákazky:</t>
  </si>
  <si>
    <t>Položka č. 1 -  Súprava katétrov na renálnu denerváciu</t>
  </si>
  <si>
    <t>Súprava katétrov na renálnu denerváciu</t>
  </si>
  <si>
    <t>Položka č. 1 -  Re-entry katéter</t>
  </si>
  <si>
    <t>Časť č. 42 - Re-entry katéter</t>
  </si>
  <si>
    <t>Re-entry katéter</t>
  </si>
  <si>
    <t>SPOLU za časť č. 42 predmetu zákazky:</t>
  </si>
  <si>
    <t>Spotrebný zdravotnícky materiál a špeciálny zdravotnícky materiál pre intervenčnú angiológiu</t>
  </si>
  <si>
    <t>Časť č. 43 - Štandardné aortálne stentgrafty a príslušenstvo</t>
  </si>
  <si>
    <t>SPOLU za časť č. 43 predmetu zákazky:</t>
  </si>
  <si>
    <t>Položka č. 1 - Hrudný stentgraft</t>
  </si>
  <si>
    <t>Hrudný stentgraft</t>
  </si>
  <si>
    <t>Položka č. 2 -  Brušný stentgraft – bifurkačný  (telo brušného stentgraftu)</t>
  </si>
  <si>
    <t>Brušný stentgraft – bifurkačný  (telo brušného stentgraftu)</t>
  </si>
  <si>
    <t>Položka č. 3 - Brušný stentgraft - predĺžovacie nožičky (kontralaterálne extenzie)</t>
  </si>
  <si>
    <t>Brušný stentgraft - predĺžovacie nožičky (kontralaterálne extenzie)</t>
  </si>
  <si>
    <t xml:space="preserve">Brušný stentgraft – predĺžovacie nožičky (pánvové extenzie) </t>
  </si>
  <si>
    <t xml:space="preserve">Položka č. 4 - Brušný stentgraft – predĺžovacie nožičky (pánvové extenzie) </t>
  </si>
  <si>
    <t>Brušný stentgraft - brušná extenzia</t>
  </si>
  <si>
    <t>Brušný stentgraft – aortálny tubus</t>
  </si>
  <si>
    <t>Položka č. 5 - Brušný stentgraft - brušná extenzia</t>
  </si>
  <si>
    <t>Položka č. 6 - Brušný stentgraft – aortálny tubus</t>
  </si>
  <si>
    <t xml:space="preserve">Položka č. 7 - Brušný stentgraft - Aorto-Uni-Iliakálny stentgraft (AUI) </t>
  </si>
  <si>
    <t xml:space="preserve">Brušný stentgraft - Aorto-Uni-Iliakálny stentgraft (AUI) </t>
  </si>
  <si>
    <t>Fixačný systém na hrudný a brušný stentgraft</t>
  </si>
  <si>
    <t>Položka č. 8 - Fixačný systém na hrudný a brušný stentgraft</t>
  </si>
  <si>
    <t>Položka č. 9 - Zavádzače</t>
  </si>
  <si>
    <t>Zavádzače</t>
  </si>
  <si>
    <t>PTA balón</t>
  </si>
  <si>
    <t>Položka č. 10 - PTA balón</t>
  </si>
  <si>
    <t>14.</t>
  </si>
  <si>
    <t>15.</t>
  </si>
  <si>
    <t>16.</t>
  </si>
  <si>
    <t>17.</t>
  </si>
  <si>
    <t>18.</t>
  </si>
  <si>
    <t>19.</t>
  </si>
  <si>
    <t>20.</t>
  </si>
  <si>
    <t>Časť č. 44 - Štandardné aortálne stentgrafty a príslušenstvo</t>
  </si>
  <si>
    <t>SPOLU za časť č. 44 predmetu zákazky:</t>
  </si>
  <si>
    <t>Časť č. 44 - Štandardné a neštandardné aortálne stentgrafty a príslušenstvo</t>
  </si>
  <si>
    <t>Položka č. 1 -  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</si>
  <si>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</si>
  <si>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distálna časť</t>
  </si>
  <si>
    <t>Položka č. 2 - Stentgraft hrudný pre reparácie TAA dvojdielny, teleskopický, nízkoprofilový, pre veľmi úzke zavádzacie cievne riečisko - distálna časť</t>
  </si>
  <si>
    <t>Položka č. 3 - 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</si>
  <si>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</si>
  <si>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tubulárna časť</t>
  </si>
  <si>
    <t>Položka č. 4 -Stentgraft brušný pre reparácie AAA, trojdielny, nízkoprofilový, pre veľmi úzke zavádzacie cievne riečisko a krátky krčok aneuryzmy – tubulárna časť</t>
  </si>
  <si>
    <t>Položka č. 5 - Stentgraft brušný pre reparácie AAA, trojdielny, pre veľmi angulovaný kŕčok aneuryzmy, s oceľovým Z stentom – bifurkačný</t>
  </si>
  <si>
    <t>Stentgraft brušný pre reparácie AAA, trojdielny, pre veľmi angulovaný kŕčok aneuryzmy, s oceľovým Z stentom – bifurkačný</t>
  </si>
  <si>
    <t>Stentgraft brušný bifurkačný „ iliac branch “ s odstupom pre pokračujúcu brušnú aneuryzmu spoločnej ilickej a externej ilickej tepny</t>
  </si>
  <si>
    <t>Položka č. 6 - Stentgraft brušný bifurkačný „ iliac branch “ s odstupom pre pokračujúcu brušnú aneuryzmu spoločnej ilickej a externej ilickej tepny</t>
  </si>
  <si>
    <t>Položka č. 7 - Stentgraft hrudný tubulárny pre reparácie B - disekcií aorty</t>
  </si>
  <si>
    <t>Stentgraft hrudný tubulárny pre reparácie B - disekcií aorty</t>
  </si>
  <si>
    <t>Stent aortálny pre reparácie B – disekcií</t>
  </si>
  <si>
    <t>Položka č. 8 - Stent aortálny pre reparácie B – disekcií</t>
  </si>
  <si>
    <t>Položka č. 9 - Stentgraft aortálny tubulárny proximálny pre juxtarenálne  a / alebo thorako - abdominálne aneuryzmy</t>
  </si>
  <si>
    <t>Stentgraft aortálny tubulárny proximálny pre juxtarenálne  a / alebo thorako - abdominálne aneuryzmy</t>
  </si>
  <si>
    <t>Stentgraft aortálny bifurkačný distálny pre reparácie juxtarenálnych a thorako - abdominálnych aneuryziem</t>
  </si>
  <si>
    <t>Položka č. 10 - Stentgraft aortálny bifurkačný distálny pre reparácie juxtarenálnych a thorako - abdominálnych aneuryziem</t>
  </si>
  <si>
    <t>Stent do žilného riečiska</t>
  </si>
  <si>
    <t>Položka č. 11 - Stent do žilného riečiska</t>
  </si>
  <si>
    <t>Položka č. 12 - Zavádzač štandardný bez ihly a vodiča röntgenkontrastná špička</t>
  </si>
  <si>
    <t>Položka č. 13 - Zavádzač špeciálny vystužený oceľovým koilom pre vodič 0,038 inch.</t>
  </si>
  <si>
    <t>Zavádzač špeciálny vystužený oceľovým koilom pre vodič 0,038 inch.</t>
  </si>
  <si>
    <t>Zavádzač štandardný bez ihly a vodiča röntgenkontrastná špička</t>
  </si>
  <si>
    <t>Položka č. 14 - Zavádzač vodiaci vystužený oceľovým koilom 90 cm</t>
  </si>
  <si>
    <t>Zavádzač vodiaci vystužený oceľovým koilom 90 cm</t>
  </si>
  <si>
    <t>Položka č. 15 -  Zavádzač vodiaci vystužený oceľovým koilom 55 cm</t>
  </si>
  <si>
    <t>Zavádzač vodiaci vystužený oceľovým koilom 55 cm</t>
  </si>
  <si>
    <t>Zavádzač vodiaci vystužený oceľovým koilom pre vodič 0,035 inch.</t>
  </si>
  <si>
    <t>Položka č. 16 - Zavádzač vodiaci vystužený oceľovým koilom pre vodič 0,035 inch.</t>
  </si>
  <si>
    <t>Položka č. 17 - Zavádzač vodiaci vystužený oceľovým koilom 40 cm hydrofilný</t>
  </si>
  <si>
    <t>Zavádzač vodiaci vystužený oceľovým koilom 40 cm hydrofilný</t>
  </si>
  <si>
    <t xml:space="preserve">Hydrofilné  vodiče </t>
  </si>
  <si>
    <t xml:space="preserve">Položka č. 18 - Hydrofilné  vodiče </t>
  </si>
  <si>
    <t>Položka č. 19 - Vodič extra tuhý 0,035 inch.</t>
  </si>
  <si>
    <t>Položka č. 20 - Vaskulárny extraktor periférny</t>
  </si>
  <si>
    <t>Vaskulárny extraktor periférny</t>
  </si>
  <si>
    <t>Vodič extra tuhý 0,035 inch.</t>
  </si>
  <si>
    <t>Časť č. 45 -  Extraktory/snare</t>
  </si>
  <si>
    <t>SPOLU za časť č. 45 predmetu zákazky:</t>
  </si>
  <si>
    <t>2</t>
  </si>
  <si>
    <t>Časť č. 45 - Extraktory/snare</t>
  </si>
  <si>
    <t>Položka č. 1 -  1-slučka</t>
  </si>
  <si>
    <t xml:space="preserve">Položka č. 1 -  Multi-slučka </t>
  </si>
  <si>
    <t xml:space="preserve">Multi-slučka </t>
  </si>
  <si>
    <t>1-slučka</t>
  </si>
  <si>
    <t>Časť č. 46 - ŠZM zamerané prevažne na transradiálny prístup intervencie</t>
  </si>
  <si>
    <t>SPOLU za časť č. 46 predmetu zákazky:</t>
  </si>
  <si>
    <t>PTA katétre na 0.018´´ vodič (Rx)</t>
  </si>
  <si>
    <t>PTA katétre na 0.018´´ vodič (OTW)</t>
  </si>
  <si>
    <t>Podporný katéter</t>
  </si>
  <si>
    <t>Položka č. 3 - Podporný katéter</t>
  </si>
  <si>
    <t>Radiálne nízkoprofilové zavádzače</t>
  </si>
  <si>
    <t>Položka č. 4 - Radiálne nízkoprofilové zavádzače</t>
  </si>
  <si>
    <t>Položka č. 5 - Mikrokatéter</t>
  </si>
  <si>
    <t>Mikrokatéter</t>
  </si>
  <si>
    <t>Dvoj-vrstvový samo-expandibilný špeciálny stent ( micromesh )</t>
  </si>
  <si>
    <t>Položka č. 6 - Dvoj-vrstvový samo-expandibilný špeciálny stent ( micromesh )</t>
  </si>
  <si>
    <t>Položka č. 7 - 0.014´´ a 0.018´´ extra tuhé vodiče</t>
  </si>
  <si>
    <t>0.014´´ a 0.018´´ extra tuhé vodiče</t>
  </si>
  <si>
    <t>Časť č. 47 -  Špeciálne dlhé DCB balóny 0.035´´</t>
  </si>
  <si>
    <t>Časť č. 47 - Špeciálne dlhé DCB balóny 0.035´´</t>
  </si>
  <si>
    <t>Položka č. 1 -  Špeciálne dlhé DCB balóny 0.035´´</t>
  </si>
  <si>
    <t>Špeciálne dlhé DCB balóny 0.035´´</t>
  </si>
  <si>
    <t>SPOLU za časť č. 47 predmetu zákazky:</t>
  </si>
  <si>
    <t>Časť č. 48 -  DES samo-expandovateľné stenty ( sirolimus / amphilimus )</t>
  </si>
  <si>
    <t>DES samo-expandovateľné stenty ( sirolimus / amphilimus )</t>
  </si>
  <si>
    <t>SPOLU za časť č. 48 predmetu zákazky:</t>
  </si>
  <si>
    <t>Časť č. 48 - DES samo-expandovateľné stenty ( sirolimus / amphilimus )</t>
  </si>
  <si>
    <t>Položka č. 1 -  DES samo-expandovateľné stenty ( sirolimus / amphilimus )</t>
  </si>
  <si>
    <t>Časť č. 49 - ŠZM na akútne neurointervencie zamerané prevažne na aspiračné metódy</t>
  </si>
  <si>
    <t>SPOLU za časť č. 49 predmetu zákazky:</t>
  </si>
  <si>
    <t>Položka č. 1 - Sondovacie selektívne katétre</t>
  </si>
  <si>
    <t>Sondovacie selektívne katétre</t>
  </si>
  <si>
    <t>Intrakraniálne mikrokatétre</t>
  </si>
  <si>
    <t>Položka č. 2 - Intrakraniálne mikrokatétre</t>
  </si>
  <si>
    <t>Odsávací systém katétre na proximálny uzáver</t>
  </si>
  <si>
    <t>Položka č. 3 - Odsávací systém katétre na proximálny uzáver</t>
  </si>
  <si>
    <t>Položka č. 4 - Odsávací systém katétre na distálny uzáver</t>
  </si>
  <si>
    <t>Odsávací systém katétre na distálny uzáver</t>
  </si>
  <si>
    <t>Odsávací systém - aspiračná tuba</t>
  </si>
  <si>
    <t>Položka č. 5 - Odsávací systém - aspiračná tuba</t>
  </si>
  <si>
    <t>Odsávací systém - kanister</t>
  </si>
  <si>
    <t>Položka č. 6 - Odsávací systém - kanister</t>
  </si>
  <si>
    <t>Položka č. 7 - 8/6 F dlhý neurovaskulárny sheath</t>
  </si>
  <si>
    <t>8/6 F dlhý neurovaskulárny sheath</t>
  </si>
  <si>
    <t>Časť č. 50 - ŠZM na neurointervencie zamerané prevažne na revaskularizačné stenty, mikrokatétre a intrakraniálne coily</t>
  </si>
  <si>
    <t>Odpútateľný neurovaskulárny remodelačný stent</t>
  </si>
  <si>
    <t>Položka č. 1 - Odpútateľný neurovaskulárny remodelačný stent</t>
  </si>
  <si>
    <t>Položka č. 2 -  Odpútavací kábel</t>
  </si>
  <si>
    <t>Odpútavací kábel</t>
  </si>
  <si>
    <t>Revaskularizačný stent</t>
  </si>
  <si>
    <t>Položka č. 3 -  Revaskularizačný stent</t>
  </si>
  <si>
    <t>Položka č. 4 - Intrakraniálny support katéter</t>
  </si>
  <si>
    <t>Intrakraniálny support katéter</t>
  </si>
  <si>
    <t>Balónikový vodiaci katéter</t>
  </si>
  <si>
    <t>Položka č. 5 - Balónikový vodiaci katéter</t>
  </si>
  <si>
    <t>Položka č. 6 - Tekuté neadhezívne embolizačné činidlo</t>
  </si>
  <si>
    <t>Tekuté neadhezívne embolizačné činidlo</t>
  </si>
  <si>
    <t>Mikrokatétre na tekuté embolizačné činidlo</t>
  </si>
  <si>
    <t>Položka č. 7 - Mikrokatétre na tekuté embolizačné činidlo</t>
  </si>
  <si>
    <t>Položka č. 8 - Odpútateľné intrakraniálne coily</t>
  </si>
  <si>
    <t>Odpútateľné intrakraniálne coily</t>
  </si>
  <si>
    <t>Mikrokatétre na implantáciu coilov a stentov ( stent-retrieverov ) - typ A</t>
  </si>
  <si>
    <t>Položka č. 9 - Mikrokatétre na implantáciu coilov a stentov ( stent-retrieverov ) - typ A</t>
  </si>
  <si>
    <t>Položka č. 10 - Mikrokatétre na implantáciu coilov a stentov ( stent-retrieverov ) - typ B</t>
  </si>
  <si>
    <t>Mikrokatétre na implantáciu coilov a stentov ( stent-retrieverov ) - typ B</t>
  </si>
  <si>
    <t>SPOLU za časť č. 50 predmetu zákazky:</t>
  </si>
  <si>
    <t>SPOLU za časť č. 51 predmetu zákazky:</t>
  </si>
  <si>
    <t>Časť č. 51 - ŠZM na neurointervencie zamerané prevažne na intrakraniálne katétre a tekuté embolizačné činidlo</t>
  </si>
  <si>
    <t>Položka č. 1 - Stent-retriever</t>
  </si>
  <si>
    <t>Stent-retriever</t>
  </si>
  <si>
    <t xml:space="preserve">Intrakraniálny katéter na distálny prístup 5 F </t>
  </si>
  <si>
    <t xml:space="preserve">Položka č. 2 - Intrakraniálny katéter na distálny prístup 5 F </t>
  </si>
  <si>
    <t xml:space="preserve">Položka č. 3 -  Intrakraniálny katéter na distálny prístup 6 F </t>
  </si>
  <si>
    <t xml:space="preserve">Intrakraniálny katéter na distálny prístup 6 F </t>
  </si>
  <si>
    <t>Položka č. 4 - Mikrokatéter</t>
  </si>
  <si>
    <t xml:space="preserve">Položka č. 5 - Intrakraniálne tekuté embolizačné činidlo </t>
  </si>
  <si>
    <t xml:space="preserve">Intrakraniálne tekuté embolizačné činidlo </t>
  </si>
  <si>
    <t>SPOLU za časť č. 52 predmetu zákazky:</t>
  </si>
  <si>
    <t>Časť č. 52 - ŠZM prevažne na akútne neurointervencie, vrátane stentového systému s PTA balónikovým systémom</t>
  </si>
  <si>
    <t>Položka č. 1 - Neurointervenčné vodiče</t>
  </si>
  <si>
    <t>Neurointervenčné vodiče</t>
  </si>
  <si>
    <t>Položka č. 2 - Distálne mikrokatétre</t>
  </si>
  <si>
    <t>Distálne mikrokatétre</t>
  </si>
  <si>
    <t>Balónkový guide katéter</t>
  </si>
  <si>
    <t>Položka č. 3 - Balónkový guide katéter</t>
  </si>
  <si>
    <t>Položka č. 4 - Nebalónkový guide katéter</t>
  </si>
  <si>
    <t>Nebalónkový guide katéter</t>
  </si>
  <si>
    <t xml:space="preserve">Intrakraniálny stentový systém </t>
  </si>
  <si>
    <t xml:space="preserve">Položka č. 5 - Intrakraniálny stentový systém </t>
  </si>
  <si>
    <t>Položka č. 6 - Intrakraniálny PTA balónikový katéter</t>
  </si>
  <si>
    <t>Intrakraniálny PTA balónikový katéter</t>
  </si>
  <si>
    <t>Časť č. 53 - ŠZM na neurointervencie zamerané prevažne na špeciálne vodiče a extraktory, vrátane M3 úsekov</t>
  </si>
  <si>
    <t>Tromboembolický extraktor</t>
  </si>
  <si>
    <t>SPOLU za časť č. 53 predmetu zákazky:</t>
  </si>
  <si>
    <t>Položka č. 1 - Tromboembolický extraktor</t>
  </si>
  <si>
    <t>Položka č. 2 - Tromboembolický extraktor špeciálne na M3 úseky</t>
  </si>
  <si>
    <t>Tromboembolický extraktor špeciálne na M3 úseky</t>
  </si>
  <si>
    <t>Špeciálne neurointervenčné vodiče 0.014´´ koncepcie s CoCr špičkou</t>
  </si>
  <si>
    <t>Položka č. 3 - Špeciálne neurointervenčné vodiče 0.014´´ koncepcie s CoCr špičkou</t>
  </si>
  <si>
    <t>Položka č. 4 - Špeciálne neurointervenčné vodiče veľkosti 0.008´´, 0.010´´a 0.014´´</t>
  </si>
  <si>
    <t>Špeciálne neurointervenčné vodiče veľkosti 0.008´´, 0.010´´a 0.014´´</t>
  </si>
  <si>
    <t>Špeciálne neurointervenčné vodiče - soft tip vodiče 0.014´´</t>
  </si>
  <si>
    <t>Špeciálne neurointervenčné vodiče - soft tip vodiče 0.018´´</t>
  </si>
  <si>
    <t>Položka č. 5 - Špeciálne neurointervenčné vodiče - soft tip vodiče 0.014´´</t>
  </si>
  <si>
    <t>Položka č. 6 - Špeciálne neurointervenčné vodiče - soft tip vodiče 0.018´´</t>
  </si>
  <si>
    <t>Časť č. 54 -  Dvoj-stent karotídy</t>
  </si>
  <si>
    <t>SPOLU za časť č. 54 predmetu zákazky:</t>
  </si>
  <si>
    <t>Časť č. 54 - Dvoj-stent karotídy</t>
  </si>
  <si>
    <t>Položka č. 1 - Double layer karotícký stent s "micro-mesh" dizajnom</t>
  </si>
  <si>
    <t>Double layer karotícký stent s "micro-mesh" dizajnom</t>
  </si>
  <si>
    <t>Časť č. 55 -  Nepovlečené stenty ( BMS ) pre perkutánne rádiologické intervencie - karotické ( closed cell dizajn )</t>
  </si>
  <si>
    <t>SPOLU za časť č. 55 predmetu zákazky:</t>
  </si>
  <si>
    <t>Časť č. 55 - Nepovlečené stenty ( BMS ) pre perkutánne rádiologické intervencie - karotické ( closed cell dizajn )</t>
  </si>
  <si>
    <t>Položka č. 1 - Karotické stenty (closed cell dizajn)</t>
  </si>
  <si>
    <t>Karotické stenty (closed cell dizajn)</t>
  </si>
  <si>
    <t>SPOLU za časť č. 56 predmetu zákazky:</t>
  </si>
  <si>
    <t>Časť č. 56 -  Ochrana pred embolizáciou perkutánnych rádiologických intervenciách - emboloprotekcia (EPD - embolic protection device)</t>
  </si>
  <si>
    <t>Časť č. 56 - Ochrana pred embolizáciou perkutánnych rádiologických intervenciách - emboloprotekcia (EPD - embolic protection device)</t>
  </si>
  <si>
    <t>Položka č. 1 - Závislý filter na vodiči</t>
  </si>
  <si>
    <t>Závislý filter na vodiči</t>
  </si>
  <si>
    <t>SPOLU za časť č. 57 predmetu zákazky:</t>
  </si>
  <si>
    <t>Časť č. 57 -  Ochrana pred embolizáciou pri perkutánnych rádiologických intervenciách - emboloprotekcia (EPD - embolic protection device) - karotická (skupiny č. 1)</t>
  </si>
  <si>
    <t>Časť č. 57 - Ochrana pred embolizáciou pri perkutánnych rádiologických intervenciách - emboloprotekcia (EPD - embolic protection device) - karotická (skupiny č. 1)</t>
  </si>
  <si>
    <t xml:space="preserve">Položka č. 1 - Nezávislý pohyblivý emboloprotekčný filter </t>
  </si>
  <si>
    <t xml:space="preserve">Nezávislý pohyblivý emboloprotekčný filter </t>
  </si>
  <si>
    <t>SPOLU za časť č. 58 predmetu zákazky:</t>
  </si>
  <si>
    <t>Časť č. 58 -  Ochrana pred embolizáciou pri perkutánnych rádiologických intervenciách - emboloprotekcia (EPD - embolic protection device) - periférna (skupiny č. 2)</t>
  </si>
  <si>
    <t>Časť č. 58 - Ochrana pred embolizáciou pri perkutánnych rádiologických intervenciách - emboloprotekcia (EPD - embolic protection device) - periférna (skupiny č. 2)</t>
  </si>
  <si>
    <t>Položka č. 1 - Proximálna balóniková emboloprotekcia</t>
  </si>
  <si>
    <t>Proximálna balóniková emboloprotekcia</t>
  </si>
  <si>
    <t xml:space="preserve">Časť č. 59 - Katéter elektrofyziologický dekapolárny a viacpolárny </t>
  </si>
  <si>
    <t>Položka č. 1 - Zavádzač s flexibilným koncom</t>
  </si>
  <si>
    <t>SPOLU za časť č. 59 predmetu zákazky:</t>
  </si>
  <si>
    <t>Zavádzač s flexibilným koncom</t>
  </si>
  <si>
    <t xml:space="preserve">Časť č. 59 -  Katéter elektrofyziologický dekapolárny a viacpolárny </t>
  </si>
  <si>
    <t>SPOLU za časť č. 60 predmetu zákazky:</t>
  </si>
  <si>
    <t>Časť č. 60 -  Vodiče a mikrovodiče pre angiografie a perkutánne rádiologické intervencie špeciálne</t>
  </si>
  <si>
    <t>Vodič 0,014´´</t>
  </si>
  <si>
    <t>Vodič 0,035´´</t>
  </si>
  <si>
    <t>Časť č. 60 - Vodiče a mikrovodiče pre angiografie a perkutánne rádiologické intervencie špeciálne</t>
  </si>
  <si>
    <t>Položka č. 1 - Vodič 0,014´´</t>
  </si>
  <si>
    <t>Položka č. 2 - Vodič 0,035´´</t>
  </si>
  <si>
    <t>Časť č. 61 - ŠZM na 4F kompatibilnú intervenciu periférnych tepien</t>
  </si>
  <si>
    <t>SPOLU za časť č. 61 predmetu zákazky:</t>
  </si>
  <si>
    <t>Samoexpandovateľné stenty</t>
  </si>
  <si>
    <t>Support katétre</t>
  </si>
  <si>
    <t>Položka č. 2 - Support katétre</t>
  </si>
  <si>
    <t>Položka č. 1 - Samoexpandovateľné stenty</t>
  </si>
  <si>
    <t>Položka č. 3 - Vodiče na intervenciu 4 F konceptu 0.018 ´</t>
  </si>
  <si>
    <t>Vodiče na intervenciu 4 F konceptu 0.018 ´</t>
  </si>
  <si>
    <t xml:space="preserve">Zavádzač na koncept 4 F – crossover intervenciu </t>
  </si>
  <si>
    <t xml:space="preserve">Položka č. 4 - Zavádzač na koncept 4 F – crossover intervenciu </t>
  </si>
  <si>
    <t>Položka č. 5 - PTA balónikové katétre 4F konceptu</t>
  </si>
  <si>
    <t>Položka č. 6 - DCB PTA balónikové katétre 4 F konceptu</t>
  </si>
  <si>
    <t>DCB PTA balónikové katétre 4 F konceptu</t>
  </si>
  <si>
    <t>PTA balónikové katétre 4F konceptu</t>
  </si>
  <si>
    <t>Časť č. 62 -  Balónikové katétre na perkutánne karotické intervencie - špeciálne nízkoprofilové PTA katétre</t>
  </si>
  <si>
    <t>Časť č. 62 - Balónikové katétre na perkutánne karotické intervencie - špeciálne nízkoprofilové PTA katétre</t>
  </si>
  <si>
    <t>Položka č. 1 - PTA karotické katétre</t>
  </si>
  <si>
    <t>PTA karotické katétre</t>
  </si>
  <si>
    <t>SPOLU za časť č. 62 predmetu zákazky:</t>
  </si>
  <si>
    <t>SPOLU za časť č. 63 predmetu zákazky:</t>
  </si>
  <si>
    <t>Časť č. 63 -  Nepovlečené stenty ( BMS ) pre perkutánne rádiologické intervencie - karotické ( open cell dizajn )</t>
  </si>
  <si>
    <t>Karotické stenty (open cell dizajn)</t>
  </si>
  <si>
    <t>Položka č. 1 - Karotické stenty (open cell dizajn)</t>
  </si>
  <si>
    <t>Časť č. 63 - Nepovlečené stenty ( BMS ) pre perkutánne rádiologické intervencie - karotické ( open cell dizajn )</t>
  </si>
  <si>
    <t>Časť č. 64 -  Nepovlečené stenty pre perkutánne rádiologické intervencie - karotické ( closed cell dizajn )</t>
  </si>
  <si>
    <t>SPOLU za časť č. 64 predmetu zákazky:</t>
  </si>
  <si>
    <t>Časť č. 64 - Nepovlečené stenty pre perkutánne rádiologické intervencie - karotické ( closed cell dizajn )</t>
  </si>
  <si>
    <t>SPOLU za časť č. 65 predmetu zákazky:</t>
  </si>
  <si>
    <t>Časť č. 65 - ŠZM pre vaskulárne intervencie zamerané na embolizačné plugy a špirály, tvorené polymérovou technológiou</t>
  </si>
  <si>
    <t xml:space="preserve">Špeciálne embolizačné plugy bez špirály </t>
  </si>
  <si>
    <t xml:space="preserve">Položka č. 1 - Špeciálne embolizačné plugy bez špirály </t>
  </si>
  <si>
    <t xml:space="preserve">Položka č. 2 - Špeciálne embolizačné plugy so špirálou </t>
  </si>
  <si>
    <t xml:space="preserve">Špeciálne embolizačné plugy so špirálou </t>
  </si>
  <si>
    <t>Embolizačné viacnásobné plugové systémy</t>
  </si>
  <si>
    <t>Položka č. 3 - Embolizačné viacnásobné plugové systémy</t>
  </si>
  <si>
    <t>Položka č. 4 - Neurovaskulárne odpojiteľné embolizačné špirály s polymérovou technológiou</t>
  </si>
  <si>
    <t>Neurovaskulárne odpojiteľné embolizačné špirály s polymérovou technológiou</t>
  </si>
  <si>
    <t>Odpútavacie zariadenie embolizačných špirál</t>
  </si>
  <si>
    <t>Položka č. 5 - Odpútavacie zariadenie embolizačných špirál</t>
  </si>
  <si>
    <t>Intravaskulárne litotriptické katétre</t>
  </si>
  <si>
    <t>Položka č. 1 - PTA katétre na 0.018´´ vodič (Rx)</t>
  </si>
  <si>
    <t>Položka č. 2 -  PTA katétre na 0.018´´ vodič (OTW)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</si>
</sst>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8" tint="-0.499984740745262"/>
      </left>
      <right/>
      <top style="medium">
        <color auto="1"/>
      </top>
      <bottom style="medium">
        <color theme="8" tint="-0.49998474074526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3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right" vertical="center" wrapText="1"/>
      <protection locked="0"/>
    </xf>
    <xf numFmtId="9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right" vertical="center" wrapText="1"/>
      <protection locked="0"/>
    </xf>
    <xf numFmtId="4" fontId="1" fillId="0" borderId="32" xfId="0" applyNumberFormat="1" applyFont="1" applyBorder="1" applyAlignment="1" applyProtection="1">
      <alignment horizontal="right" vertical="center" wrapText="1"/>
      <protection locked="0"/>
    </xf>
    <xf numFmtId="4" fontId="1" fillId="3" borderId="29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0" xfId="0" applyNumberFormat="1" applyFont="1" applyBorder="1" applyAlignment="1" applyProtection="1">
      <alignment horizontal="right" vertical="center" wrapText="1"/>
      <protection locked="0"/>
    </xf>
    <xf numFmtId="4" fontId="1" fillId="0" borderId="33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vertical="center"/>
      <protection locked="0"/>
    </xf>
    <xf numFmtId="3" fontId="1" fillId="0" borderId="38" xfId="0" applyNumberFormat="1" applyFont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vertical="center"/>
      <protection locked="0"/>
    </xf>
    <xf numFmtId="4" fontId="2" fillId="4" borderId="4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3" fontId="5" fillId="0" borderId="0" xfId="0" applyNumberFormat="1" applyFont="1" applyAlignment="1" applyProtection="1">
      <alignment horizont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164" fontId="1" fillId="0" borderId="0" xfId="0" applyNumberFormat="1" applyFont="1" applyAlignment="1" applyProtection="1">
      <alignment horizontal="righ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5" fillId="0" borderId="0" xfId="1" applyAlignment="1">
      <alignment horizontal="left" vertical="center" wrapText="1"/>
    </xf>
    <xf numFmtId="0" fontId="9" fillId="0" borderId="0" xfId="1" applyFont="1" applyAlignment="1">
      <alignment vertical="center"/>
    </xf>
    <xf numFmtId="3" fontId="5" fillId="0" borderId="0" xfId="1" applyNumberForma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3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2" borderId="4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top" wrapText="1"/>
      <protection locked="0"/>
    </xf>
    <xf numFmtId="0" fontId="7" fillId="2" borderId="42" xfId="0" applyFont="1" applyFill="1" applyBorder="1" applyAlignment="1" applyProtection="1">
      <alignment horizontal="center" vertical="top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7" fillId="2" borderId="59" xfId="0" applyFont="1" applyFill="1" applyBorder="1" applyAlignment="1" applyProtection="1">
      <alignment horizontal="center" vertical="top" wrapText="1"/>
      <protection locked="0"/>
    </xf>
    <xf numFmtId="0" fontId="7" fillId="2" borderId="60" xfId="0" applyFont="1" applyFill="1" applyBorder="1" applyAlignment="1" applyProtection="1">
      <alignment horizontal="center" vertical="top" wrapText="1"/>
      <protection locked="0"/>
    </xf>
    <xf numFmtId="0" fontId="7" fillId="2" borderId="61" xfId="0" applyFont="1" applyFill="1" applyBorder="1" applyAlignment="1" applyProtection="1">
      <alignment horizontal="center" vertical="top" wrapText="1"/>
      <protection locked="0"/>
    </xf>
    <xf numFmtId="0" fontId="7" fillId="2" borderId="62" xfId="0" applyFont="1" applyFill="1" applyBorder="1" applyAlignment="1" applyProtection="1">
      <alignment horizontal="center" vertical="center" wrapText="1"/>
      <protection locked="0"/>
    </xf>
    <xf numFmtId="0" fontId="7" fillId="2" borderId="63" xfId="0" applyFont="1" applyFill="1" applyBorder="1" applyAlignment="1" applyProtection="1">
      <alignment horizontal="center" vertical="center" wrapText="1"/>
      <protection locked="0"/>
    </xf>
    <xf numFmtId="0" fontId="7" fillId="2" borderId="64" xfId="0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 applyProtection="1">
      <alignment horizontal="center" vertical="top" wrapText="1"/>
      <protection locked="0"/>
    </xf>
    <xf numFmtId="49" fontId="1" fillId="0" borderId="66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vertical="center" wrapText="1"/>
      <protection locked="0"/>
    </xf>
    <xf numFmtId="49" fontId="1" fillId="0" borderId="67" xfId="0" applyNumberFormat="1" applyFont="1" applyBorder="1" applyAlignment="1" applyProtection="1">
      <alignment vertical="center" wrapText="1"/>
      <protection locked="0"/>
    </xf>
    <xf numFmtId="49" fontId="1" fillId="0" borderId="68" xfId="0" applyNumberFormat="1" applyFont="1" applyBorder="1" applyAlignment="1" applyProtection="1">
      <alignment horizontal="center" vertical="center" wrapText="1"/>
      <protection locked="0"/>
    </xf>
    <xf numFmtId="49" fontId="1" fillId="3" borderId="69" xfId="0" applyNumberFormat="1" applyFont="1" applyFill="1" applyBorder="1" applyAlignment="1" applyProtection="1">
      <alignment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Border="1" applyAlignment="1" applyProtection="1">
      <alignment horizontal="center" vertical="center" wrapText="1"/>
      <protection locked="0"/>
    </xf>
    <xf numFmtId="9" fontId="1" fillId="0" borderId="36" xfId="0" applyNumberFormat="1" applyFont="1" applyBorder="1" applyAlignment="1" applyProtection="1">
      <alignment horizontal="center" vertical="center" wrapText="1"/>
      <protection locked="0"/>
    </xf>
    <xf numFmtId="4" fontId="1" fillId="0" borderId="70" xfId="0" applyNumberFormat="1" applyFont="1" applyBorder="1" applyAlignment="1" applyProtection="1">
      <alignment horizontal="right" vertical="center" wrapText="1"/>
      <protection locked="0"/>
    </xf>
    <xf numFmtId="49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Border="1" applyAlignment="1" applyProtection="1">
      <alignment vertical="center" wrapText="1"/>
      <protection locked="0"/>
    </xf>
    <xf numFmtId="49" fontId="1" fillId="0" borderId="74" xfId="0" applyNumberFormat="1" applyFont="1" applyBorder="1" applyAlignment="1" applyProtection="1">
      <alignment vertical="center" wrapText="1"/>
      <protection locked="0"/>
    </xf>
    <xf numFmtId="49" fontId="1" fillId="0" borderId="75" xfId="0" applyNumberFormat="1" applyFont="1" applyBorder="1" applyAlignment="1" applyProtection="1">
      <alignment horizontal="center" vertical="center" wrapText="1"/>
      <protection locked="0"/>
    </xf>
    <xf numFmtId="49" fontId="1" fillId="3" borderId="76" xfId="0" applyNumberFormat="1" applyFont="1" applyFill="1" applyBorder="1" applyAlignment="1" applyProtection="1">
      <alignment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 applyProtection="1">
      <alignment horizontal="right" vertical="center" wrapText="1"/>
      <protection locked="0"/>
    </xf>
    <xf numFmtId="9" fontId="1" fillId="0" borderId="76" xfId="0" applyNumberFormat="1" applyFont="1" applyBorder="1" applyAlignment="1" applyProtection="1">
      <alignment horizontal="center" vertical="center" wrapText="1"/>
      <protection locked="0"/>
    </xf>
    <xf numFmtId="4" fontId="1" fillId="0" borderId="79" xfId="0" applyNumberFormat="1" applyFont="1" applyBorder="1" applyAlignment="1" applyProtection="1">
      <alignment horizontal="right" vertical="center" wrapText="1"/>
      <protection locked="0"/>
    </xf>
    <xf numFmtId="49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Border="1" applyAlignment="1" applyProtection="1">
      <alignment vertical="center" wrapText="1"/>
      <protection locked="0"/>
    </xf>
    <xf numFmtId="49" fontId="1" fillId="0" borderId="83" xfId="0" applyNumberFormat="1" applyFont="1" applyBorder="1" applyAlignment="1" applyProtection="1">
      <alignment vertical="center" wrapText="1"/>
      <protection locked="0"/>
    </xf>
    <xf numFmtId="49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3" borderId="85" xfId="0" applyNumberFormat="1" applyFont="1" applyFill="1" applyBorder="1" applyAlignment="1" applyProtection="1">
      <alignment vertical="center" wrapText="1"/>
      <protection locked="0"/>
    </xf>
    <xf numFmtId="49" fontId="1" fillId="0" borderId="86" xfId="0" applyNumberFormat="1" applyFont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Border="1" applyAlignment="1" applyProtection="1">
      <alignment horizontal="center" vertical="center" wrapText="1"/>
      <protection locked="0"/>
    </xf>
    <xf numFmtId="4" fontId="1" fillId="0" borderId="82" xfId="0" applyNumberFormat="1" applyFont="1" applyBorder="1" applyAlignment="1" applyProtection="1">
      <alignment horizontal="right" vertical="center" wrapText="1"/>
      <protection locked="0"/>
    </xf>
    <xf numFmtId="9" fontId="1" fillId="0" borderId="90" xfId="0" applyNumberFormat="1" applyFont="1" applyBorder="1" applyAlignment="1" applyProtection="1">
      <alignment horizontal="center" vertical="center" wrapText="1"/>
      <protection locked="0"/>
    </xf>
    <xf numFmtId="4" fontId="1" fillId="0" borderId="88" xfId="0" applyNumberFormat="1" applyFont="1" applyBorder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left" vertical="center" wrapText="1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3" fontId="5" fillId="0" borderId="0" xfId="2" applyNumberFormat="1" applyAlignment="1">
      <alignment horizontal="center" vertical="center"/>
    </xf>
    <xf numFmtId="4" fontId="2" fillId="4" borderId="93" xfId="0" applyNumberFormat="1" applyFont="1" applyFill="1" applyBorder="1" applyAlignment="1" applyProtection="1">
      <alignment vertical="center"/>
      <protection locked="0"/>
    </xf>
    <xf numFmtId="3" fontId="5" fillId="0" borderId="92" xfId="2" applyNumberForma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3" fontId="2" fillId="0" borderId="4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0" fontId="5" fillId="0" borderId="0" xfId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center" vertical="top" wrapText="1"/>
      <protection locked="0"/>
    </xf>
    <xf numFmtId="49" fontId="6" fillId="0" borderId="0" xfId="1" applyNumberFormat="1" applyFont="1" applyAlignment="1" applyProtection="1">
      <alignment horizontal="left" vertical="center" wrapText="1"/>
      <protection locked="0"/>
    </xf>
    <xf numFmtId="49" fontId="5" fillId="0" borderId="0" xfId="1" applyNumberForma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6" fillId="0" borderId="0" xfId="1" applyNumberFormat="1" applyFont="1" applyAlignment="1">
      <alignment horizontal="left" vertical="center" wrapText="1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56" xfId="0" applyFont="1" applyBorder="1" applyAlignment="1" applyProtection="1">
      <alignment horizontal="center" vertical="top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4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45" xfId="0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center" vertical="top" wrapText="1"/>
      <protection locked="0"/>
    </xf>
    <xf numFmtId="0" fontId="10" fillId="0" borderId="54" xfId="0" applyFont="1" applyBorder="1" applyAlignment="1" applyProtection="1">
      <alignment horizontal="center" vertical="top" wrapText="1"/>
      <protection locked="0"/>
    </xf>
    <xf numFmtId="3" fontId="10" fillId="0" borderId="5" xfId="0" applyNumberFormat="1" applyFont="1" applyBorder="1" applyAlignment="1" applyProtection="1">
      <alignment horizontal="center" vertical="top" wrapText="1"/>
      <protection locked="0"/>
    </xf>
    <xf numFmtId="3" fontId="10" fillId="0" borderId="6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 applyProtection="1">
      <alignment horizontal="center" wrapText="1"/>
      <protection locked="0"/>
    </xf>
    <xf numFmtId="3" fontId="1" fillId="0" borderId="56" xfId="0" applyNumberFormat="1" applyFont="1" applyBorder="1" applyAlignment="1" applyProtection="1">
      <alignment horizontal="center" vertical="center" wrapText="1"/>
      <protection locked="0"/>
    </xf>
    <xf numFmtId="3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3" fontId="5" fillId="0" borderId="92" xfId="2" applyNumberFormat="1" applyBorder="1" applyAlignment="1">
      <alignment horizontal="center" vertical="center"/>
    </xf>
    <xf numFmtId="3" fontId="5" fillId="0" borderId="0" xfId="2" applyNumberFormat="1" applyAlignment="1">
      <alignment horizontal="center" vertical="center"/>
    </xf>
  </cellXfs>
  <cellStyles count="3">
    <cellStyle name="Normálna" xfId="0" builtinId="0"/>
    <cellStyle name="Normálna 2" xfId="2" xr:uid="{A4B5791B-39D9-41A7-B2BB-3698A98E0AC9}"/>
    <cellStyle name="normálne 2 2" xfId="1" xr:uid="{C3DB70CE-306C-420A-A78E-61831B795F82}"/>
  </cellStyles>
  <dxfs count="39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Desktop/PRACA/VUSCH%20z&#225;loha/05.%20Home%20office/11.%20VUSCH%20Apr&#237;l%202023/ANGIO/06.%20MZSR/00.%20Pom&#244;cky/Magda/Prilohy_k_SP_1%20a&#382;%2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 "/>
      <sheetName val=" Príloha č. 6 - časť 1"/>
      <sheetName val=" Príloha č. 6 - časť 2"/>
      <sheetName val=" Príloha č. 6 - časť 3"/>
      <sheetName val=" Príloha č. 6 - časť 4"/>
      <sheetName val="Príloha č. 7 - časť 1 "/>
      <sheetName val="Príloha č. 7 - časť 2"/>
      <sheetName val="Príloha č. 7 - časť 3"/>
      <sheetName val="Príloha č. 7 - časť 4"/>
      <sheetName val="Príloha č. 8"/>
    </sheetNames>
    <sheetDataSet>
      <sheetData sheetId="0">
        <row r="6">
          <cell r="D6"/>
        </row>
        <row r="7">
          <cell r="D7"/>
        </row>
        <row r="8">
          <cell r="D8"/>
          <cell r="E8"/>
        </row>
        <row r="9">
          <cell r="D9"/>
          <cell r="E9"/>
        </row>
        <row r="23">
          <cell r="C23"/>
        </row>
        <row r="24">
          <cell r="C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F630-56DC-4981-AA1A-30C56956FF4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">
        <v>279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</v>
      </c>
      <c r="D8" s="27" t="s">
        <v>22</v>
      </c>
      <c r="E8" s="28">
        <v>7400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23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89" priority="4">
      <formula>LEN(TRIM(C19))=0</formula>
    </cfRule>
  </conditionalFormatting>
  <conditionalFormatting sqref="D13:H16">
    <cfRule type="containsBlanks" dxfId="388" priority="3">
      <formula>LEN(TRIM(D13))=0</formula>
    </cfRule>
  </conditionalFormatting>
  <conditionalFormatting sqref="F10:G10">
    <cfRule type="cellIs" dxfId="387" priority="1" operator="greaterThan">
      <formula>2560820</formula>
    </cfRule>
  </conditionalFormatting>
  <conditionalFormatting sqref="J10:K10">
    <cfRule type="cellIs" dxfId="38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E61B-0A18-4EDA-8960-CDC277681A5B}">
  <sheetPr>
    <tabColor rgb="FFFFFF00"/>
    <pageSetUpPr fitToPage="1"/>
  </sheetPr>
  <dimension ref="B1:V41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82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85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86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89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50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47" t="s">
        <v>24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58"/>
      <c r="G32" s="58"/>
      <c r="K32" s="120"/>
    </row>
    <row r="33" spans="2:12" s="54" customFormat="1" ht="1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36"/>
      <c r="G33" s="36"/>
    </row>
    <row r="34" spans="2:12" s="54" customFormat="1" ht="1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36"/>
      <c r="G34" s="36"/>
    </row>
    <row r="35" spans="2:12" s="54" customFormat="1" ht="1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36"/>
      <c r="G35" s="36"/>
    </row>
    <row r="36" spans="2:12" x14ac:dyDescent="0.2">
      <c r="I36" s="182"/>
      <c r="J36" s="182"/>
      <c r="K36" s="182"/>
      <c r="L36" s="182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45" t="s">
        <v>46</v>
      </c>
      <c r="J37" s="145"/>
      <c r="K37" s="145"/>
      <c r="L37" s="145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52" t="s">
        <v>32</v>
      </c>
      <c r="C40" s="152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35:C35"/>
    <mergeCell ref="D35:E35"/>
    <mergeCell ref="I36:L36"/>
    <mergeCell ref="I37:L37"/>
    <mergeCell ref="B40:C40"/>
    <mergeCell ref="B34:C34"/>
    <mergeCell ref="D34:E34"/>
    <mergeCell ref="H23:H24"/>
    <mergeCell ref="I23:I24"/>
    <mergeCell ref="J23:J24"/>
    <mergeCell ref="B30:L30"/>
    <mergeCell ref="B32:C32"/>
    <mergeCell ref="D32:E32"/>
    <mergeCell ref="B33:C33"/>
    <mergeCell ref="D33:E33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37:C38">
    <cfRule type="containsBlanks" dxfId="361" priority="2">
      <formula>LEN(TRIM(C37))=0</formula>
    </cfRule>
  </conditionalFormatting>
  <conditionalFormatting sqref="D32:E35">
    <cfRule type="containsBlanks" dxfId="360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E865-DB28-4325-B332-439D71305F80}">
  <sheetPr>
    <tabColor rgb="FFFFFF00"/>
    <pageSetUpPr fitToPage="1"/>
  </sheetPr>
  <dimension ref="B1:V97"/>
  <sheetViews>
    <sheetView showGridLines="0" topLeftCell="A65" zoomScale="85" zoomScaleNormal="85" workbookViewId="0">
      <selection activeCell="L72" sqref="L7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400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402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403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8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406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407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410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411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414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10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54" t="s">
        <v>415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2:14" s="7" customFormat="1" ht="24.75" customHeight="1" x14ac:dyDescent="0.25">
      <c r="B63" s="163" t="s">
        <v>2</v>
      </c>
      <c r="C63" s="165" t="s">
        <v>35</v>
      </c>
      <c r="D63" s="167" t="s">
        <v>36</v>
      </c>
      <c r="E63" s="169" t="s">
        <v>37</v>
      </c>
      <c r="F63" s="169" t="s">
        <v>38</v>
      </c>
      <c r="G63" s="171" t="s">
        <v>39</v>
      </c>
      <c r="H63" s="173" t="s">
        <v>40</v>
      </c>
      <c r="I63" s="175" t="s">
        <v>41</v>
      </c>
      <c r="J63" s="177" t="s">
        <v>42</v>
      </c>
      <c r="K63" s="179" t="s">
        <v>5</v>
      </c>
      <c r="L63" s="180"/>
      <c r="M63" s="181"/>
      <c r="N63" s="159" t="s">
        <v>50</v>
      </c>
    </row>
    <row r="64" spans="2:14" s="7" customFormat="1" ht="64.5" customHeight="1" x14ac:dyDescent="0.25">
      <c r="B64" s="164"/>
      <c r="C64" s="166"/>
      <c r="D64" s="168"/>
      <c r="E64" s="170"/>
      <c r="F64" s="170"/>
      <c r="G64" s="172"/>
      <c r="H64" s="174"/>
      <c r="I64" s="176"/>
      <c r="J64" s="178"/>
      <c r="K64" s="67" t="s">
        <v>7</v>
      </c>
      <c r="L64" s="68" t="s">
        <v>43</v>
      </c>
      <c r="M64" s="69" t="s">
        <v>10</v>
      </c>
      <c r="N64" s="160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12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54" t="s">
        <v>418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2:14" s="7" customFormat="1" ht="24.75" customHeight="1" x14ac:dyDescent="0.25">
      <c r="B71" s="163" t="s">
        <v>2</v>
      </c>
      <c r="C71" s="165" t="s">
        <v>35</v>
      </c>
      <c r="D71" s="167" t="s">
        <v>36</v>
      </c>
      <c r="E71" s="169" t="s">
        <v>37</v>
      </c>
      <c r="F71" s="169" t="s">
        <v>38</v>
      </c>
      <c r="G71" s="171" t="s">
        <v>39</v>
      </c>
      <c r="H71" s="173" t="s">
        <v>40</v>
      </c>
      <c r="I71" s="175" t="s">
        <v>41</v>
      </c>
      <c r="J71" s="177" t="s">
        <v>42</v>
      </c>
      <c r="K71" s="179" t="s">
        <v>5</v>
      </c>
      <c r="L71" s="180"/>
      <c r="M71" s="181"/>
      <c r="N71" s="159" t="s">
        <v>50</v>
      </c>
    </row>
    <row r="72" spans="2:14" s="7" customFormat="1" ht="64.5" customHeight="1" x14ac:dyDescent="0.25">
      <c r="B72" s="164"/>
      <c r="C72" s="166"/>
      <c r="D72" s="168"/>
      <c r="E72" s="170"/>
      <c r="F72" s="170"/>
      <c r="G72" s="172"/>
      <c r="H72" s="174"/>
      <c r="I72" s="176"/>
      <c r="J72" s="178"/>
      <c r="K72" s="67" t="s">
        <v>7</v>
      </c>
      <c r="L72" s="68" t="s">
        <v>43</v>
      </c>
      <c r="M72" s="69" t="s">
        <v>10</v>
      </c>
      <c r="N72" s="160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40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54" t="s">
        <v>419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s="7" customFormat="1" ht="24.75" customHeight="1" x14ac:dyDescent="0.25">
      <c r="B79" s="163" t="s">
        <v>2</v>
      </c>
      <c r="C79" s="165" t="s">
        <v>35</v>
      </c>
      <c r="D79" s="167" t="s">
        <v>36</v>
      </c>
      <c r="E79" s="169" t="s">
        <v>37</v>
      </c>
      <c r="F79" s="169" t="s">
        <v>38</v>
      </c>
      <c r="G79" s="171" t="s">
        <v>39</v>
      </c>
      <c r="H79" s="173" t="s">
        <v>40</v>
      </c>
      <c r="I79" s="175" t="s">
        <v>41</v>
      </c>
      <c r="J79" s="177" t="s">
        <v>42</v>
      </c>
      <c r="K79" s="179" t="s">
        <v>5</v>
      </c>
      <c r="L79" s="180"/>
      <c r="M79" s="181"/>
      <c r="N79" s="159" t="s">
        <v>50</v>
      </c>
    </row>
    <row r="80" spans="2:14" s="7" customFormat="1" ht="64.5" customHeight="1" x14ac:dyDescent="0.25">
      <c r="B80" s="164"/>
      <c r="C80" s="166"/>
      <c r="D80" s="168"/>
      <c r="E80" s="170"/>
      <c r="F80" s="170"/>
      <c r="G80" s="172"/>
      <c r="H80" s="174"/>
      <c r="I80" s="176"/>
      <c r="J80" s="178"/>
      <c r="K80" s="67" t="s">
        <v>7</v>
      </c>
      <c r="L80" s="68" t="s">
        <v>43</v>
      </c>
      <c r="M80" s="69" t="s">
        <v>10</v>
      </c>
      <c r="N80" s="160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40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2" customFormat="1" ht="20.100000000000001" customHeight="1" x14ac:dyDescent="0.25">
      <c r="B86" s="147" t="s">
        <v>24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2:14" s="52" customFormat="1" ht="20.100000000000001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2:14" s="54" customFormat="1" ht="15" customHeight="1" x14ac:dyDescent="0.25">
      <c r="B88" s="148" t="s">
        <v>25</v>
      </c>
      <c r="C88" s="148"/>
      <c r="D88" s="149" t="str">
        <f>IF('[1]Príloha č. 1'!$D$6="","",'[1]Príloha č. 1'!$D$6)</f>
        <v/>
      </c>
      <c r="E88" s="149"/>
      <c r="F88" s="58"/>
      <c r="G88" s="58"/>
      <c r="K88" s="120"/>
    </row>
    <row r="89" spans="2:14" s="54" customFormat="1" ht="15" customHeight="1" x14ac:dyDescent="0.25">
      <c r="B89" s="150" t="s">
        <v>26</v>
      </c>
      <c r="C89" s="150"/>
      <c r="D89" s="151" t="str">
        <f>IF('[1]Príloha č. 1'!$D$7="","",'[1]Príloha č. 1'!$D$7)</f>
        <v/>
      </c>
      <c r="E89" s="151"/>
      <c r="F89" s="36"/>
      <c r="G89" s="36"/>
    </row>
    <row r="90" spans="2:14" s="54" customFormat="1" ht="15" customHeight="1" x14ac:dyDescent="0.25">
      <c r="B90" s="150" t="s">
        <v>27</v>
      </c>
      <c r="C90" s="150"/>
      <c r="D90" s="150" t="str">
        <f>IF('[1]Príloha č. 1'!D8:E8="","",'[1]Príloha č. 1'!D8:E8)</f>
        <v/>
      </c>
      <c r="E90" s="150"/>
      <c r="F90" s="36"/>
      <c r="G90" s="36"/>
    </row>
    <row r="91" spans="2:14" s="54" customFormat="1" ht="15" customHeight="1" x14ac:dyDescent="0.25">
      <c r="B91" s="150" t="s">
        <v>28</v>
      </c>
      <c r="C91" s="150"/>
      <c r="D91" s="150" t="str">
        <f>IF('[1]Príloha č. 1'!D9:E9="","",'[1]Príloha č. 1'!D9:E9)</f>
        <v/>
      </c>
      <c r="E91" s="150"/>
      <c r="F91" s="36"/>
      <c r="G91" s="36"/>
    </row>
    <row r="92" spans="2:14" x14ac:dyDescent="0.2">
      <c r="I92" s="182"/>
      <c r="J92" s="182"/>
      <c r="K92" s="182"/>
      <c r="L92" s="182"/>
    </row>
    <row r="93" spans="2:14" ht="33" customHeight="1" x14ac:dyDescent="0.2">
      <c r="B93" s="2" t="s">
        <v>29</v>
      </c>
      <c r="C93" s="55" t="str">
        <f>IF('[1]Príloha č. 1'!C23:C23="","",'[1]Príloha č. 1'!C23:C23)</f>
        <v/>
      </c>
      <c r="I93" s="145" t="s">
        <v>46</v>
      </c>
      <c r="J93" s="145"/>
      <c r="K93" s="145"/>
      <c r="L93" s="145"/>
    </row>
    <row r="94" spans="2:14" ht="15" customHeight="1" x14ac:dyDescent="0.2">
      <c r="B94" s="2" t="s">
        <v>30</v>
      </c>
      <c r="C94" s="56" t="str">
        <f>IF('[1]Príloha č. 1'!C24:C24="","",'[1]Príloha č. 1'!C24:C24)</f>
        <v/>
      </c>
      <c r="D94" s="66"/>
      <c r="G94" s="2"/>
      <c r="H94" s="2"/>
    </row>
    <row r="95" spans="2:14" ht="15" customHeight="1" x14ac:dyDescent="0.2">
      <c r="D95" s="66"/>
      <c r="G95" s="2"/>
      <c r="H95" s="2"/>
      <c r="I95" s="2"/>
    </row>
    <row r="96" spans="2:14" s="60" customFormat="1" x14ac:dyDescent="0.2">
      <c r="B96" s="152" t="s">
        <v>32</v>
      </c>
      <c r="C96" s="152"/>
      <c r="D96" s="59"/>
      <c r="E96" s="64"/>
      <c r="F96" s="66"/>
      <c r="G96" s="66"/>
      <c r="H96" s="66"/>
      <c r="I96" s="66"/>
    </row>
    <row r="97" spans="2:10" s="60" customFormat="1" ht="12" customHeight="1" x14ac:dyDescent="0.2">
      <c r="B97" s="62"/>
      <c r="C97" s="63" t="s">
        <v>33</v>
      </c>
      <c r="D97" s="63"/>
      <c r="E97" s="24"/>
      <c r="F97" s="66"/>
      <c r="G97" s="66"/>
      <c r="H97" s="66"/>
      <c r="I97" s="66"/>
      <c r="J97" s="64"/>
    </row>
  </sheetData>
  <mergeCells count="147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2:M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71:H72"/>
    <mergeCell ref="I71:I72"/>
    <mergeCell ref="J71:J72"/>
    <mergeCell ref="K71:M71"/>
    <mergeCell ref="N71:N72"/>
    <mergeCell ref="N74:N76"/>
    <mergeCell ref="K63:M63"/>
    <mergeCell ref="N63:N64"/>
    <mergeCell ref="N66:N68"/>
    <mergeCell ref="B70:M70"/>
    <mergeCell ref="B71:B72"/>
    <mergeCell ref="C71:C72"/>
    <mergeCell ref="D71:D72"/>
    <mergeCell ref="E71:E72"/>
    <mergeCell ref="F71:F72"/>
    <mergeCell ref="G71:G72"/>
    <mergeCell ref="K79:M79"/>
    <mergeCell ref="N79:N80"/>
    <mergeCell ref="N82:N84"/>
    <mergeCell ref="B86:L86"/>
    <mergeCell ref="B88:C88"/>
    <mergeCell ref="D88:E88"/>
    <mergeCell ref="B78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I92:L92"/>
    <mergeCell ref="I93:L93"/>
    <mergeCell ref="B96:C96"/>
    <mergeCell ref="B89:C89"/>
    <mergeCell ref="D89:E89"/>
    <mergeCell ref="B90:C90"/>
    <mergeCell ref="D90:E90"/>
    <mergeCell ref="B91:C91"/>
    <mergeCell ref="D91:E91"/>
  </mergeCells>
  <conditionalFormatting sqref="C93:C94">
    <cfRule type="containsBlanks" dxfId="91" priority="2">
      <formula>LEN(TRIM(C93))=0</formula>
    </cfRule>
  </conditionalFormatting>
  <conditionalFormatting sqref="D88:E91">
    <cfRule type="containsBlanks" dxfId="90" priority="1">
      <formula>LEN(TRIM(D88))=0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3" manualBreakCount="3">
    <brk id="21" min="1" max="13" man="1"/>
    <brk id="45" min="1" max="13" man="1"/>
    <brk id="69" min="1" max="1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58AB-7080-4EB2-90E7-F19466FE8E53}">
  <sheetPr>
    <tabColor theme="9" tint="0.39997558519241921"/>
    <pageSetUpPr fitToPage="1"/>
  </sheetPr>
  <dimension ref="B1:X28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423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425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426</v>
      </c>
      <c r="D9" s="27" t="s">
        <v>22</v>
      </c>
      <c r="E9" s="28">
        <v>40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429</v>
      </c>
      <c r="D10" s="27" t="s">
        <v>22</v>
      </c>
      <c r="E10" s="28">
        <v>180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369</v>
      </c>
      <c r="D11" s="27" t="s">
        <v>22</v>
      </c>
      <c r="E11" s="28">
        <v>30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432</v>
      </c>
      <c r="D12" s="27" t="s">
        <v>22</v>
      </c>
      <c r="E12" s="28">
        <v>4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422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89" priority="4">
      <formula>LEN(TRIM(C23))=0</formula>
    </cfRule>
  </conditionalFormatting>
  <conditionalFormatting sqref="D17:H20">
    <cfRule type="containsBlanks" dxfId="88" priority="3">
      <formula>LEN(TRIM(D17))=0</formula>
    </cfRule>
  </conditionalFormatting>
  <conditionalFormatting sqref="F14:G14">
    <cfRule type="cellIs" dxfId="87" priority="1" operator="greaterThan">
      <formula>2560820</formula>
    </cfRule>
  </conditionalFormatting>
  <conditionalFormatting sqref="J14:K14">
    <cfRule type="cellIs" dxfId="8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621C-6D40-4760-8EC1-90459B8A8C2E}">
  <sheetPr>
    <tabColor rgb="FFFFFF00"/>
    <pageSetUpPr fitToPage="1"/>
  </sheetPr>
  <dimension ref="B1:V57"/>
  <sheetViews>
    <sheetView showGridLines="0" topLeftCell="A39" zoomScale="85" zoomScaleNormal="85" workbookViewId="0">
      <selection activeCell="Y73" sqref="Y7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423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424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427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428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180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430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30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431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50:C50"/>
    <mergeCell ref="D50:E50"/>
    <mergeCell ref="H39:H40"/>
    <mergeCell ref="I39:I40"/>
    <mergeCell ref="J39:J40"/>
    <mergeCell ref="B46:L46"/>
    <mergeCell ref="B48:C48"/>
    <mergeCell ref="D48:E48"/>
    <mergeCell ref="B49:C49"/>
    <mergeCell ref="D49:E49"/>
    <mergeCell ref="K39:M39"/>
    <mergeCell ref="B51:C51"/>
    <mergeCell ref="D51:E51"/>
    <mergeCell ref="I52:L52"/>
    <mergeCell ref="I53:L53"/>
    <mergeCell ref="B56:C56"/>
  </mergeCells>
  <conditionalFormatting sqref="C53:C54">
    <cfRule type="containsBlanks" dxfId="85" priority="2">
      <formula>LEN(TRIM(C53))=0</formula>
    </cfRule>
  </conditionalFormatting>
  <conditionalFormatting sqref="D48:E51">
    <cfRule type="containsBlanks" dxfId="84" priority="1">
      <formula>LEN(TRIM(D48))=0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6AD-E486-45CE-A7FE-088A0F1265BC}">
  <sheetPr>
    <tabColor theme="9" tint="0.39997558519241921"/>
    <pageSetUpPr fitToPage="1"/>
  </sheetPr>
  <dimension ref="B1:X29"/>
  <sheetViews>
    <sheetView showGridLines="0" zoomScale="90" zoomScaleNormal="90" workbookViewId="0">
      <selection activeCell="K16" sqref="K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434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436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438</v>
      </c>
      <c r="D9" s="27" t="s">
        <v>22</v>
      </c>
      <c r="E9" s="28">
        <v>40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439</v>
      </c>
      <c r="D10" s="27" t="s">
        <v>22</v>
      </c>
      <c r="E10" s="28">
        <v>220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442</v>
      </c>
      <c r="D11" s="27" t="s">
        <v>22</v>
      </c>
      <c r="E11" s="28">
        <v>40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443</v>
      </c>
      <c r="D12" s="27" t="s">
        <v>22</v>
      </c>
      <c r="E12" s="28">
        <v>8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446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433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53" t="s">
        <v>31</v>
      </c>
      <c r="H27" s="153"/>
      <c r="I27" s="153"/>
      <c r="J27" s="145"/>
      <c r="K27" s="145"/>
      <c r="L27" s="145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7:L27"/>
    <mergeCell ref="F14:I14"/>
    <mergeCell ref="B16:H16"/>
    <mergeCell ref="B18:C18"/>
    <mergeCell ref="D18:H18"/>
    <mergeCell ref="B19:C19"/>
    <mergeCell ref="D19:H19"/>
    <mergeCell ref="B28:C28"/>
    <mergeCell ref="B20:C20"/>
    <mergeCell ref="D20:H20"/>
    <mergeCell ref="B21:C21"/>
    <mergeCell ref="D21:H21"/>
    <mergeCell ref="G27:I27"/>
  </mergeCells>
  <conditionalFormatting sqref="C24:C25">
    <cfRule type="containsBlanks" dxfId="83" priority="4">
      <formula>LEN(TRIM(C24))=0</formula>
    </cfRule>
  </conditionalFormatting>
  <conditionalFormatting sqref="D18:H21">
    <cfRule type="containsBlanks" dxfId="82" priority="3">
      <formula>LEN(TRIM(D18))=0</formula>
    </cfRule>
  </conditionalFormatting>
  <conditionalFormatting sqref="F15:G15">
    <cfRule type="cellIs" dxfId="81" priority="1" operator="greaterThan">
      <formula>2560820</formula>
    </cfRule>
  </conditionalFormatting>
  <conditionalFormatting sqref="J15:K15">
    <cfRule type="cellIs" dxfId="8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0929-0269-4E0D-93CF-2D5C8E08CFC6}">
  <sheetPr>
    <tabColor rgb="FFFFFF00"/>
    <pageSetUpPr fitToPage="1"/>
  </sheetPr>
  <dimension ref="B1:V65"/>
  <sheetViews>
    <sheetView showGridLines="0" topLeftCell="A4" zoomScale="85" zoomScaleNormal="85" workbookViewId="0">
      <selection activeCell="A4" sqref="A4:XFD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434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435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437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440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441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40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444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445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58:C58"/>
    <mergeCell ref="D58:E58"/>
    <mergeCell ref="K47:M47"/>
    <mergeCell ref="N47:N48"/>
    <mergeCell ref="N50:N52"/>
    <mergeCell ref="B54:L54"/>
    <mergeCell ref="B56:C56"/>
    <mergeCell ref="D56:E56"/>
    <mergeCell ref="B57:C57"/>
    <mergeCell ref="D57:E57"/>
    <mergeCell ref="B59:C59"/>
    <mergeCell ref="D59:E59"/>
    <mergeCell ref="I60:L60"/>
    <mergeCell ref="I61:L61"/>
    <mergeCell ref="B64:C64"/>
  </mergeCells>
  <conditionalFormatting sqref="C61:C62">
    <cfRule type="containsBlanks" dxfId="79" priority="2">
      <formula>LEN(TRIM(C61))=0</formula>
    </cfRule>
  </conditionalFormatting>
  <conditionalFormatting sqref="D56:E59">
    <cfRule type="containsBlanks" dxfId="78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C271-52AE-4F85-9329-DAD8BD507D0A}">
  <sheetPr>
    <tabColor theme="9" tint="0.39997558519241921"/>
    <pageSetUpPr fitToPage="1"/>
  </sheetPr>
  <dimension ref="B1:X29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447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448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452</v>
      </c>
      <c r="D9" s="27" t="s">
        <v>22</v>
      </c>
      <c r="E9" s="28">
        <v>20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453</v>
      </c>
      <c r="D10" s="27" t="s">
        <v>22</v>
      </c>
      <c r="E10" s="28">
        <v>10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456</v>
      </c>
      <c r="D11" s="27" t="s">
        <v>22</v>
      </c>
      <c r="E11" s="28">
        <v>10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457</v>
      </c>
      <c r="D12" s="27" t="s">
        <v>22</v>
      </c>
      <c r="E12" s="28">
        <v>10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458</v>
      </c>
      <c r="D13" s="27" t="s">
        <v>22</v>
      </c>
      <c r="E13" s="28">
        <v>10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449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53" t="s">
        <v>31</v>
      </c>
      <c r="H27" s="153"/>
      <c r="I27" s="153"/>
      <c r="J27" s="145"/>
      <c r="K27" s="145"/>
      <c r="L27" s="145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7:L27"/>
    <mergeCell ref="F14:I14"/>
    <mergeCell ref="B16:H16"/>
    <mergeCell ref="B18:C18"/>
    <mergeCell ref="D18:H18"/>
    <mergeCell ref="B19:C19"/>
    <mergeCell ref="D19:H19"/>
    <mergeCell ref="B28:C28"/>
    <mergeCell ref="B20:C20"/>
    <mergeCell ref="D20:H20"/>
    <mergeCell ref="B21:C21"/>
    <mergeCell ref="D21:H21"/>
    <mergeCell ref="G27:I27"/>
  </mergeCells>
  <conditionalFormatting sqref="C24:C25">
    <cfRule type="containsBlanks" dxfId="77" priority="4">
      <formula>LEN(TRIM(C24))=0</formula>
    </cfRule>
  </conditionalFormatting>
  <conditionalFormatting sqref="D18:H21">
    <cfRule type="containsBlanks" dxfId="76" priority="3">
      <formula>LEN(TRIM(D18))=0</formula>
    </cfRule>
  </conditionalFormatting>
  <conditionalFormatting sqref="F15:G15">
    <cfRule type="cellIs" dxfId="75" priority="1" operator="greaterThan">
      <formula>2560820</formula>
    </cfRule>
  </conditionalFormatting>
  <conditionalFormatting sqref="J15:K15">
    <cfRule type="cellIs" dxfId="7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186D-FCA2-48DF-BC51-42A7085871D1}">
  <sheetPr>
    <tabColor rgb="FFFFFF00"/>
    <pageSetUpPr fitToPage="1"/>
  </sheetPr>
  <dimension ref="B1:V65"/>
  <sheetViews>
    <sheetView showGridLines="0" topLeftCell="A5" zoomScale="85" zoomScaleNormal="85" workbookViewId="0">
      <selection activeCell="B5" sqref="B5:M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450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451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454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455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459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460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10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N50:N52"/>
    <mergeCell ref="B54:L54"/>
    <mergeCell ref="B56:C56"/>
    <mergeCell ref="D56:E56"/>
    <mergeCell ref="I60:L60"/>
    <mergeCell ref="I61:L61"/>
    <mergeCell ref="B64:C64"/>
    <mergeCell ref="B57:C57"/>
    <mergeCell ref="D57:E57"/>
    <mergeCell ref="B58:C58"/>
    <mergeCell ref="D58:E58"/>
    <mergeCell ref="B59:C59"/>
    <mergeCell ref="D59:E59"/>
  </mergeCells>
  <conditionalFormatting sqref="C61:C62">
    <cfRule type="containsBlanks" dxfId="73" priority="2">
      <formula>LEN(TRIM(C61))=0</formula>
    </cfRule>
  </conditionalFormatting>
  <conditionalFormatting sqref="D56:E59">
    <cfRule type="containsBlanks" dxfId="72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BE85-2AB2-46D2-B8DA-EA724C1806B0}">
  <sheetPr>
    <tabColor theme="9" tint="0.39997558519241921"/>
    <pageSetUpPr fitToPage="1"/>
  </sheetPr>
  <dimension ref="B1:X24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461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465</v>
      </c>
      <c r="D8" s="27" t="s">
        <v>22</v>
      </c>
      <c r="E8" s="28">
        <v>180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462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71" priority="4">
      <formula>LEN(TRIM(C19))=0</formula>
    </cfRule>
  </conditionalFormatting>
  <conditionalFormatting sqref="D13:H16">
    <cfRule type="containsBlanks" dxfId="70" priority="3">
      <formula>LEN(TRIM(D13))=0</formula>
    </cfRule>
  </conditionalFormatting>
  <conditionalFormatting sqref="F10:G10">
    <cfRule type="cellIs" dxfId="69" priority="1" operator="greaterThan">
      <formula>2560820</formula>
    </cfRule>
  </conditionalFormatting>
  <conditionalFormatting sqref="J10:K10">
    <cfRule type="cellIs" dxfId="6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7CEE-B333-49D9-898C-FF6E03B03669}">
  <sheetPr>
    <tabColor rgb="FFFFFF00"/>
    <pageSetUpPr fitToPage="1"/>
  </sheetPr>
  <dimension ref="B1:V25"/>
  <sheetViews>
    <sheetView showGridLines="0" topLeftCell="B1" zoomScale="80" zoomScaleNormal="80" workbookViewId="0">
      <selection activeCell="M16" sqref="M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463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464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67" priority="2">
      <formula>LEN(TRIM(C21))=0</formula>
    </cfRule>
  </conditionalFormatting>
  <conditionalFormatting sqref="D16:E19">
    <cfRule type="containsBlanks" dxfId="6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8C13-F38F-4AC0-90BC-3D219B973012}">
  <sheetPr>
    <tabColor theme="9" tint="0.39997558519241921"/>
    <pageSetUpPr fitToPage="1"/>
  </sheetPr>
  <dimension ref="B1:X24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470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467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65" priority="4">
      <formula>LEN(TRIM(C19))=0</formula>
    </cfRule>
  </conditionalFormatting>
  <conditionalFormatting sqref="D13:H16">
    <cfRule type="containsBlanks" dxfId="64" priority="3">
      <formula>LEN(TRIM(D13))=0</formula>
    </cfRule>
  </conditionalFormatting>
  <conditionalFormatting sqref="F10:G10">
    <cfRule type="cellIs" dxfId="63" priority="1" operator="greaterThan">
      <formula>2560820</formula>
    </cfRule>
  </conditionalFormatting>
  <conditionalFormatting sqref="J10:K10">
    <cfRule type="cellIs" dxfId="6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49F7-18B5-4D6D-9D26-F2486EBE31BB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90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92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93</v>
      </c>
      <c r="D9" s="27" t="s">
        <v>22</v>
      </c>
      <c r="E9" s="28">
        <v>1600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91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59" priority="4">
      <formula>LEN(TRIM(C20))=0</formula>
    </cfRule>
  </conditionalFormatting>
  <conditionalFormatting sqref="D14:H17">
    <cfRule type="containsBlanks" dxfId="358" priority="3">
      <formula>LEN(TRIM(D14))=0</formula>
    </cfRule>
  </conditionalFormatting>
  <conditionalFormatting sqref="F11:G11">
    <cfRule type="cellIs" dxfId="357" priority="1" operator="greaterThan">
      <formula>2560820</formula>
    </cfRule>
  </conditionalFormatting>
  <conditionalFormatting sqref="J11:K11">
    <cfRule type="cellIs" dxfId="35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A718-E181-40F2-AA99-28D7CF40581B}">
  <sheetPr>
    <tabColor rgb="FFFFFF00"/>
    <pageSetUpPr fitToPage="1"/>
  </sheetPr>
  <dimension ref="B1:V25"/>
  <sheetViews>
    <sheetView showGridLines="0" topLeftCell="B1" zoomScale="80" zoomScaleNormal="80" workbookViewId="0">
      <selection activeCell="N13" sqref="N1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468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469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61" priority="2">
      <formula>LEN(TRIM(C21))=0</formula>
    </cfRule>
  </conditionalFormatting>
  <conditionalFormatting sqref="D16:E19">
    <cfRule type="containsBlanks" dxfId="60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CBE3-2EFC-4B25-ACEF-B3C4C0493546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472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475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471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59" priority="4">
      <formula>LEN(TRIM(C19))=0</formula>
    </cfRule>
  </conditionalFormatting>
  <conditionalFormatting sqref="D13:H16">
    <cfRule type="containsBlanks" dxfId="58" priority="3">
      <formula>LEN(TRIM(D13))=0</formula>
    </cfRule>
  </conditionalFormatting>
  <conditionalFormatting sqref="F10:G10">
    <cfRule type="cellIs" dxfId="57" priority="1" operator="greaterThan">
      <formula>2560820</formula>
    </cfRule>
  </conditionalFormatting>
  <conditionalFormatting sqref="J10:K10">
    <cfRule type="cellIs" dxfId="5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B736-07F4-441F-83A8-B6E97DA3387F}">
  <sheetPr>
    <tabColor rgb="FFFFFF00"/>
    <pageSetUpPr fitToPage="1"/>
  </sheetPr>
  <dimension ref="B1:V25"/>
  <sheetViews>
    <sheetView showGridLines="0" topLeftCell="B1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473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474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55" priority="2">
      <formula>LEN(TRIM(C21))=0</formula>
    </cfRule>
  </conditionalFormatting>
  <conditionalFormatting sqref="D16:E19">
    <cfRule type="containsBlanks" dxfId="54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469A-0C6C-4483-82B2-C36950883AAE}">
  <sheetPr>
    <tabColor theme="9" tint="0.39997558519241921"/>
    <pageSetUpPr fitToPage="1"/>
  </sheetPr>
  <dimension ref="B1:X24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477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480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476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53" priority="4">
      <formula>LEN(TRIM(C19))=0</formula>
    </cfRule>
  </conditionalFormatting>
  <conditionalFormatting sqref="D13:H16">
    <cfRule type="containsBlanks" dxfId="52" priority="3">
      <formula>LEN(TRIM(D13))=0</formula>
    </cfRule>
  </conditionalFormatting>
  <conditionalFormatting sqref="F10:G10">
    <cfRule type="cellIs" dxfId="51" priority="1" operator="greaterThan">
      <formula>2560820</formula>
    </cfRule>
  </conditionalFormatting>
  <conditionalFormatting sqref="J10:K10">
    <cfRule type="cellIs" dxfId="5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8E72-9FEA-4D88-B027-0D56A26C6894}">
  <sheetPr>
    <tabColor rgb="FFFFFF00"/>
    <pageSetUpPr fitToPage="1"/>
  </sheetPr>
  <dimension ref="B1:V25"/>
  <sheetViews>
    <sheetView showGridLines="0" topLeftCell="B1" zoomScale="80" zoomScaleNormal="80" workbookViewId="0">
      <selection activeCell="N19" sqref="N1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478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479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49" priority="2">
      <formula>LEN(TRIM(C21))=0</formula>
    </cfRule>
  </conditionalFormatting>
  <conditionalFormatting sqref="D16:E19">
    <cfRule type="containsBlanks" dxfId="4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58F5-39CF-4A89-93C2-6AD7AB1686AC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482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485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481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47" priority="4">
      <formula>LEN(TRIM(C19))=0</formula>
    </cfRule>
  </conditionalFormatting>
  <conditionalFormatting sqref="D13:H16">
    <cfRule type="containsBlanks" dxfId="46" priority="3">
      <formula>LEN(TRIM(D13))=0</formula>
    </cfRule>
  </conditionalFormatting>
  <conditionalFormatting sqref="F10:G10">
    <cfRule type="cellIs" dxfId="45" priority="1" operator="greaterThan">
      <formula>2560820</formula>
    </cfRule>
  </conditionalFormatting>
  <conditionalFormatting sqref="J10:K10">
    <cfRule type="cellIs" dxfId="4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E93D-E573-44EE-B166-A8A4F38970EB}">
  <sheetPr>
    <tabColor rgb="FFFFFF00"/>
    <pageSetUpPr fitToPage="1"/>
  </sheetPr>
  <dimension ref="B1:V25"/>
  <sheetViews>
    <sheetView showGridLines="0" topLeftCell="B1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483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484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43" priority="2">
      <formula>LEN(TRIM(C21))=0</formula>
    </cfRule>
  </conditionalFormatting>
  <conditionalFormatting sqref="D16:E19">
    <cfRule type="containsBlanks" dxfId="4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9E2C-94E7-4D4A-84A2-CB0AA01B0295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490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489</v>
      </c>
      <c r="D8" s="27" t="s">
        <v>22</v>
      </c>
      <c r="E8" s="28">
        <v>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488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41" priority="4">
      <formula>LEN(TRIM(C19))=0</formula>
    </cfRule>
  </conditionalFormatting>
  <conditionalFormatting sqref="D13:H16">
    <cfRule type="containsBlanks" dxfId="40" priority="3">
      <formula>LEN(TRIM(D13))=0</formula>
    </cfRule>
  </conditionalFormatting>
  <conditionalFormatting sqref="F10:G10">
    <cfRule type="cellIs" dxfId="39" priority="1" operator="greaterThan">
      <formula>2560820</formula>
    </cfRule>
  </conditionalFormatting>
  <conditionalFormatting sqref="J10:K10">
    <cfRule type="cellIs" dxfId="3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2077-2C8E-4DCA-92B1-FB02619C099A}">
  <sheetPr>
    <tabColor rgb="FFFFFF00"/>
    <pageSetUpPr fitToPage="1"/>
  </sheetPr>
  <dimension ref="B1:V25"/>
  <sheetViews>
    <sheetView showGridLines="0" topLeftCell="B1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486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487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37" priority="2">
      <formula>LEN(TRIM(C21))=0</formula>
    </cfRule>
  </conditionalFormatting>
  <conditionalFormatting sqref="D16:E19">
    <cfRule type="containsBlanks" dxfId="3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9E99-F6B4-4FE0-9145-56C7BC878FD5}">
  <sheetPr>
    <tabColor theme="9" tint="0.39997558519241921"/>
    <pageSetUpPr fitToPage="1"/>
  </sheetPr>
  <dimension ref="B1:X25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493</v>
      </c>
      <c r="D8" s="27" t="s">
        <v>22</v>
      </c>
      <c r="E8" s="28">
        <v>280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354</v>
      </c>
      <c r="C9" s="26" t="s">
        <v>494</v>
      </c>
      <c r="D9" s="27" t="s">
        <v>22</v>
      </c>
      <c r="E9" s="28">
        <v>1200</v>
      </c>
      <c r="F9" s="29"/>
      <c r="G9" s="30"/>
      <c r="H9" s="31">
        <f>F9*G9</f>
        <v>0</v>
      </c>
      <c r="I9" s="32">
        <f>F9+H9</f>
        <v>0</v>
      </c>
      <c r="J9" s="33">
        <f>E9*F9</f>
        <v>0</v>
      </c>
      <c r="K9" s="34">
        <f>G9*J9</f>
        <v>0</v>
      </c>
      <c r="L9" s="35">
        <f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491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phoneticPr fontId="11" type="noConversion"/>
  <conditionalFormatting sqref="C20:C21">
    <cfRule type="containsBlanks" dxfId="35" priority="4">
      <formula>LEN(TRIM(C20))=0</formula>
    </cfRule>
  </conditionalFormatting>
  <conditionalFormatting sqref="D14:H17">
    <cfRule type="containsBlanks" dxfId="34" priority="3">
      <formula>LEN(TRIM(D14))=0</formula>
    </cfRule>
  </conditionalFormatting>
  <conditionalFormatting sqref="F11:G11">
    <cfRule type="cellIs" dxfId="33" priority="1" operator="greaterThan">
      <formula>2560820</formula>
    </cfRule>
  </conditionalFormatting>
  <conditionalFormatting sqref="J11:K11">
    <cfRule type="cellIs" dxfId="3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1A76-A7EC-4639-9FF4-06DC6D9B9740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90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94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95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1600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55" priority="2">
      <formula>LEN(TRIM(C29))=0</formula>
    </cfRule>
  </conditionalFormatting>
  <conditionalFormatting sqref="D24:E27">
    <cfRule type="containsBlanks" dxfId="35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28F-E574-447B-AC27-EED7468D68A2}">
  <sheetPr>
    <tabColor rgb="FFFFFF00"/>
    <pageSetUpPr fitToPage="1"/>
  </sheetPr>
  <dimension ref="B1:V33"/>
  <sheetViews>
    <sheetView showGridLines="0" topLeftCell="A10" zoomScale="80" zoomScaleNormal="80" workbookViewId="0">
      <selection activeCell="N22" sqref="N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495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496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497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26:C26"/>
    <mergeCell ref="D26:E26"/>
    <mergeCell ref="H7:H8"/>
    <mergeCell ref="I7:I8"/>
    <mergeCell ref="J7:J8"/>
    <mergeCell ref="B22:L22"/>
    <mergeCell ref="B24:C24"/>
    <mergeCell ref="D24:E24"/>
    <mergeCell ref="B25:C25"/>
    <mergeCell ref="D25:E25"/>
    <mergeCell ref="B14:M14"/>
    <mergeCell ref="B15:B16"/>
    <mergeCell ref="C15:C16"/>
    <mergeCell ref="D15:D16"/>
    <mergeCell ref="E15:E16"/>
    <mergeCell ref="K7:M7"/>
    <mergeCell ref="B27:C27"/>
    <mergeCell ref="D27:E27"/>
    <mergeCell ref="I28:L28"/>
    <mergeCell ref="I29:L29"/>
    <mergeCell ref="B32:C32"/>
    <mergeCell ref="N15:N16"/>
    <mergeCell ref="N18:N20"/>
    <mergeCell ref="F15:F16"/>
    <mergeCell ref="G15:G16"/>
    <mergeCell ref="H15:H16"/>
    <mergeCell ref="I15:I16"/>
    <mergeCell ref="J15:J16"/>
    <mergeCell ref="K15:M15"/>
  </mergeCells>
  <conditionalFormatting sqref="C29:C30">
    <cfRule type="containsBlanks" dxfId="31" priority="2">
      <formula>LEN(TRIM(C29))=0</formula>
    </cfRule>
  </conditionalFormatting>
  <conditionalFormatting sqref="D24:E27">
    <cfRule type="containsBlanks" dxfId="3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977B-C5F8-47BF-911D-2D8CB4C79C48}">
  <sheetPr>
    <tabColor theme="9" tint="0.39997558519241921"/>
    <pageSetUpPr fitToPage="1"/>
  </sheetPr>
  <dimension ref="B1:X29"/>
  <sheetViews>
    <sheetView showGridLines="0" zoomScale="90" zoomScaleNormal="90" workbookViewId="0">
      <selection activeCell="E14" sqref="E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498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500</v>
      </c>
      <c r="D8" s="27" t="s">
        <v>22</v>
      </c>
      <c r="E8" s="28">
        <v>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501</v>
      </c>
      <c r="D9" s="27" t="s">
        <v>22</v>
      </c>
      <c r="E9" s="28">
        <v>100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505</v>
      </c>
      <c r="D10" s="27" t="s">
        <v>22</v>
      </c>
      <c r="E10" s="28">
        <v>320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506</v>
      </c>
      <c r="D11" s="27" t="s">
        <v>22</v>
      </c>
      <c r="E11" s="28">
        <v>200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511</v>
      </c>
      <c r="D12" s="27" t="s">
        <v>22</v>
      </c>
      <c r="E12" s="28">
        <v>800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510</v>
      </c>
      <c r="D13" s="27" t="s">
        <v>22</v>
      </c>
      <c r="E13" s="28">
        <v>360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499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53" t="s">
        <v>31</v>
      </c>
      <c r="H27" s="153"/>
      <c r="I27" s="153"/>
      <c r="J27" s="145"/>
      <c r="K27" s="145"/>
      <c r="L27" s="145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28:C28"/>
    <mergeCell ref="B20:C20"/>
    <mergeCell ref="D20:H20"/>
    <mergeCell ref="B21:C21"/>
    <mergeCell ref="D21:H21"/>
    <mergeCell ref="G27:I27"/>
    <mergeCell ref="J27:L27"/>
    <mergeCell ref="F14:I14"/>
    <mergeCell ref="B16:H16"/>
    <mergeCell ref="B18:C18"/>
    <mergeCell ref="D18:H18"/>
    <mergeCell ref="B19:C19"/>
    <mergeCell ref="D19:H19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4:C25">
    <cfRule type="containsBlanks" dxfId="29" priority="4">
      <formula>LEN(TRIM(C24))=0</formula>
    </cfRule>
  </conditionalFormatting>
  <conditionalFormatting sqref="D18:H21">
    <cfRule type="containsBlanks" dxfId="28" priority="3">
      <formula>LEN(TRIM(D18))=0</formula>
    </cfRule>
  </conditionalFormatting>
  <conditionalFormatting sqref="F15:G15">
    <cfRule type="cellIs" dxfId="27" priority="1" operator="greaterThan">
      <formula>2560820</formula>
    </cfRule>
  </conditionalFormatting>
  <conditionalFormatting sqref="J15:K15">
    <cfRule type="cellIs" dxfId="2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8642-0DE4-4326-89BD-A56B903B977E}">
  <sheetPr>
    <tabColor rgb="FFFFFF00"/>
    <pageSetUpPr fitToPage="1"/>
  </sheetPr>
  <dimension ref="B1:V65"/>
  <sheetViews>
    <sheetView showGridLines="0" topLeftCell="A15" zoomScale="85" zoomScaleNormal="85" workbookViewId="0">
      <selection activeCell="I15" sqref="I15:I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498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503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502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504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320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507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508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800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509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360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I60:L60"/>
    <mergeCell ref="I61:L61"/>
    <mergeCell ref="B64:C64"/>
    <mergeCell ref="B57:C57"/>
    <mergeCell ref="D57:E57"/>
    <mergeCell ref="B58:C58"/>
    <mergeCell ref="D58:E58"/>
    <mergeCell ref="B59:C59"/>
    <mergeCell ref="D59:E59"/>
    <mergeCell ref="N47:N48"/>
    <mergeCell ref="N50:N52"/>
    <mergeCell ref="B54:L54"/>
    <mergeCell ref="B56:C56"/>
    <mergeCell ref="D56:E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61:C62">
    <cfRule type="containsBlanks" dxfId="25" priority="2">
      <formula>LEN(TRIM(C61))=0</formula>
    </cfRule>
  </conditionalFormatting>
  <conditionalFormatting sqref="D56:E59">
    <cfRule type="containsBlanks" dxfId="24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7719-DE97-437C-9953-A2B78D9F6025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512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515</v>
      </c>
      <c r="D8" s="27" t="s">
        <v>22</v>
      </c>
      <c r="E8" s="28">
        <v>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516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3" priority="4">
      <formula>LEN(TRIM(C19))=0</formula>
    </cfRule>
  </conditionalFormatting>
  <conditionalFormatting sqref="D13:H16">
    <cfRule type="containsBlanks" dxfId="22" priority="3">
      <formula>LEN(TRIM(D13))=0</formula>
    </cfRule>
  </conditionalFormatting>
  <conditionalFormatting sqref="F10:G10">
    <cfRule type="cellIs" dxfId="21" priority="1" operator="greaterThan">
      <formula>2560820</formula>
    </cfRule>
  </conditionalFormatting>
  <conditionalFormatting sqref="J10:K10">
    <cfRule type="cellIs" dxfId="2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231E-E491-463C-BCD4-45366169AC43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513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514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9" priority="2">
      <formula>LEN(TRIM(C21))=0</formula>
    </cfRule>
  </conditionalFormatting>
  <conditionalFormatting sqref="D16:E19">
    <cfRule type="containsBlanks" dxfId="1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473C-3F31-4044-8F8C-40C8C5FF7E31}">
  <sheetPr>
    <tabColor theme="9" tint="0.39997558519241921"/>
    <pageSetUpPr fitToPage="1"/>
  </sheetPr>
  <dimension ref="B1:X24"/>
  <sheetViews>
    <sheetView showGridLines="0" zoomScale="90" zoomScaleNormal="90" workbookViewId="0">
      <selection activeCell="J12" sqref="J1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518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519</v>
      </c>
      <c r="D8" s="27" t="s">
        <v>22</v>
      </c>
      <c r="E8" s="28">
        <v>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517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7" priority="4">
      <formula>LEN(TRIM(C19))=0</formula>
    </cfRule>
  </conditionalFormatting>
  <conditionalFormatting sqref="D13:H16">
    <cfRule type="containsBlanks" dxfId="16" priority="3">
      <formula>LEN(TRIM(D13))=0</formula>
    </cfRule>
  </conditionalFormatting>
  <conditionalFormatting sqref="F10:G10">
    <cfRule type="cellIs" dxfId="15" priority="1" operator="greaterThan">
      <formula>2560820</formula>
    </cfRule>
  </conditionalFormatting>
  <conditionalFormatting sqref="J10:K10">
    <cfRule type="cellIs" dxfId="1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6CF5-CCF4-47BE-9209-3A3CB7A0C165}">
  <sheetPr>
    <tabColor rgb="FFFFFF00"/>
    <pageSetUpPr fitToPage="1"/>
  </sheetPr>
  <dimension ref="B1:V25"/>
  <sheetViews>
    <sheetView showGridLines="0" zoomScale="80" zoomScaleNormal="80" workbookViewId="0">
      <selection activeCell="M17" sqref="M17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521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520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3" priority="2">
      <formula>LEN(TRIM(C21))=0</formula>
    </cfRule>
  </conditionalFormatting>
  <conditionalFormatting sqref="D16:E19">
    <cfRule type="containsBlanks" dxfId="1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BE58-651B-4461-B120-8928DE93B34D}">
  <sheetPr>
    <tabColor theme="9" tint="0.39997558519241921"/>
    <pageSetUpPr fitToPage="1"/>
  </sheetPr>
  <dimension ref="B1:X24"/>
  <sheetViews>
    <sheetView showGridLines="0" zoomScale="90" zoomScaleNormal="90" workbookViewId="0">
      <selection activeCell="J14" sqref="J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522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470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523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1" priority="4">
      <formula>LEN(TRIM(C19))=0</formula>
    </cfRule>
  </conditionalFormatting>
  <conditionalFormatting sqref="D13:H16">
    <cfRule type="containsBlanks" dxfId="10" priority="3">
      <formula>LEN(TRIM(D13))=0</formula>
    </cfRule>
  </conditionalFormatting>
  <conditionalFormatting sqref="F10:G10">
    <cfRule type="cellIs" dxfId="9" priority="1" operator="greaterThan">
      <formula>2560820</formula>
    </cfRule>
  </conditionalFormatting>
  <conditionalFormatting sqref="J10:K10">
    <cfRule type="cellIs" dxfId="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F027-8D74-4B17-989B-C85FDA0015DF}">
  <sheetPr>
    <tabColor rgb="FFFFFF00"/>
    <pageSetUpPr fitToPage="1"/>
  </sheetPr>
  <dimension ref="B1:V25"/>
  <sheetViews>
    <sheetView showGridLines="0" zoomScale="80" zoomScaleNormal="80" workbookViewId="0">
      <selection activeCell="K15" sqref="K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524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469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7" priority="2">
      <formula>LEN(TRIM(C21))=0</formula>
    </cfRule>
  </conditionalFormatting>
  <conditionalFormatting sqref="D16:E19">
    <cfRule type="containsBlanks" dxfId="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82F3-90B8-4446-B978-7A6070C87165}">
  <sheetPr>
    <tabColor theme="9" tint="0.39997558519241921"/>
    <pageSetUpPr fitToPage="1"/>
  </sheetPr>
  <dimension ref="B1:X28"/>
  <sheetViews>
    <sheetView showGridLines="0" zoomScale="90" zoomScaleNormal="90" workbookViewId="0">
      <selection activeCell="Q15" sqref="Q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527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530</v>
      </c>
      <c r="D9" s="27" t="s">
        <v>22</v>
      </c>
      <c r="E9" s="28">
        <v>100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531</v>
      </c>
      <c r="D10" s="27" t="s">
        <v>22</v>
      </c>
      <c r="E10" s="28">
        <v>160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534</v>
      </c>
      <c r="D11" s="27" t="s">
        <v>22</v>
      </c>
      <c r="E11" s="28">
        <v>20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535</v>
      </c>
      <c r="D12" s="27" t="s">
        <v>22</v>
      </c>
      <c r="E12" s="28">
        <v>20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525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27:C27"/>
    <mergeCell ref="B19:C19"/>
    <mergeCell ref="D19:H19"/>
    <mergeCell ref="B20:C20"/>
    <mergeCell ref="D20:H20"/>
    <mergeCell ref="G26:I26"/>
    <mergeCell ref="J26:L26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3:C24">
    <cfRule type="containsBlanks" dxfId="5" priority="4">
      <formula>LEN(TRIM(C23))=0</formula>
    </cfRule>
  </conditionalFormatting>
  <conditionalFormatting sqref="D17:H20">
    <cfRule type="containsBlanks" dxfId="4" priority="3">
      <formula>LEN(TRIM(D17))=0</formula>
    </cfRule>
  </conditionalFormatting>
  <conditionalFormatting sqref="F14:G14">
    <cfRule type="cellIs" dxfId="3" priority="1" operator="greaterThan">
      <formula>2560820</formula>
    </cfRule>
  </conditionalFormatting>
  <conditionalFormatting sqref="J14:K14">
    <cfRule type="cellIs" dxfId="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5F62-8914-42FE-AEFD-741525092835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96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99</v>
      </c>
      <c r="D8" s="27" t="s">
        <v>22</v>
      </c>
      <c r="E8" s="28">
        <v>5000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97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53" priority="4">
      <formula>LEN(TRIM(C19))=0</formula>
    </cfRule>
  </conditionalFormatting>
  <conditionalFormatting sqref="D13:H16">
    <cfRule type="containsBlanks" dxfId="352" priority="3">
      <formula>LEN(TRIM(D13))=0</formula>
    </cfRule>
  </conditionalFormatting>
  <conditionalFormatting sqref="F10:G10">
    <cfRule type="cellIs" dxfId="351" priority="1" operator="greaterThan">
      <formula>2560820</formula>
    </cfRule>
  </conditionalFormatting>
  <conditionalFormatting sqref="J10:K10">
    <cfRule type="cellIs" dxfId="35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371-963F-4B5A-80E6-F894932347BA}">
  <sheetPr>
    <tabColor rgb="FFFFFF00"/>
    <pageSetUpPr fitToPage="1"/>
  </sheetPr>
  <dimension ref="B1:V57"/>
  <sheetViews>
    <sheetView showGridLines="0" topLeftCell="A31" zoomScale="85" zoomScaleNormal="85" workbookViewId="0">
      <selection activeCell="U53" sqref="U5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526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528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35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35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35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0.100000000000001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529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35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35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35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532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35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160</v>
      </c>
    </row>
    <row r="27" spans="2:14" s="36" customFormat="1" ht="35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35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0.100000000000001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533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35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20</v>
      </c>
    </row>
    <row r="35" spans="2:14" s="36" customFormat="1" ht="35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35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0.100000000000001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536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35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</v>
      </c>
    </row>
    <row r="43" spans="2:14" s="36" customFormat="1" ht="35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35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I52:L52"/>
    <mergeCell ref="I53:L53"/>
    <mergeCell ref="B56:C56"/>
    <mergeCell ref="B49:C49"/>
    <mergeCell ref="D49:E49"/>
    <mergeCell ref="B50:C50"/>
    <mergeCell ref="D50:E50"/>
    <mergeCell ref="B51:C51"/>
    <mergeCell ref="D51:E51"/>
    <mergeCell ref="B46:L46"/>
    <mergeCell ref="B48:C48"/>
    <mergeCell ref="D48:E48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53:C54">
    <cfRule type="containsBlanks" dxfId="1" priority="2">
      <formula>LEN(TRIM(C53))=0</formula>
    </cfRule>
  </conditionalFormatting>
  <conditionalFormatting sqref="D48:E51">
    <cfRule type="containsBlanks" dxfId="0" priority="1">
      <formula>LEN(TRIM(D48))=0</formula>
    </cfRule>
  </conditionalFormatting>
  <pageMargins left="0.59055118110236227" right="0.39370078740157483" top="0.98425196850393704" bottom="0.59055118110236227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C875-E42E-4AF6-924A-18772CB60A7E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96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98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49" priority="2">
      <formula>LEN(TRIM(C22))=0</formula>
    </cfRule>
  </conditionalFormatting>
  <conditionalFormatting sqref="D17:E20">
    <cfRule type="containsBlanks" dxfId="34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A630-D127-48D8-AF18-DED1D1C16C5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100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102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105</v>
      </c>
      <c r="D9" s="27" t="s">
        <v>22</v>
      </c>
      <c r="E9" s="28">
        <v>1800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106</v>
      </c>
      <c r="D10" s="27" t="s">
        <v>22</v>
      </c>
      <c r="E10" s="28">
        <v>2400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46" t="s">
        <v>101</v>
      </c>
      <c r="G11" s="146"/>
      <c r="H11" s="146"/>
      <c r="I11" s="146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47" t="s">
        <v>24</v>
      </c>
      <c r="C13" s="147"/>
      <c r="D13" s="147"/>
      <c r="E13" s="147"/>
      <c r="F13" s="147"/>
      <c r="G13" s="147"/>
      <c r="H13" s="147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48" t="s">
        <v>25</v>
      </c>
      <c r="C15" s="148"/>
      <c r="D15" s="149" t="str">
        <f>IF('[1]Príloha č. 1'!$D$6="","",'[1]Príloha č. 1'!$D$6)</f>
        <v/>
      </c>
      <c r="E15" s="149"/>
      <c r="F15" s="149"/>
      <c r="G15" s="149"/>
      <c r="H15" s="149"/>
    </row>
    <row r="16" spans="2:24" s="54" customFormat="1" ht="15.75" customHeight="1" x14ac:dyDescent="0.25">
      <c r="B16" s="150" t="s">
        <v>26</v>
      </c>
      <c r="C16" s="150"/>
      <c r="D16" s="151" t="str">
        <f>IF('[1]Príloha č. 1'!$D$7="","",'[1]Príloha č. 1'!$D$7)</f>
        <v/>
      </c>
      <c r="E16" s="151"/>
      <c r="F16" s="151"/>
      <c r="G16" s="151"/>
      <c r="H16" s="151"/>
    </row>
    <row r="17" spans="2:12" s="54" customFormat="1" ht="15.75" customHeight="1" x14ac:dyDescent="0.25">
      <c r="B17" s="150" t="s">
        <v>27</v>
      </c>
      <c r="C17" s="150"/>
      <c r="D17" s="150" t="str">
        <f>IF('[1]Príloha č. 1'!D8:E8="","",'[1]Príloha č. 1'!D8:E8)</f>
        <v/>
      </c>
      <c r="E17" s="150"/>
      <c r="F17" s="150"/>
      <c r="G17" s="150"/>
      <c r="H17" s="150"/>
    </row>
    <row r="18" spans="2:12" s="54" customFormat="1" ht="15.75" customHeight="1" x14ac:dyDescent="0.25">
      <c r="B18" s="150" t="s">
        <v>28</v>
      </c>
      <c r="C18" s="150"/>
      <c r="D18" s="150" t="str">
        <f>IF('[1]Príloha č. 1'!D9:E9="","",'[1]Príloha č. 1'!D9:E9)</f>
        <v/>
      </c>
      <c r="E18" s="150"/>
      <c r="F18" s="150"/>
      <c r="G18" s="150"/>
      <c r="H18" s="150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53" t="s">
        <v>31</v>
      </c>
      <c r="H24" s="153"/>
      <c r="I24" s="153"/>
      <c r="J24" s="145"/>
      <c r="K24" s="145"/>
      <c r="L24" s="145"/>
    </row>
    <row r="25" spans="2:12" s="60" customFormat="1" ht="11.25" x14ac:dyDescent="0.2">
      <c r="B25" s="152" t="s">
        <v>32</v>
      </c>
      <c r="C25" s="152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25:C25"/>
    <mergeCell ref="B17:C17"/>
    <mergeCell ref="D17:H17"/>
    <mergeCell ref="B18:C18"/>
    <mergeCell ref="D18:H18"/>
    <mergeCell ref="G24:I24"/>
    <mergeCell ref="J24:L24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1:C22">
    <cfRule type="containsBlanks" dxfId="347" priority="4">
      <formula>LEN(TRIM(C21))=0</formula>
    </cfRule>
  </conditionalFormatting>
  <conditionalFormatting sqref="D15:H18">
    <cfRule type="containsBlanks" dxfId="346" priority="3">
      <formula>LEN(TRIM(D15))=0</formula>
    </cfRule>
  </conditionalFormatting>
  <conditionalFormatting sqref="F12:G12">
    <cfRule type="cellIs" dxfId="345" priority="1" operator="greaterThan">
      <formula>2560820</formula>
    </cfRule>
  </conditionalFormatting>
  <conditionalFormatting sqref="J12:K12">
    <cfRule type="cellIs" dxfId="34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AFF0-9A78-4772-8397-7B1023214745}">
  <sheetPr>
    <tabColor rgb="FFFFFF00"/>
    <pageSetUpPr fitToPage="1"/>
  </sheetPr>
  <dimension ref="B1:V41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100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103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104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1800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107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2400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47" t="s">
        <v>24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58"/>
      <c r="G32" s="58"/>
      <c r="K32" s="120"/>
    </row>
    <row r="33" spans="2:12" s="54" customFormat="1" ht="1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36"/>
      <c r="G33" s="36"/>
    </row>
    <row r="34" spans="2:12" s="54" customFormat="1" ht="1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36"/>
      <c r="G34" s="36"/>
    </row>
    <row r="35" spans="2:12" s="54" customFormat="1" ht="1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36"/>
      <c r="G35" s="36"/>
    </row>
    <row r="36" spans="2:12" x14ac:dyDescent="0.2">
      <c r="I36" s="182"/>
      <c r="J36" s="182"/>
      <c r="K36" s="182"/>
      <c r="L36" s="182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45" t="s">
        <v>46</v>
      </c>
      <c r="J37" s="145"/>
      <c r="K37" s="145"/>
      <c r="L37" s="145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52" t="s">
        <v>32</v>
      </c>
      <c r="C40" s="152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35:C35"/>
    <mergeCell ref="D35:E35"/>
    <mergeCell ref="I36:L36"/>
    <mergeCell ref="I37:L37"/>
    <mergeCell ref="B40:C40"/>
    <mergeCell ref="B34:C34"/>
    <mergeCell ref="D34:E34"/>
    <mergeCell ref="H23:H24"/>
    <mergeCell ref="I23:I24"/>
    <mergeCell ref="J23:J24"/>
    <mergeCell ref="B30:L30"/>
    <mergeCell ref="B32:C32"/>
    <mergeCell ref="D32:E32"/>
    <mergeCell ref="B33:C33"/>
    <mergeCell ref="D33:E33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37:C38">
    <cfRule type="containsBlanks" dxfId="343" priority="2">
      <formula>LEN(TRIM(C37))=0</formula>
    </cfRule>
  </conditionalFormatting>
  <conditionalFormatting sqref="D32:E35">
    <cfRule type="containsBlanks" dxfId="342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6B6D-1115-4254-818A-49697F0BD634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108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112</v>
      </c>
      <c r="D8" s="27" t="s">
        <v>22</v>
      </c>
      <c r="E8" s="28">
        <v>1400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113</v>
      </c>
      <c r="D9" s="27" t="s">
        <v>22</v>
      </c>
      <c r="E9" s="28">
        <v>500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109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41" priority="4">
      <formula>LEN(TRIM(C20))=0</formula>
    </cfRule>
  </conditionalFormatting>
  <conditionalFormatting sqref="D14:H17">
    <cfRule type="containsBlanks" dxfId="340" priority="3">
      <formula>LEN(TRIM(D14))=0</formula>
    </cfRule>
  </conditionalFormatting>
  <conditionalFormatting sqref="F11:G11">
    <cfRule type="cellIs" dxfId="339" priority="1" operator="greaterThan">
      <formula>2560820</formula>
    </cfRule>
  </conditionalFormatting>
  <conditionalFormatting sqref="J11:K11">
    <cfRule type="cellIs" dxfId="33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BD2D-FF46-499B-A5A1-F7DCB05E3C88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108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110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111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500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37" priority="2">
      <formula>LEN(TRIM(C29))=0</formula>
    </cfRule>
  </conditionalFormatting>
  <conditionalFormatting sqref="D24:E27">
    <cfRule type="containsBlanks" dxfId="33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49FE-977E-4D27-80E1-B746A90F077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114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117</v>
      </c>
      <c r="D8" s="27" t="s">
        <v>22</v>
      </c>
      <c r="E8" s="28">
        <v>800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115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35" priority="4">
      <formula>LEN(TRIM(C19))=0</formula>
    </cfRule>
  </conditionalFormatting>
  <conditionalFormatting sqref="D13:H16">
    <cfRule type="containsBlanks" dxfId="334" priority="3">
      <formula>LEN(TRIM(D13))=0</formula>
    </cfRule>
  </conditionalFormatting>
  <conditionalFormatting sqref="F10:G10">
    <cfRule type="cellIs" dxfId="333" priority="1" operator="greaterThan">
      <formula>2560820</formula>
    </cfRule>
  </conditionalFormatting>
  <conditionalFormatting sqref="J10:K10">
    <cfRule type="cellIs" dxfId="33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F213-C07D-4311-8388-A090D67B473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61" t="s">
        <v>52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61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62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I21:L21"/>
    <mergeCell ref="I22:L22"/>
    <mergeCell ref="B25:C25"/>
    <mergeCell ref="B18:C18"/>
    <mergeCell ref="D18:E18"/>
    <mergeCell ref="B19:C19"/>
    <mergeCell ref="D19:E19"/>
    <mergeCell ref="B20:C20"/>
    <mergeCell ref="D20:E20"/>
    <mergeCell ref="B15:L15"/>
    <mergeCell ref="B17:C17"/>
    <mergeCell ref="D17:E17"/>
    <mergeCell ref="H7:H8"/>
    <mergeCell ref="I7:I8"/>
    <mergeCell ref="J7:J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85" priority="2">
      <formula>LEN(TRIM(C22))=0</formula>
    </cfRule>
  </conditionalFormatting>
  <conditionalFormatting sqref="D17:E20">
    <cfRule type="containsBlanks" dxfId="38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3F4C-3854-4FC4-B6D7-0951A2C65FA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114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116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31" priority="2">
      <formula>LEN(TRIM(C22))=0</formula>
    </cfRule>
  </conditionalFormatting>
  <conditionalFormatting sqref="D17:E20">
    <cfRule type="containsBlanks" dxfId="33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1875-8875-4EE5-A1C4-D7A311138B21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118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120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121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29" priority="4">
      <formula>LEN(TRIM(C19))=0</formula>
    </cfRule>
  </conditionalFormatting>
  <conditionalFormatting sqref="D13:H16">
    <cfRule type="containsBlanks" dxfId="328" priority="3">
      <formula>LEN(TRIM(D13))=0</formula>
    </cfRule>
  </conditionalFormatting>
  <conditionalFormatting sqref="F10:G10">
    <cfRule type="cellIs" dxfId="327" priority="1" operator="greaterThan">
      <formula>2560820</formula>
    </cfRule>
  </conditionalFormatting>
  <conditionalFormatting sqref="J10:K10">
    <cfRule type="cellIs" dxfId="32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89D-BFDC-4D10-BCFF-524A59F754EB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118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119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25" priority="2">
      <formula>LEN(TRIM(C22))=0</formula>
    </cfRule>
  </conditionalFormatting>
  <conditionalFormatting sqref="D17:E20">
    <cfRule type="containsBlanks" dxfId="32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51BD-48BA-4BFD-A453-224A1058F605}">
  <sheetPr>
    <tabColor theme="9" tint="0.39997558519241921"/>
    <pageSetUpPr fitToPage="1"/>
  </sheetPr>
  <dimension ref="B1:X24"/>
  <sheetViews>
    <sheetView showGridLines="0" zoomScale="90" zoomScaleNormal="90" workbookViewId="0">
      <selection activeCell="B3" sqref="B3:L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123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122</v>
      </c>
      <c r="D8" s="27" t="s">
        <v>22</v>
      </c>
      <c r="E8" s="28">
        <v>140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125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23" priority="4">
      <formula>LEN(TRIM(C19))=0</formula>
    </cfRule>
  </conditionalFormatting>
  <conditionalFormatting sqref="D13:H16">
    <cfRule type="containsBlanks" dxfId="322" priority="3">
      <formula>LEN(TRIM(D13))=0</formula>
    </cfRule>
  </conditionalFormatting>
  <conditionalFormatting sqref="F10:G10">
    <cfRule type="cellIs" dxfId="321" priority="1" operator="greaterThan">
      <formula>2560820</formula>
    </cfRule>
  </conditionalFormatting>
  <conditionalFormatting sqref="J10:K10">
    <cfRule type="cellIs" dxfId="32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C40D-992E-4050-9B9C-E3B9AD316122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123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124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19" priority="2">
      <formula>LEN(TRIM(C22))=0</formula>
    </cfRule>
  </conditionalFormatting>
  <conditionalFormatting sqref="D17:E20">
    <cfRule type="containsBlanks" dxfId="31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8B33-2D39-41F9-933F-69EBA4315E8D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128</v>
      </c>
      <c r="D8" s="27" t="s">
        <v>22</v>
      </c>
      <c r="E8" s="28">
        <v>720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127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17" priority="4">
      <formula>LEN(TRIM(C19))=0</formula>
    </cfRule>
  </conditionalFormatting>
  <conditionalFormatting sqref="D13:H16">
    <cfRule type="containsBlanks" dxfId="316" priority="3">
      <formula>LEN(TRIM(D13))=0</formula>
    </cfRule>
  </conditionalFormatting>
  <conditionalFormatting sqref="F10:G10">
    <cfRule type="cellIs" dxfId="315" priority="1" operator="greaterThan">
      <formula>2560820</formula>
    </cfRule>
  </conditionalFormatting>
  <conditionalFormatting sqref="J10:K10">
    <cfRule type="cellIs" dxfId="31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3D20-AFD2-482A-87C5-A3DD5ECE2448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126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129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720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13" priority="2">
      <formula>LEN(TRIM(C22))=0</formula>
    </cfRule>
  </conditionalFormatting>
  <conditionalFormatting sqref="D17:E20">
    <cfRule type="containsBlanks" dxfId="31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4653-169B-40B2-96DC-7185915CFB7E}">
  <sheetPr>
    <tabColor theme="9" tint="0.39997558519241921"/>
    <pageSetUpPr fitToPage="1"/>
  </sheetPr>
  <dimension ref="B1:X24"/>
  <sheetViews>
    <sheetView showGridLines="0" zoomScale="90" zoomScaleNormal="90" workbookViewId="0">
      <selection activeCell="B3" sqref="B3:L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130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133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131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11" priority="4">
      <formula>LEN(TRIM(C19))=0</formula>
    </cfRule>
  </conditionalFormatting>
  <conditionalFormatting sqref="D13:H16">
    <cfRule type="containsBlanks" dxfId="310" priority="3">
      <formula>LEN(TRIM(D13))=0</formula>
    </cfRule>
  </conditionalFormatting>
  <conditionalFormatting sqref="F10:G10">
    <cfRule type="cellIs" dxfId="309" priority="1" operator="greaterThan">
      <formula>2560820</formula>
    </cfRule>
  </conditionalFormatting>
  <conditionalFormatting sqref="J10:K10">
    <cfRule type="cellIs" dxfId="30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811D-84EC-40CD-95CA-2810499CE408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130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132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07" priority="2">
      <formula>LEN(TRIM(C22))=0</formula>
    </cfRule>
  </conditionalFormatting>
  <conditionalFormatting sqref="D17:E20">
    <cfRule type="containsBlanks" dxfId="30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8956-E99A-4638-8917-B7CABB43DF5F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134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139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138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135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05" priority="4">
      <formula>LEN(TRIM(C20))=0</formula>
    </cfRule>
  </conditionalFormatting>
  <conditionalFormatting sqref="D14:H17">
    <cfRule type="containsBlanks" dxfId="304" priority="3">
      <formula>LEN(TRIM(D14))=0</formula>
    </cfRule>
  </conditionalFormatting>
  <conditionalFormatting sqref="F11:G11">
    <cfRule type="cellIs" dxfId="303" priority="1" operator="greaterThan">
      <formula>2560820</formula>
    </cfRule>
  </conditionalFormatting>
  <conditionalFormatting sqref="J11:K11">
    <cfRule type="cellIs" dxfId="30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AB9-4331-4BA0-851D-4AB0AB8AAE68}">
  <sheetPr>
    <tabColor theme="9" tint="0.39997558519241921"/>
    <pageSetUpPr fitToPage="1"/>
  </sheetPr>
  <dimension ref="B1:X29"/>
  <sheetViews>
    <sheetView showGridLines="0" topLeftCell="A10" zoomScale="90" zoomScaleNormal="90" workbookViewId="0">
      <selection activeCell="L34" sqref="L3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">
        <v>279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58</v>
      </c>
      <c r="D9" s="27" t="s">
        <v>22</v>
      </c>
      <c r="E9" s="28">
        <v>11820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61</v>
      </c>
      <c r="D10" s="27" t="s">
        <v>22</v>
      </c>
      <c r="E10" s="28">
        <v>2600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62</v>
      </c>
      <c r="D11" s="27" t="s">
        <v>22</v>
      </c>
      <c r="E11" s="28">
        <v>800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65</v>
      </c>
      <c r="D12" s="27" t="s">
        <v>22</v>
      </c>
      <c r="E12" s="28">
        <v>4080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66</v>
      </c>
      <c r="D13" s="27" t="s">
        <v>22</v>
      </c>
      <c r="E13" s="28">
        <v>400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55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127"/>
      <c r="H26" s="127"/>
      <c r="I26" s="127"/>
    </row>
    <row r="27" spans="2:12" ht="33.75" customHeight="1" x14ac:dyDescent="0.2">
      <c r="G27" s="127"/>
      <c r="H27" s="127"/>
      <c r="I27" s="127"/>
      <c r="J27" s="153" t="s">
        <v>31</v>
      </c>
      <c r="K27" s="153"/>
      <c r="L27" s="153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2">
    <mergeCell ref="J27:L27"/>
    <mergeCell ref="B28:C28"/>
    <mergeCell ref="B20:C20"/>
    <mergeCell ref="D20:H20"/>
    <mergeCell ref="B21:C21"/>
    <mergeCell ref="D21:H21"/>
    <mergeCell ref="F14:I14"/>
    <mergeCell ref="B16:H16"/>
    <mergeCell ref="B18:C18"/>
    <mergeCell ref="D18:H18"/>
    <mergeCell ref="B19:C19"/>
    <mergeCell ref="D19:H19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phoneticPr fontId="11" type="noConversion"/>
  <conditionalFormatting sqref="C24:C25">
    <cfRule type="containsBlanks" dxfId="383" priority="4">
      <formula>LEN(TRIM(C24))=0</formula>
    </cfRule>
  </conditionalFormatting>
  <conditionalFormatting sqref="D18:H21">
    <cfRule type="containsBlanks" dxfId="382" priority="3">
      <formula>LEN(TRIM(D18))=0</formula>
    </cfRule>
  </conditionalFormatting>
  <conditionalFormatting sqref="F15:G15">
    <cfRule type="cellIs" dxfId="381" priority="1" operator="greaterThan">
      <formula>2560820</formula>
    </cfRule>
  </conditionalFormatting>
  <conditionalFormatting sqref="J15:K15">
    <cfRule type="cellIs" dxfId="38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3E21-1403-4190-9547-D282CB4FF5D7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134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136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137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01" priority="2">
      <formula>LEN(TRIM(C29))=0</formula>
    </cfRule>
  </conditionalFormatting>
  <conditionalFormatting sqref="D24:E27">
    <cfRule type="containsBlanks" dxfId="30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0339-7E39-428E-B959-D2873549C0FF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140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142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141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99" priority="4">
      <formula>LEN(TRIM(C19))=0</formula>
    </cfRule>
  </conditionalFormatting>
  <conditionalFormatting sqref="D13:H16">
    <cfRule type="containsBlanks" dxfId="298" priority="3">
      <formula>LEN(TRIM(D13))=0</formula>
    </cfRule>
  </conditionalFormatting>
  <conditionalFormatting sqref="F10:G10">
    <cfRule type="cellIs" dxfId="297" priority="1" operator="greaterThan">
      <formula>2560820</formula>
    </cfRule>
  </conditionalFormatting>
  <conditionalFormatting sqref="J10:K10">
    <cfRule type="cellIs" dxfId="29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1AE3-F169-42EC-B06F-618D3760EF2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140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143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95" priority="2">
      <formula>LEN(TRIM(C22))=0</formula>
    </cfRule>
  </conditionalFormatting>
  <conditionalFormatting sqref="D17:E20">
    <cfRule type="containsBlanks" dxfId="29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94F2-9F8B-4A6F-8D20-EDDB83159A53}">
  <sheetPr>
    <tabColor theme="9" tint="0.39997558519241921"/>
    <pageSetUpPr fitToPage="1"/>
  </sheetPr>
  <dimension ref="B1:X24"/>
  <sheetViews>
    <sheetView showGridLines="0" zoomScale="90" zoomScaleNormal="90" workbookViewId="0">
      <selection activeCell="J21" sqref="J2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146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144</v>
      </c>
      <c r="D8" s="27" t="s">
        <v>22</v>
      </c>
      <c r="E8" s="28">
        <v>500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145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93" priority="4">
      <formula>LEN(TRIM(C19))=0</formula>
    </cfRule>
  </conditionalFormatting>
  <conditionalFormatting sqref="D13:H16">
    <cfRule type="containsBlanks" dxfId="292" priority="3">
      <formula>LEN(TRIM(D13))=0</formula>
    </cfRule>
  </conditionalFormatting>
  <conditionalFormatting sqref="F10:G10">
    <cfRule type="cellIs" dxfId="291" priority="1" operator="greaterThan">
      <formula>2560820</formula>
    </cfRule>
  </conditionalFormatting>
  <conditionalFormatting sqref="J10:K10">
    <cfRule type="cellIs" dxfId="29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0925-381C-45EC-95C8-2FE757B28894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146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147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89" priority="2">
      <formula>LEN(TRIM(C22))=0</formula>
    </cfRule>
  </conditionalFormatting>
  <conditionalFormatting sqref="D17:E20">
    <cfRule type="containsBlanks" dxfId="28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7639-BED3-41B5-BE95-DC9C813965C6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148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151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152</v>
      </c>
      <c r="D9" s="27" t="s">
        <v>22</v>
      </c>
      <c r="E9" s="28">
        <v>240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149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287" priority="4">
      <formula>LEN(TRIM(C20))=0</formula>
    </cfRule>
  </conditionalFormatting>
  <conditionalFormatting sqref="D14:H17">
    <cfRule type="containsBlanks" dxfId="286" priority="3">
      <formula>LEN(TRIM(D14))=0</formula>
    </cfRule>
  </conditionalFormatting>
  <conditionalFormatting sqref="F11:G11">
    <cfRule type="cellIs" dxfId="285" priority="1" operator="greaterThan">
      <formula>2560820</formula>
    </cfRule>
  </conditionalFormatting>
  <conditionalFormatting sqref="J11:K11">
    <cfRule type="cellIs" dxfId="28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E67F-CA90-4A7A-B15D-F58480042B05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148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150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153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283" priority="2">
      <formula>LEN(TRIM(C29))=0</formula>
    </cfRule>
  </conditionalFormatting>
  <conditionalFormatting sqref="D24:E27">
    <cfRule type="containsBlanks" dxfId="282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E27E-637E-4CA2-9472-8EA24F08F2F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155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156</v>
      </c>
      <c r="D8" s="27" t="s">
        <v>22</v>
      </c>
      <c r="E8" s="28">
        <v>548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157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81" priority="4">
      <formula>LEN(TRIM(C19))=0</formula>
    </cfRule>
  </conditionalFormatting>
  <conditionalFormatting sqref="D13:H16">
    <cfRule type="containsBlanks" dxfId="280" priority="3">
      <formula>LEN(TRIM(D13))=0</formula>
    </cfRule>
  </conditionalFormatting>
  <conditionalFormatting sqref="F10:G10">
    <cfRule type="cellIs" dxfId="279" priority="1" operator="greaterThan">
      <formula>2560820</formula>
    </cfRule>
  </conditionalFormatting>
  <conditionalFormatting sqref="J10:K10">
    <cfRule type="cellIs" dxfId="27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5FF0-C7CA-474C-B735-8B3B46A805FA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155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154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548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77" priority="2">
      <formula>LEN(TRIM(C22))=0</formula>
    </cfRule>
  </conditionalFormatting>
  <conditionalFormatting sqref="D17:E20">
    <cfRule type="containsBlanks" dxfId="27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3E68-2C7D-4207-B5D0-A4FD1BAD6D5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158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159</v>
      </c>
      <c r="D8" s="27" t="s">
        <v>22</v>
      </c>
      <c r="E8" s="28">
        <v>12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161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75" priority="4">
      <formula>LEN(TRIM(C19))=0</formula>
    </cfRule>
  </conditionalFormatting>
  <conditionalFormatting sqref="D13:H16">
    <cfRule type="containsBlanks" dxfId="274" priority="3">
      <formula>LEN(TRIM(D13))=0</formula>
    </cfRule>
  </conditionalFormatting>
  <conditionalFormatting sqref="F10:G10">
    <cfRule type="cellIs" dxfId="273" priority="1" operator="greaterThan">
      <formula>2560820</formula>
    </cfRule>
  </conditionalFormatting>
  <conditionalFormatting sqref="J10:K10">
    <cfRule type="cellIs" dxfId="27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6645-3FFC-4AA3-BC5E-610BAA44DB48}">
  <sheetPr>
    <tabColor rgb="FFFFFF00"/>
    <pageSetUpPr fitToPage="1"/>
  </sheetPr>
  <dimension ref="B1:V65"/>
  <sheetViews>
    <sheetView showGridLines="0" topLeftCell="A43" zoomScale="80" zoomScaleNormal="80" workbookViewId="0">
      <selection activeCell="Y76" sqref="Y7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11820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60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2600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63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64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4080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67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400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N50:N52"/>
    <mergeCell ref="K39:M39"/>
    <mergeCell ref="N39:N40"/>
    <mergeCell ref="N42:N44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N23:N24"/>
    <mergeCell ref="N26:N28"/>
    <mergeCell ref="N34:N36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M31"/>
    <mergeCell ref="N31:N32"/>
    <mergeCell ref="I15:I16"/>
    <mergeCell ref="J15:J16"/>
    <mergeCell ref="I23:I24"/>
    <mergeCell ref="J23:J24"/>
    <mergeCell ref="K23:M23"/>
    <mergeCell ref="I60:L60"/>
    <mergeCell ref="I61:L61"/>
    <mergeCell ref="B30:M30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F15:F16"/>
    <mergeCell ref="G15:G16"/>
    <mergeCell ref="H15:H16"/>
    <mergeCell ref="B64:C64"/>
    <mergeCell ref="B14:M14"/>
    <mergeCell ref="B15:B16"/>
    <mergeCell ref="C15:C16"/>
    <mergeCell ref="D15:D16"/>
    <mergeCell ref="E15:E16"/>
    <mergeCell ref="B54:L54"/>
    <mergeCell ref="B56:C56"/>
    <mergeCell ref="D56:E56"/>
    <mergeCell ref="B57:C57"/>
    <mergeCell ref="D57:E57"/>
    <mergeCell ref="B58:C58"/>
    <mergeCell ref="D58:E58"/>
    <mergeCell ref="K15:M15"/>
    <mergeCell ref="B59:C59"/>
    <mergeCell ref="D59:E59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61:C62">
    <cfRule type="containsBlanks" dxfId="379" priority="2">
      <formula>LEN(TRIM(C61))=0</formula>
    </cfRule>
  </conditionalFormatting>
  <conditionalFormatting sqref="D56:E59">
    <cfRule type="containsBlanks" dxfId="378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5B1A-F991-42C3-BB7C-741E14D7C02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158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160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71" priority="2">
      <formula>LEN(TRIM(C22))=0</formula>
    </cfRule>
  </conditionalFormatting>
  <conditionalFormatting sqref="D17:E20">
    <cfRule type="containsBlanks" dxfId="27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5164-1337-4DD9-951F-0E507F0BD35F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162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165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164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69" priority="4">
      <formula>LEN(TRIM(C19))=0</formula>
    </cfRule>
  </conditionalFormatting>
  <conditionalFormatting sqref="D13:H16">
    <cfRule type="containsBlanks" dxfId="268" priority="3">
      <formula>LEN(TRIM(D13))=0</formula>
    </cfRule>
  </conditionalFormatting>
  <conditionalFormatting sqref="F10:G10">
    <cfRule type="cellIs" dxfId="267" priority="1" operator="greaterThan">
      <formula>2560820</formula>
    </cfRule>
  </conditionalFormatting>
  <conditionalFormatting sqref="J10:K10">
    <cfRule type="cellIs" dxfId="26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547A-8555-4630-94ED-A4D06DE4C394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162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163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65" priority="2">
      <formula>LEN(TRIM(C22))=0</formula>
    </cfRule>
  </conditionalFormatting>
  <conditionalFormatting sqref="D17:E20">
    <cfRule type="containsBlanks" dxfId="26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5DFF-7A25-4A9D-B9CD-7C583E56822E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167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168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63" priority="4">
      <formula>LEN(TRIM(C19))=0</formula>
    </cfRule>
  </conditionalFormatting>
  <conditionalFormatting sqref="D13:H16">
    <cfRule type="containsBlanks" dxfId="262" priority="3">
      <formula>LEN(TRIM(D13))=0</formula>
    </cfRule>
  </conditionalFormatting>
  <conditionalFormatting sqref="F10:G10">
    <cfRule type="cellIs" dxfId="261" priority="1" operator="greaterThan">
      <formula>2560820</formula>
    </cfRule>
  </conditionalFormatting>
  <conditionalFormatting sqref="J10:K10">
    <cfRule type="cellIs" dxfId="26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EA82-3021-44EE-BE45-17F458CBD3A0}">
  <sheetPr>
    <tabColor rgb="FFFFFF00"/>
    <pageSetUpPr fitToPage="1"/>
  </sheetPr>
  <dimension ref="B1:V26"/>
  <sheetViews>
    <sheetView showGridLines="0" zoomScale="80" zoomScaleNormal="80" workbookViewId="0">
      <selection activeCell="H18" sqref="H1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86" t="s">
        <v>0</v>
      </c>
      <c r="C1" s="186"/>
      <c r="D1" s="121"/>
      <c r="E1" s="122"/>
      <c r="F1" s="122"/>
      <c r="G1" s="122"/>
      <c r="H1" s="122"/>
      <c r="I1" s="122"/>
      <c r="J1" s="123"/>
      <c r="K1" s="123"/>
      <c r="L1" s="123"/>
      <c r="M1" s="123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166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169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59" priority="2">
      <formula>LEN(TRIM(C22))=0</formula>
    </cfRule>
  </conditionalFormatting>
  <conditionalFormatting sqref="D17:E20">
    <cfRule type="containsBlanks" dxfId="25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049B-F177-4919-B394-389337580D0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171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170</v>
      </c>
      <c r="D8" s="27" t="s">
        <v>22</v>
      </c>
      <c r="E8" s="28">
        <v>52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173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57" priority="4">
      <formula>LEN(TRIM(C19))=0</formula>
    </cfRule>
  </conditionalFormatting>
  <conditionalFormatting sqref="D13:H16">
    <cfRule type="containsBlanks" dxfId="256" priority="3">
      <formula>LEN(TRIM(D13))=0</formula>
    </cfRule>
  </conditionalFormatting>
  <conditionalFormatting sqref="F10:G10">
    <cfRule type="cellIs" dxfId="255" priority="1" operator="greaterThan">
      <formula>2560820</formula>
    </cfRule>
  </conditionalFormatting>
  <conditionalFormatting sqref="J10:K10">
    <cfRule type="cellIs" dxfId="25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26CD-4E43-47F0-A27D-4A4247AE5077}">
  <sheetPr>
    <tabColor rgb="FFFFFF00"/>
    <pageSetUpPr fitToPage="1"/>
  </sheetPr>
  <dimension ref="B1:V26"/>
  <sheetViews>
    <sheetView showGridLines="0" zoomScale="80" zoomScaleNormal="80" workbookViewId="0">
      <selection activeCell="B4" sqref="B4:M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171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172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53" priority="2">
      <formula>LEN(TRIM(C22))=0</formula>
    </cfRule>
  </conditionalFormatting>
  <conditionalFormatting sqref="D17:E20">
    <cfRule type="containsBlanks" dxfId="25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CF48-A2B1-4A8A-94E7-EC592EA4E190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174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177</v>
      </c>
      <c r="D8" s="27" t="s">
        <v>22</v>
      </c>
      <c r="E8" s="28">
        <v>600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176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51" priority="4">
      <formula>LEN(TRIM(C19))=0</formula>
    </cfRule>
  </conditionalFormatting>
  <conditionalFormatting sqref="D13:H16">
    <cfRule type="containsBlanks" dxfId="250" priority="3">
      <formula>LEN(TRIM(D13))=0</formula>
    </cfRule>
  </conditionalFormatting>
  <conditionalFormatting sqref="F10:G10">
    <cfRule type="cellIs" dxfId="249" priority="1" operator="greaterThan">
      <formula>2560820</formula>
    </cfRule>
  </conditionalFormatting>
  <conditionalFormatting sqref="J10:K10">
    <cfRule type="cellIs" dxfId="24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E9FE-F3B5-4795-A8CB-B16011470536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174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175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47" priority="2">
      <formula>LEN(TRIM(C22))=0</formula>
    </cfRule>
  </conditionalFormatting>
  <conditionalFormatting sqref="D17:E20">
    <cfRule type="containsBlanks" dxfId="24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A482-E60D-4579-9405-413BDBA0A518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178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180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189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45" priority="4">
      <formula>LEN(TRIM(C19))=0</formula>
    </cfRule>
  </conditionalFormatting>
  <conditionalFormatting sqref="D13:H16">
    <cfRule type="containsBlanks" dxfId="244" priority="3">
      <formula>LEN(TRIM(D13))=0</formula>
    </cfRule>
  </conditionalFormatting>
  <conditionalFormatting sqref="F10:G10">
    <cfRule type="cellIs" dxfId="243" priority="1" operator="greaterThan">
      <formula>2560820</formula>
    </cfRule>
  </conditionalFormatting>
  <conditionalFormatting sqref="J10:K10">
    <cfRule type="cellIs" dxfId="24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1AB5-1790-4861-BB1C-24213903A2E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68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70</v>
      </c>
      <c r="D8" s="27" t="s">
        <v>22</v>
      </c>
      <c r="E8" s="28">
        <v>3640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73</v>
      </c>
      <c r="D9" s="27" t="s">
        <v>22</v>
      </c>
      <c r="E9" s="28">
        <v>6040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74</v>
      </c>
      <c r="D10" s="27" t="s">
        <v>22</v>
      </c>
      <c r="E10" s="28">
        <v>200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46" t="s">
        <v>69</v>
      </c>
      <c r="G11" s="146"/>
      <c r="H11" s="146"/>
      <c r="I11" s="146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47" t="s">
        <v>24</v>
      </c>
      <c r="C13" s="147"/>
      <c r="D13" s="147"/>
      <c r="E13" s="147"/>
      <c r="F13" s="147"/>
      <c r="G13" s="147"/>
      <c r="H13" s="147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48" t="s">
        <v>25</v>
      </c>
      <c r="C15" s="148"/>
      <c r="D15" s="149" t="str">
        <f>IF('[1]Príloha č. 1'!$D$6="","",'[1]Príloha č. 1'!$D$6)</f>
        <v/>
      </c>
      <c r="E15" s="149"/>
      <c r="F15" s="149"/>
      <c r="G15" s="149"/>
      <c r="H15" s="149"/>
    </row>
    <row r="16" spans="2:24" s="54" customFormat="1" ht="15.75" customHeight="1" x14ac:dyDescent="0.25">
      <c r="B16" s="150" t="s">
        <v>26</v>
      </c>
      <c r="C16" s="150"/>
      <c r="D16" s="151" t="str">
        <f>IF('[1]Príloha č. 1'!$D$7="","",'[1]Príloha č. 1'!$D$7)</f>
        <v/>
      </c>
      <c r="E16" s="151"/>
      <c r="F16" s="151"/>
      <c r="G16" s="151"/>
      <c r="H16" s="151"/>
    </row>
    <row r="17" spans="2:12" s="54" customFormat="1" ht="15.75" customHeight="1" x14ac:dyDescent="0.25">
      <c r="B17" s="150" t="s">
        <v>27</v>
      </c>
      <c r="C17" s="150"/>
      <c r="D17" s="150" t="str">
        <f>IF('[1]Príloha č. 1'!D8:E8="","",'[1]Príloha č. 1'!D8:E8)</f>
        <v/>
      </c>
      <c r="E17" s="150"/>
      <c r="F17" s="150"/>
      <c r="G17" s="150"/>
      <c r="H17" s="150"/>
    </row>
    <row r="18" spans="2:12" s="54" customFormat="1" ht="15.75" customHeight="1" x14ac:dyDescent="0.25">
      <c r="B18" s="150" t="s">
        <v>28</v>
      </c>
      <c r="C18" s="150"/>
      <c r="D18" s="150" t="str">
        <f>IF('[1]Príloha č. 1'!D9:E9="","",'[1]Príloha č. 1'!D9:E9)</f>
        <v/>
      </c>
      <c r="E18" s="150"/>
      <c r="F18" s="150"/>
      <c r="G18" s="150"/>
      <c r="H18" s="150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53" t="s">
        <v>31</v>
      </c>
      <c r="H24" s="153"/>
      <c r="I24" s="153"/>
      <c r="J24" s="145"/>
      <c r="K24" s="145"/>
      <c r="L24" s="145"/>
    </row>
    <row r="25" spans="2:12" s="60" customFormat="1" ht="11.25" x14ac:dyDescent="0.2">
      <c r="B25" s="152" t="s">
        <v>32</v>
      </c>
      <c r="C25" s="152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25:C25"/>
    <mergeCell ref="B17:C17"/>
    <mergeCell ref="D17:H17"/>
    <mergeCell ref="B18:C18"/>
    <mergeCell ref="D18:H18"/>
    <mergeCell ref="G24:I24"/>
    <mergeCell ref="J24:L24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1:C22">
    <cfRule type="containsBlanks" dxfId="377" priority="4">
      <formula>LEN(TRIM(C21))=0</formula>
    </cfRule>
  </conditionalFormatting>
  <conditionalFormatting sqref="D15:H18">
    <cfRule type="containsBlanks" dxfId="376" priority="3">
      <formula>LEN(TRIM(D15))=0</formula>
    </cfRule>
  </conditionalFormatting>
  <conditionalFormatting sqref="F12:G12">
    <cfRule type="cellIs" dxfId="375" priority="1" operator="greaterThan">
      <formula>2560820</formula>
    </cfRule>
  </conditionalFormatting>
  <conditionalFormatting sqref="J12:K12">
    <cfRule type="cellIs" dxfId="37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AF72-F7C8-4C5F-AEED-A08634A547E2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178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179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41" priority="2">
      <formula>LEN(TRIM(C22))=0</formula>
    </cfRule>
  </conditionalFormatting>
  <conditionalFormatting sqref="D17:E20">
    <cfRule type="containsBlanks" dxfId="24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3B05-F608-4DAF-804D-324955961292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181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185</v>
      </c>
      <c r="D8" s="27" t="s">
        <v>22</v>
      </c>
      <c r="E8" s="28">
        <v>30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186</v>
      </c>
      <c r="D9" s="27" t="s">
        <v>22</v>
      </c>
      <c r="E9" s="28">
        <v>30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182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239" priority="4">
      <formula>LEN(TRIM(C20))=0</formula>
    </cfRule>
  </conditionalFormatting>
  <conditionalFormatting sqref="D14:H17">
    <cfRule type="containsBlanks" dxfId="238" priority="3">
      <formula>LEN(TRIM(D14))=0</formula>
    </cfRule>
  </conditionalFormatting>
  <conditionalFormatting sqref="F11:G11">
    <cfRule type="cellIs" dxfId="237" priority="1" operator="greaterThan">
      <formula>2560820</formula>
    </cfRule>
  </conditionalFormatting>
  <conditionalFormatting sqref="J11:K11">
    <cfRule type="cellIs" dxfId="23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096E-2658-4DA2-8AF2-696B074DB2F1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183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184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30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235" priority="2">
      <formula>LEN(TRIM(C29))=0</formula>
    </cfRule>
  </conditionalFormatting>
  <conditionalFormatting sqref="D24:E27">
    <cfRule type="containsBlanks" dxfId="23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BB5E-2A44-4960-A305-FBAC6B7653E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187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190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188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33" priority="4">
      <formula>LEN(TRIM(C19))=0</formula>
    </cfRule>
  </conditionalFormatting>
  <conditionalFormatting sqref="D13:H16">
    <cfRule type="containsBlanks" dxfId="232" priority="3">
      <formula>LEN(TRIM(D13))=0</formula>
    </cfRule>
  </conditionalFormatting>
  <conditionalFormatting sqref="F10:G10">
    <cfRule type="cellIs" dxfId="231" priority="1" operator="greaterThan">
      <formula>2560820</formula>
    </cfRule>
  </conditionalFormatting>
  <conditionalFormatting sqref="J10:K10">
    <cfRule type="cellIs" dxfId="23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5E89-1166-4A48-BC63-1CE363A042A8}">
  <sheetPr>
    <tabColor rgb="FFFFFF00"/>
    <pageSetUpPr fitToPage="1"/>
  </sheetPr>
  <dimension ref="B1:V26"/>
  <sheetViews>
    <sheetView showGridLines="0" zoomScale="80" zoomScaleNormal="80" workbookViewId="0">
      <selection activeCell="I22" sqref="I22:L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187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191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29" priority="2">
      <formula>LEN(TRIM(C22))=0</formula>
    </cfRule>
  </conditionalFormatting>
  <conditionalFormatting sqref="D17:E20">
    <cfRule type="containsBlanks" dxfId="22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B122-524C-49BB-A67E-D320DCDC6EF4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194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195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27" priority="4">
      <formula>LEN(TRIM(C19))=0</formula>
    </cfRule>
  </conditionalFormatting>
  <conditionalFormatting sqref="D13:H16">
    <cfRule type="containsBlanks" dxfId="226" priority="3">
      <formula>LEN(TRIM(D13))=0</formula>
    </cfRule>
  </conditionalFormatting>
  <conditionalFormatting sqref="F10:G10">
    <cfRule type="cellIs" dxfId="225" priority="1" operator="greaterThan">
      <formula>2560820</formula>
    </cfRule>
  </conditionalFormatting>
  <conditionalFormatting sqref="J10:K10">
    <cfRule type="cellIs" dxfId="22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4E7E-25F8-493F-866F-4694668DC68B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193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192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23" priority="2">
      <formula>LEN(TRIM(C22))=0</formula>
    </cfRule>
  </conditionalFormatting>
  <conditionalFormatting sqref="D17:E20">
    <cfRule type="containsBlanks" dxfId="22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7DA4A-812F-4694-B90D-B551AB905D4A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196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197</v>
      </c>
      <c r="D8" s="27" t="s">
        <v>22</v>
      </c>
      <c r="E8" s="28">
        <v>500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198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21" priority="4">
      <formula>LEN(TRIM(C19))=0</formula>
    </cfRule>
  </conditionalFormatting>
  <conditionalFormatting sqref="D13:H16">
    <cfRule type="containsBlanks" dxfId="220" priority="3">
      <formula>LEN(TRIM(D13))=0</formula>
    </cfRule>
  </conditionalFormatting>
  <conditionalFormatting sqref="F10:G10">
    <cfRule type="cellIs" dxfId="219" priority="1" operator="greaterThan">
      <formula>2560820</formula>
    </cfRule>
  </conditionalFormatting>
  <conditionalFormatting sqref="J10:K10">
    <cfRule type="cellIs" dxfId="21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0DB4-C266-4C85-BDD5-91ABFEA0E519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199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200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17" priority="2">
      <formula>LEN(TRIM(C22))=0</formula>
    </cfRule>
  </conditionalFormatting>
  <conditionalFormatting sqref="D17:E20">
    <cfRule type="containsBlanks" dxfId="21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564B-91B9-4EA9-9F16-FC6149D01168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201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204</v>
      </c>
      <c r="D8" s="27" t="s">
        <v>22</v>
      </c>
      <c r="E8" s="28">
        <v>2000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205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15" priority="4">
      <formula>LEN(TRIM(C19))=0</formula>
    </cfRule>
  </conditionalFormatting>
  <conditionalFormatting sqref="D13:H16">
    <cfRule type="containsBlanks" dxfId="214" priority="3">
      <formula>LEN(TRIM(D13))=0</formula>
    </cfRule>
  </conditionalFormatting>
  <conditionalFormatting sqref="F10:G10">
    <cfRule type="cellIs" dxfId="213" priority="1" operator="greaterThan">
      <formula>2560820</formula>
    </cfRule>
  </conditionalFormatting>
  <conditionalFormatting sqref="J10:K10">
    <cfRule type="cellIs" dxfId="21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E76E-3BA9-45C2-9002-968FB4BD1C42}">
  <sheetPr>
    <tabColor rgb="FFFFFF00"/>
    <pageSetUpPr fitToPage="1"/>
  </sheetPr>
  <dimension ref="B1:V41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68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71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3640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72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6040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75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47" t="s">
        <v>24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58"/>
      <c r="G32" s="58"/>
      <c r="K32" s="120"/>
    </row>
    <row r="33" spans="2:12" s="54" customFormat="1" ht="1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36"/>
      <c r="G33" s="36"/>
    </row>
    <row r="34" spans="2:12" s="54" customFormat="1" ht="1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36"/>
      <c r="G34" s="36"/>
    </row>
    <row r="35" spans="2:12" s="54" customFormat="1" ht="1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36"/>
      <c r="G35" s="36"/>
    </row>
    <row r="36" spans="2:12" x14ac:dyDescent="0.2">
      <c r="I36" s="182"/>
      <c r="J36" s="182"/>
      <c r="K36" s="182"/>
      <c r="L36" s="182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45" t="s">
        <v>46</v>
      </c>
      <c r="J37" s="145"/>
      <c r="K37" s="145"/>
      <c r="L37" s="145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52" t="s">
        <v>32</v>
      </c>
      <c r="C40" s="152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I36:L36"/>
    <mergeCell ref="I37:L37"/>
    <mergeCell ref="B40:C40"/>
    <mergeCell ref="B33:C33"/>
    <mergeCell ref="D33:E33"/>
    <mergeCell ref="B34:C34"/>
    <mergeCell ref="D34:E34"/>
    <mergeCell ref="B35:C35"/>
    <mergeCell ref="D35:E35"/>
    <mergeCell ref="B30:L30"/>
    <mergeCell ref="B32:C32"/>
    <mergeCell ref="D32:E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37:C38">
    <cfRule type="containsBlanks" dxfId="373" priority="2">
      <formula>LEN(TRIM(C37))=0</formula>
    </cfRule>
  </conditionalFormatting>
  <conditionalFormatting sqref="D32:E35">
    <cfRule type="containsBlanks" dxfId="372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B5D9-B9B2-487F-9F34-EA2D1407147F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202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203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11" priority="2">
      <formula>LEN(TRIM(C22))=0</formula>
    </cfRule>
  </conditionalFormatting>
  <conditionalFormatting sqref="D17:E20">
    <cfRule type="containsBlanks" dxfId="21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AD66-CDE9-441C-A646-3C3CAECD360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207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206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205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09" priority="4">
      <formula>LEN(TRIM(C19))=0</formula>
    </cfRule>
  </conditionalFormatting>
  <conditionalFormatting sqref="D13:H16">
    <cfRule type="containsBlanks" dxfId="208" priority="3">
      <formula>LEN(TRIM(D13))=0</formula>
    </cfRule>
  </conditionalFormatting>
  <conditionalFormatting sqref="F10:G10">
    <cfRule type="cellIs" dxfId="207" priority="1" operator="greaterThan">
      <formula>2560820</formula>
    </cfRule>
  </conditionalFormatting>
  <conditionalFormatting sqref="J10:K10">
    <cfRule type="cellIs" dxfId="20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54E9-E5F7-4545-85BF-25D3D992C7A5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208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209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05" priority="2">
      <formula>LEN(TRIM(C22))=0</formula>
    </cfRule>
  </conditionalFormatting>
  <conditionalFormatting sqref="D17:E20">
    <cfRule type="containsBlanks" dxfId="20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0AA7-767F-4890-A228-3BF7E993542F}">
  <sheetPr>
    <tabColor theme="9" tint="0.39997558519241921"/>
    <pageSetUpPr fitToPage="1"/>
  </sheetPr>
  <dimension ref="B1:X28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210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212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215</v>
      </c>
      <c r="D9" s="27" t="s">
        <v>22</v>
      </c>
      <c r="E9" s="28">
        <v>40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216</v>
      </c>
      <c r="D10" s="27" t="s">
        <v>22</v>
      </c>
      <c r="E10" s="28">
        <v>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219</v>
      </c>
      <c r="D11" s="27" t="s">
        <v>22</v>
      </c>
      <c r="E11" s="28">
        <v>16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220</v>
      </c>
      <c r="D12" s="27" t="s">
        <v>22</v>
      </c>
      <c r="E12" s="28">
        <v>16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211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203" priority="4">
      <formula>LEN(TRIM(C23))=0</formula>
    </cfRule>
  </conditionalFormatting>
  <conditionalFormatting sqref="D17:H20">
    <cfRule type="containsBlanks" dxfId="202" priority="3">
      <formula>LEN(TRIM(D17))=0</formula>
    </cfRule>
  </conditionalFormatting>
  <conditionalFormatting sqref="F14:G14">
    <cfRule type="cellIs" dxfId="201" priority="1" operator="greaterThan">
      <formula>2560820</formula>
    </cfRule>
  </conditionalFormatting>
  <conditionalFormatting sqref="J14:K14">
    <cfRule type="cellIs" dxfId="20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3393-E0DC-47A6-ABD1-F56EF79E769C}">
  <sheetPr>
    <tabColor rgb="FFFFFF00"/>
    <pageSetUpPr fitToPage="1"/>
  </sheetPr>
  <dimension ref="B1:V57"/>
  <sheetViews>
    <sheetView showGridLines="0" topLeftCell="A9" zoomScale="80" zoomScaleNormal="80" workbookViewId="0">
      <selection activeCell="S9" sqref="S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210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213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214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217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218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16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221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16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L46"/>
    <mergeCell ref="B48:C48"/>
    <mergeCell ref="D48:E48"/>
    <mergeCell ref="H39:H40"/>
    <mergeCell ref="I39:I40"/>
    <mergeCell ref="J39:J40"/>
    <mergeCell ref="K39:M39"/>
    <mergeCell ref="I52:L52"/>
    <mergeCell ref="I53:L53"/>
    <mergeCell ref="B56:C56"/>
    <mergeCell ref="B49:C49"/>
    <mergeCell ref="D49:E49"/>
    <mergeCell ref="B50:C50"/>
    <mergeCell ref="D50:E50"/>
    <mergeCell ref="B51:C51"/>
    <mergeCell ref="D51:E51"/>
  </mergeCells>
  <conditionalFormatting sqref="C53:C54">
    <cfRule type="containsBlanks" dxfId="199" priority="2">
      <formula>LEN(TRIM(C53))=0</formula>
    </cfRule>
  </conditionalFormatting>
  <conditionalFormatting sqref="D48:E51">
    <cfRule type="containsBlanks" dxfId="198" priority="1">
      <formula>LEN(TRIM(D48))=0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8" min="1" max="1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A87C-E97F-48FD-B245-B6AA1E77FE8D}">
  <sheetPr>
    <tabColor theme="9" tint="0.39997558519241921"/>
    <pageSetUpPr fitToPage="1"/>
  </sheetPr>
  <dimension ref="B1:X28"/>
  <sheetViews>
    <sheetView showGridLines="0" topLeftCell="A4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222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224</v>
      </c>
      <c r="D8" s="27" t="s">
        <v>22</v>
      </c>
      <c r="E8" s="28">
        <v>480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225</v>
      </c>
      <c r="D9" s="27" t="s">
        <v>22</v>
      </c>
      <c r="E9" s="28">
        <v>100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229</v>
      </c>
      <c r="D10" s="27" t="s">
        <v>22</v>
      </c>
      <c r="E10" s="28">
        <v>100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230</v>
      </c>
      <c r="D11" s="27" t="s">
        <v>22</v>
      </c>
      <c r="E11" s="28">
        <v>100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233</v>
      </c>
      <c r="D12" s="27" t="s">
        <v>22</v>
      </c>
      <c r="E12" s="28">
        <v>20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223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197" priority="4">
      <formula>LEN(TRIM(C23))=0</formula>
    </cfRule>
  </conditionalFormatting>
  <conditionalFormatting sqref="D17:H20">
    <cfRule type="containsBlanks" dxfId="196" priority="3">
      <formula>LEN(TRIM(D17))=0</formula>
    </cfRule>
  </conditionalFormatting>
  <conditionalFormatting sqref="F14:G14">
    <cfRule type="cellIs" dxfId="195" priority="1" operator="greaterThan">
      <formula>2560820</formula>
    </cfRule>
  </conditionalFormatting>
  <conditionalFormatting sqref="J14:K14">
    <cfRule type="cellIs" dxfId="19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34CF-EE63-4DE9-87C6-5C7CC72EB042}">
  <sheetPr>
    <tabColor rgb="FFFFFF00"/>
    <pageSetUpPr fitToPage="1"/>
  </sheetPr>
  <dimension ref="B1:V57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222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227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226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228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231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232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50:C50"/>
    <mergeCell ref="D50:E50"/>
    <mergeCell ref="H39:H40"/>
    <mergeCell ref="I39:I40"/>
    <mergeCell ref="J39:J40"/>
    <mergeCell ref="B46:L46"/>
    <mergeCell ref="B48:C48"/>
    <mergeCell ref="D48:E48"/>
    <mergeCell ref="B49:C49"/>
    <mergeCell ref="D49:E49"/>
    <mergeCell ref="K39:M39"/>
    <mergeCell ref="B51:C51"/>
    <mergeCell ref="D51:E51"/>
    <mergeCell ref="I52:L52"/>
    <mergeCell ref="I53:L53"/>
    <mergeCell ref="B56:C56"/>
  </mergeCells>
  <conditionalFormatting sqref="C53:C54">
    <cfRule type="containsBlanks" dxfId="193" priority="2">
      <formula>LEN(TRIM(C53))=0</formula>
    </cfRule>
  </conditionalFormatting>
  <conditionalFormatting sqref="D48:E51">
    <cfRule type="containsBlanks" dxfId="192" priority="1">
      <formula>LEN(TRIM(D48))=0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4673-6962-47DC-8E45-C9DE661EA576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234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237</v>
      </c>
      <c r="D8" s="27" t="s">
        <v>22</v>
      </c>
      <c r="E8" s="28">
        <v>48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238</v>
      </c>
      <c r="D9" s="27" t="s">
        <v>22</v>
      </c>
      <c r="E9" s="28">
        <v>24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235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91" priority="4">
      <formula>LEN(TRIM(C20))=0</formula>
    </cfRule>
  </conditionalFormatting>
  <conditionalFormatting sqref="D14:H17">
    <cfRule type="containsBlanks" dxfId="190" priority="3">
      <formula>LEN(TRIM(D14))=0</formula>
    </cfRule>
  </conditionalFormatting>
  <conditionalFormatting sqref="F11:G11">
    <cfRule type="cellIs" dxfId="189" priority="1" operator="greaterThan">
      <formula>2560820</formula>
    </cfRule>
  </conditionalFormatting>
  <conditionalFormatting sqref="J11:K11">
    <cfRule type="cellIs" dxfId="18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7424-3B43-4452-9F95-D310CC60F53F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234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236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239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24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87" priority="2">
      <formula>LEN(TRIM(C29))=0</formula>
    </cfRule>
  </conditionalFormatting>
  <conditionalFormatting sqref="D24:E27">
    <cfRule type="containsBlanks" dxfId="18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F9DD-0BA3-46A4-82E1-E95816AD44C1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240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245</v>
      </c>
      <c r="D8" s="27" t="s">
        <v>22</v>
      </c>
      <c r="E8" s="28">
        <v>12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244</v>
      </c>
      <c r="D9" s="27" t="s">
        <v>22</v>
      </c>
      <c r="E9" s="28">
        <v>12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241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85" priority="4">
      <formula>LEN(TRIM(C20))=0</formula>
    </cfRule>
  </conditionalFormatting>
  <conditionalFormatting sqref="D14:H17">
    <cfRule type="containsBlanks" dxfId="184" priority="3">
      <formula>LEN(TRIM(D14))=0</formula>
    </cfRule>
  </conditionalFormatting>
  <conditionalFormatting sqref="F11:G11">
    <cfRule type="cellIs" dxfId="183" priority="1" operator="greaterThan">
      <formula>2560820</formula>
    </cfRule>
  </conditionalFormatting>
  <conditionalFormatting sqref="J11:K11">
    <cfRule type="cellIs" dxfId="18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C4B9-5283-4523-A6F8-34FC542AF415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76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80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81</v>
      </c>
      <c r="D9" s="27" t="s">
        <v>22</v>
      </c>
      <c r="E9" s="28">
        <v>500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79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71" priority="4">
      <formula>LEN(TRIM(C20))=0</formula>
    </cfRule>
  </conditionalFormatting>
  <conditionalFormatting sqref="D14:H17">
    <cfRule type="containsBlanks" dxfId="370" priority="3">
      <formula>LEN(TRIM(D14))=0</formula>
    </cfRule>
  </conditionalFormatting>
  <conditionalFormatting sqref="F11:G11">
    <cfRule type="cellIs" dxfId="369" priority="1" operator="greaterThan">
      <formula>2560820</formula>
    </cfRule>
  </conditionalFormatting>
  <conditionalFormatting sqref="J11:K11">
    <cfRule type="cellIs" dxfId="36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68A2-2203-4D77-B48E-08FD4B0ED37C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240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242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243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81" priority="2">
      <formula>LEN(TRIM(C29))=0</formula>
    </cfRule>
  </conditionalFormatting>
  <conditionalFormatting sqref="D24:E27">
    <cfRule type="containsBlanks" dxfId="18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BF6C-3A46-4F81-B979-FA30631EB1AD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246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248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249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251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79" priority="4">
      <formula>LEN(TRIM(C20))=0</formula>
    </cfRule>
  </conditionalFormatting>
  <conditionalFormatting sqref="D14:H17">
    <cfRule type="containsBlanks" dxfId="178" priority="3">
      <formula>LEN(TRIM(D14))=0</formula>
    </cfRule>
  </conditionalFormatting>
  <conditionalFormatting sqref="F11:G11">
    <cfRule type="cellIs" dxfId="177" priority="1" operator="greaterThan">
      <formula>2560820</formula>
    </cfRule>
  </conditionalFormatting>
  <conditionalFormatting sqref="J11:K11">
    <cfRule type="cellIs" dxfId="17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9AB6-CA84-45C9-BCDA-5E9DB9CAF873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246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247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250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75" priority="2">
      <formula>LEN(TRIM(C29))=0</formula>
    </cfRule>
  </conditionalFormatting>
  <conditionalFormatting sqref="D24:E27">
    <cfRule type="containsBlanks" dxfId="17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14C8-82F8-4928-8473-314042E2DAE7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252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257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256</v>
      </c>
      <c r="D9" s="27" t="s">
        <v>22</v>
      </c>
      <c r="E9" s="28">
        <v>120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253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73" priority="4">
      <formula>LEN(TRIM(C20))=0</formula>
    </cfRule>
  </conditionalFormatting>
  <conditionalFormatting sqref="D14:H17">
    <cfRule type="containsBlanks" dxfId="172" priority="3">
      <formula>LEN(TRIM(D14))=0</formula>
    </cfRule>
  </conditionalFormatting>
  <conditionalFormatting sqref="F11:G11">
    <cfRule type="cellIs" dxfId="171" priority="1" operator="greaterThan">
      <formula>2560820</formula>
    </cfRule>
  </conditionalFormatting>
  <conditionalFormatting sqref="J11:K11">
    <cfRule type="cellIs" dxfId="17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A18E-7CDF-43AB-A7F6-3F768177F2E4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252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254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255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69" priority="2">
      <formula>LEN(TRIM(C29))=0</formula>
    </cfRule>
  </conditionalFormatting>
  <conditionalFormatting sqref="D24:E27">
    <cfRule type="containsBlanks" dxfId="168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EDED-F7B3-474A-8680-E281B93B71D0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258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261</v>
      </c>
      <c r="D8" s="27" t="s">
        <v>22</v>
      </c>
      <c r="E8" s="28">
        <v>600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262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263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67" priority="4">
      <formula>LEN(TRIM(C20))=0</formula>
    </cfRule>
  </conditionalFormatting>
  <conditionalFormatting sqref="D14:H17">
    <cfRule type="containsBlanks" dxfId="166" priority="3">
      <formula>LEN(TRIM(D14))=0</formula>
    </cfRule>
  </conditionalFormatting>
  <conditionalFormatting sqref="F11:G11">
    <cfRule type="cellIs" dxfId="165" priority="1" operator="greaterThan">
      <formula>2560820</formula>
    </cfRule>
  </conditionalFormatting>
  <conditionalFormatting sqref="J11:K11">
    <cfRule type="cellIs" dxfId="16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F9C6-C75F-4068-AD31-249AF83EEE87}">
  <sheetPr>
    <tabColor rgb="FFFFFF00"/>
    <pageSetUpPr fitToPage="1"/>
  </sheetPr>
  <dimension ref="B1:V33"/>
  <sheetViews>
    <sheetView showGridLines="0" topLeftCell="A4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258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259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260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63" priority="2">
      <formula>LEN(TRIM(C29))=0</formula>
    </cfRule>
  </conditionalFormatting>
  <conditionalFormatting sqref="D24:E27">
    <cfRule type="containsBlanks" dxfId="162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FAEE-E5E4-4BAC-8B15-05D9780CD682}">
  <sheetPr>
    <tabColor theme="9" tint="0.39997558519241921"/>
    <pageSetUpPr fitToPage="1"/>
  </sheetPr>
  <dimension ref="B1:X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264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537</v>
      </c>
      <c r="D8" s="27" t="s">
        <v>22</v>
      </c>
      <c r="E8" s="28">
        <v>260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266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61" priority="4">
      <formula>LEN(TRIM(C19))=0</formula>
    </cfRule>
  </conditionalFormatting>
  <conditionalFormatting sqref="D13:H16">
    <cfRule type="containsBlanks" dxfId="160" priority="3">
      <formula>LEN(TRIM(D13))=0</formula>
    </cfRule>
  </conditionalFormatting>
  <conditionalFormatting sqref="F10:G10">
    <cfRule type="cellIs" dxfId="159" priority="1" operator="greaterThan">
      <formula>2560820</formula>
    </cfRule>
  </conditionalFormatting>
  <conditionalFormatting sqref="J10:K10">
    <cfRule type="cellIs" dxfId="15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7591-A21E-4FD3-A133-34BEBCC83DDB}">
  <sheetPr>
    <tabColor rgb="FFFFFF00"/>
    <pageSetUpPr fitToPage="1"/>
  </sheetPr>
  <dimension ref="B1:V25"/>
  <sheetViews>
    <sheetView showGridLines="0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264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265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4:L14"/>
    <mergeCell ref="B16:C16"/>
    <mergeCell ref="D16:E16"/>
    <mergeCell ref="H7:H8"/>
    <mergeCell ref="I7:I8"/>
    <mergeCell ref="J7:J8"/>
    <mergeCell ref="K7:M7"/>
    <mergeCell ref="I20:L20"/>
    <mergeCell ref="I21:L21"/>
    <mergeCell ref="B24:C24"/>
    <mergeCell ref="B17:C17"/>
    <mergeCell ref="D17:E17"/>
    <mergeCell ref="B18:C18"/>
    <mergeCell ref="D18:E18"/>
    <mergeCell ref="B19:C19"/>
    <mergeCell ref="D19:E19"/>
  </mergeCells>
  <conditionalFormatting sqref="C21:C22">
    <cfRule type="containsBlanks" dxfId="157" priority="2">
      <formula>LEN(TRIM(C21))=0</formula>
    </cfRule>
  </conditionalFormatting>
  <conditionalFormatting sqref="D16:E19">
    <cfRule type="containsBlanks" dxfId="15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339B-A137-4D74-8379-D1DE796AA57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268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270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267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55" priority="4">
      <formula>LEN(TRIM(C19))=0</formula>
    </cfRule>
  </conditionalFormatting>
  <conditionalFormatting sqref="D13:H16">
    <cfRule type="containsBlanks" dxfId="154" priority="3">
      <formula>LEN(TRIM(D13))=0</formula>
    </cfRule>
  </conditionalFormatting>
  <conditionalFormatting sqref="F10:G10">
    <cfRule type="cellIs" dxfId="153" priority="1" operator="greaterThan">
      <formula>2560820</formula>
    </cfRule>
  </conditionalFormatting>
  <conditionalFormatting sqref="J10:K10">
    <cfRule type="cellIs" dxfId="15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D6D3-EEEC-4B68-ACC4-66E867218C3E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76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77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78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500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27:C27"/>
    <mergeCell ref="D27:E27"/>
    <mergeCell ref="I28:L28"/>
    <mergeCell ref="I29:L29"/>
    <mergeCell ref="B32:C32"/>
    <mergeCell ref="B26:C26"/>
    <mergeCell ref="D26:E26"/>
    <mergeCell ref="K15:M15"/>
    <mergeCell ref="N15:N16"/>
    <mergeCell ref="N18:N20"/>
    <mergeCell ref="B22:L22"/>
    <mergeCell ref="B24:C24"/>
    <mergeCell ref="D24:E24"/>
    <mergeCell ref="B25:C25"/>
    <mergeCell ref="D25:E25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67" priority="2">
      <formula>LEN(TRIM(C29))=0</formula>
    </cfRule>
  </conditionalFormatting>
  <conditionalFormatting sqref="D24:E27">
    <cfRule type="containsBlanks" dxfId="36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61A7-E892-48BC-914C-C9A0C9FF84CB}">
  <sheetPr>
    <tabColor rgb="FFFFFF00"/>
    <pageSetUpPr fitToPage="1"/>
  </sheetPr>
  <dimension ref="B1:V25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268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269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51" priority="2">
      <formula>LEN(TRIM(C21))=0</formula>
    </cfRule>
  </conditionalFormatting>
  <conditionalFormatting sqref="D16:E19">
    <cfRule type="containsBlanks" dxfId="150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AC08-32A8-4F2E-BE7F-771692B425E9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271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274</v>
      </c>
      <c r="D8" s="27" t="s">
        <v>22</v>
      </c>
      <c r="E8" s="28">
        <v>28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272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49" priority="4">
      <formula>LEN(TRIM(C19))=0</formula>
    </cfRule>
  </conditionalFormatting>
  <conditionalFormatting sqref="D13:H16">
    <cfRule type="containsBlanks" dxfId="148" priority="3">
      <formula>LEN(TRIM(D13))=0</formula>
    </cfRule>
  </conditionalFormatting>
  <conditionalFormatting sqref="F10:G10">
    <cfRule type="cellIs" dxfId="147" priority="1" operator="greaterThan">
      <formula>2560820</formula>
    </cfRule>
  </conditionalFormatting>
  <conditionalFormatting sqref="J10:K10">
    <cfRule type="cellIs" dxfId="14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CA5-3899-4C8A-80D9-DDBBA524A653}">
  <sheetPr>
    <tabColor rgb="FFFFFF00"/>
    <pageSetUpPr fitToPage="1"/>
  </sheetPr>
  <dimension ref="B1:V25"/>
  <sheetViews>
    <sheetView showGridLines="0" zoomScale="80" zoomScaleNormal="80" workbookViewId="0">
      <selection activeCell="G21" sqref="F21:G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271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273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45" priority="2">
      <formula>LEN(TRIM(C21))=0</formula>
    </cfRule>
  </conditionalFormatting>
  <conditionalFormatting sqref="D16:E19">
    <cfRule type="containsBlanks" dxfId="144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7B2A-DC67-47E7-8089-ECB078D86094}">
  <sheetPr>
    <tabColor theme="9" tint="0.39997558519241921"/>
    <pageSetUpPr fitToPage="1"/>
  </sheetPr>
  <dimension ref="B1:X24"/>
  <sheetViews>
    <sheetView showGridLines="0" zoomScale="90" zoomScaleNormal="90" workbookViewId="0">
      <selection activeCell="G22" sqref="G22:I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276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277</v>
      </c>
      <c r="D8" s="27" t="s">
        <v>22</v>
      </c>
      <c r="E8" s="28">
        <v>140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278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43" priority="4">
      <formula>LEN(TRIM(C19))=0</formula>
    </cfRule>
  </conditionalFormatting>
  <conditionalFormatting sqref="D13:H16">
    <cfRule type="containsBlanks" dxfId="142" priority="3">
      <formula>LEN(TRIM(D13))=0</formula>
    </cfRule>
  </conditionalFormatting>
  <conditionalFormatting sqref="F10:G10">
    <cfRule type="cellIs" dxfId="141" priority="1" operator="greaterThan">
      <formula>2560820</formula>
    </cfRule>
  </conditionalFormatting>
  <conditionalFormatting sqref="J10:K10">
    <cfRule type="cellIs" dxfId="14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9260-617E-4595-B6E2-A57B4B780665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276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275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39" priority="2">
      <formula>LEN(TRIM(C21))=0</formula>
    </cfRule>
  </conditionalFormatting>
  <conditionalFormatting sqref="D16:E19">
    <cfRule type="containsBlanks" dxfId="13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38A6-4AAE-4E15-9FF4-2961C720A884}">
  <sheetPr>
    <tabColor theme="9" tint="0.39997558519241921"/>
    <pageSetUpPr fitToPage="1"/>
  </sheetPr>
  <dimension ref="B1:X33"/>
  <sheetViews>
    <sheetView showGridLines="0" topLeftCell="A11" zoomScale="90" zoomScaleNormal="90" workbookViewId="0">
      <selection activeCell="K20" sqref="K20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35.1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280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5.1" customHeight="1" x14ac:dyDescent="0.25">
      <c r="B8" s="25" t="s">
        <v>11</v>
      </c>
      <c r="C8" s="26" t="s">
        <v>283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5.1" customHeight="1" x14ac:dyDescent="0.25">
      <c r="B9" s="25" t="s">
        <v>12</v>
      </c>
      <c r="C9" s="26" t="s">
        <v>285</v>
      </c>
      <c r="D9" s="27" t="s">
        <v>22</v>
      </c>
      <c r="E9" s="28">
        <v>48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35.1" customHeight="1" x14ac:dyDescent="0.25">
      <c r="B10" s="25" t="s">
        <v>13</v>
      </c>
      <c r="C10" s="26" t="s">
        <v>287</v>
      </c>
      <c r="D10" s="27" t="s">
        <v>22</v>
      </c>
      <c r="E10" s="28">
        <v>120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5.1" customHeight="1" x14ac:dyDescent="0.25">
      <c r="B11" s="25" t="s">
        <v>14</v>
      </c>
      <c r="C11" s="26" t="s">
        <v>288</v>
      </c>
      <c r="D11" s="27" t="s">
        <v>22</v>
      </c>
      <c r="E11" s="28">
        <v>24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5.1" customHeight="1" x14ac:dyDescent="0.25">
      <c r="B12" s="25" t="s">
        <v>15</v>
      </c>
      <c r="C12" s="26" t="s">
        <v>290</v>
      </c>
      <c r="D12" s="27" t="s">
        <v>22</v>
      </c>
      <c r="E12" s="28">
        <v>24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5.1" customHeight="1" x14ac:dyDescent="0.25">
      <c r="B13" s="25" t="s">
        <v>16</v>
      </c>
      <c r="C13" s="26" t="s">
        <v>291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5.1" customHeight="1" x14ac:dyDescent="0.25">
      <c r="B14" s="25" t="s">
        <v>17</v>
      </c>
      <c r="C14" s="26" t="s">
        <v>295</v>
      </c>
      <c r="D14" s="27" t="s">
        <v>22</v>
      </c>
      <c r="E14" s="28">
        <v>4</v>
      </c>
      <c r="F14" s="29"/>
      <c r="G14" s="30"/>
      <c r="H14" s="31">
        <f t="shared" ref="H14:H17" si="5">F14*G14</f>
        <v>0</v>
      </c>
      <c r="I14" s="32">
        <f t="shared" ref="I14:I17" si="6">F14+H14</f>
        <v>0</v>
      </c>
      <c r="J14" s="33">
        <f t="shared" ref="J14:J17" si="7">E14*F14</f>
        <v>0</v>
      </c>
      <c r="K14" s="34">
        <f t="shared" ref="K14:K17" si="8">G14*J14</f>
        <v>0</v>
      </c>
      <c r="L14" s="35">
        <f t="shared" ref="L14:L17" si="9">J14+K14</f>
        <v>0</v>
      </c>
    </row>
    <row r="15" spans="2:24" s="36" customFormat="1" ht="35.1" customHeight="1" x14ac:dyDescent="0.25">
      <c r="B15" s="25" t="s">
        <v>18</v>
      </c>
      <c r="C15" s="26" t="s">
        <v>296</v>
      </c>
      <c r="D15" s="27" t="s">
        <v>22</v>
      </c>
      <c r="E15" s="28">
        <v>12</v>
      </c>
      <c r="F15" s="29"/>
      <c r="G15" s="30"/>
      <c r="H15" s="31">
        <f t="shared" si="5"/>
        <v>0</v>
      </c>
      <c r="I15" s="32">
        <f t="shared" si="6"/>
        <v>0</v>
      </c>
      <c r="J15" s="33">
        <f t="shared" si="7"/>
        <v>0</v>
      </c>
      <c r="K15" s="34">
        <f t="shared" si="8"/>
        <v>0</v>
      </c>
      <c r="L15" s="35">
        <f t="shared" si="9"/>
        <v>0</v>
      </c>
    </row>
    <row r="16" spans="2:24" s="36" customFormat="1" ht="35.1" customHeight="1" x14ac:dyDescent="0.25">
      <c r="B16" s="25" t="s">
        <v>19</v>
      </c>
      <c r="C16" s="26" t="s">
        <v>299</v>
      </c>
      <c r="D16" s="27" t="s">
        <v>22</v>
      </c>
      <c r="E16" s="28">
        <v>320</v>
      </c>
      <c r="F16" s="29"/>
      <c r="G16" s="30"/>
      <c r="H16" s="31">
        <f t="shared" si="5"/>
        <v>0</v>
      </c>
      <c r="I16" s="32">
        <f t="shared" si="6"/>
        <v>0</v>
      </c>
      <c r="J16" s="33">
        <f t="shared" si="7"/>
        <v>0</v>
      </c>
      <c r="K16" s="34">
        <f t="shared" si="8"/>
        <v>0</v>
      </c>
      <c r="L16" s="35">
        <f t="shared" si="9"/>
        <v>0</v>
      </c>
    </row>
    <row r="17" spans="2:12" s="36" customFormat="1" ht="35.1" customHeight="1" thickBot="1" x14ac:dyDescent="0.3">
      <c r="B17" s="25" t="s">
        <v>20</v>
      </c>
      <c r="C17" s="26" t="s">
        <v>300</v>
      </c>
      <c r="D17" s="27" t="s">
        <v>22</v>
      </c>
      <c r="E17" s="28">
        <v>280</v>
      </c>
      <c r="F17" s="29"/>
      <c r="G17" s="30"/>
      <c r="H17" s="31">
        <f t="shared" si="5"/>
        <v>0</v>
      </c>
      <c r="I17" s="32">
        <f t="shared" si="6"/>
        <v>0</v>
      </c>
      <c r="J17" s="33">
        <f t="shared" si="7"/>
        <v>0</v>
      </c>
      <c r="K17" s="34">
        <f t="shared" si="8"/>
        <v>0</v>
      </c>
      <c r="L17" s="35">
        <f t="shared" si="9"/>
        <v>0</v>
      </c>
    </row>
    <row r="18" spans="2:12" s="42" customFormat="1" ht="22.5" customHeight="1" thickBot="1" x14ac:dyDescent="0.3">
      <c r="B18" s="38"/>
      <c r="C18" s="38"/>
      <c r="D18" s="38"/>
      <c r="E18" s="39"/>
      <c r="F18" s="146" t="s">
        <v>281</v>
      </c>
      <c r="G18" s="146"/>
      <c r="H18" s="146"/>
      <c r="I18" s="146"/>
      <c r="J18" s="40">
        <f>SUM(J8:J17)</f>
        <v>0</v>
      </c>
      <c r="K18" s="38"/>
      <c r="L18" s="41">
        <f>SUM(L8:L17)</f>
        <v>0</v>
      </c>
    </row>
    <row r="19" spans="2:12" s="50" customFormat="1" ht="11.25" customHeight="1" x14ac:dyDescent="0.2">
      <c r="B19" s="43"/>
      <c r="C19" s="44"/>
      <c r="D19" s="45"/>
      <c r="E19" s="46"/>
      <c r="F19" s="47"/>
      <c r="G19" s="47"/>
      <c r="H19" s="48"/>
      <c r="I19" s="48"/>
      <c r="J19" s="47"/>
      <c r="K19" s="47"/>
      <c r="L19" s="49"/>
    </row>
    <row r="20" spans="2:12" s="52" customFormat="1" ht="19.5" customHeight="1" x14ac:dyDescent="0.25">
      <c r="B20" s="147" t="s">
        <v>24</v>
      </c>
      <c r="C20" s="147"/>
      <c r="D20" s="147"/>
      <c r="E20" s="147"/>
      <c r="F20" s="147"/>
      <c r="G20" s="147"/>
      <c r="H20" s="147"/>
    </row>
    <row r="21" spans="2:12" s="52" customFormat="1" ht="9" customHeight="1" x14ac:dyDescent="0.25">
      <c r="B21" s="51"/>
      <c r="C21" s="51"/>
      <c r="D21" s="51"/>
      <c r="E21" s="53"/>
      <c r="F21" s="51"/>
      <c r="G21" s="51"/>
      <c r="H21" s="51"/>
    </row>
    <row r="22" spans="2:12" s="54" customFormat="1" ht="15.75" customHeight="1" x14ac:dyDescent="0.25">
      <c r="B22" s="148" t="s">
        <v>25</v>
      </c>
      <c r="C22" s="148"/>
      <c r="D22" s="149" t="str">
        <f>IF('[1]Príloha č. 1'!$D$6="","",'[1]Príloha č. 1'!$D$6)</f>
        <v/>
      </c>
      <c r="E22" s="149"/>
      <c r="F22" s="149"/>
      <c r="G22" s="149"/>
      <c r="H22" s="149"/>
    </row>
    <row r="23" spans="2:12" s="54" customFormat="1" ht="15.75" customHeight="1" x14ac:dyDescent="0.25">
      <c r="B23" s="150" t="s">
        <v>26</v>
      </c>
      <c r="C23" s="150"/>
      <c r="D23" s="151" t="str">
        <f>IF('[1]Príloha č. 1'!$D$7="","",'[1]Príloha č. 1'!$D$7)</f>
        <v/>
      </c>
      <c r="E23" s="151"/>
      <c r="F23" s="151"/>
      <c r="G23" s="151"/>
      <c r="H23" s="151"/>
    </row>
    <row r="24" spans="2:12" s="54" customFormat="1" ht="15.75" customHeight="1" x14ac:dyDescent="0.25">
      <c r="B24" s="150" t="s">
        <v>27</v>
      </c>
      <c r="C24" s="150"/>
      <c r="D24" s="150" t="str">
        <f>IF('[1]Príloha č. 1'!D8:E8="","",'[1]Príloha č. 1'!D8:E8)</f>
        <v/>
      </c>
      <c r="E24" s="150"/>
      <c r="F24" s="150"/>
      <c r="G24" s="150"/>
      <c r="H24" s="150"/>
    </row>
    <row r="25" spans="2:12" s="54" customFormat="1" ht="15.75" customHeight="1" x14ac:dyDescent="0.25">
      <c r="B25" s="150" t="s">
        <v>28</v>
      </c>
      <c r="C25" s="150"/>
      <c r="D25" s="150" t="str">
        <f>IF('[1]Príloha č. 1'!D9:E9="","",'[1]Príloha č. 1'!D9:E9)</f>
        <v/>
      </c>
      <c r="E25" s="150"/>
      <c r="F25" s="150"/>
      <c r="G25" s="150"/>
      <c r="H25" s="150"/>
    </row>
    <row r="28" spans="2:12" ht="15.75" customHeight="1" x14ac:dyDescent="0.2">
      <c r="B28" s="2" t="s">
        <v>29</v>
      </c>
      <c r="C28" s="55" t="str">
        <f>IF('[1]Príloha č. 1'!C23:C23="","",'[1]Príloha č. 1'!C23:C23)</f>
        <v/>
      </c>
    </row>
    <row r="29" spans="2:12" ht="15.75" customHeight="1" x14ac:dyDescent="0.2">
      <c r="B29" s="2" t="s">
        <v>30</v>
      </c>
      <c r="C29" s="56" t="str">
        <f>IF('[1]Príloha č. 1'!C24:C24="","",'[1]Príloha č. 1'!C24:C24)</f>
        <v/>
      </c>
    </row>
    <row r="30" spans="2:12" ht="12.75" customHeight="1" x14ac:dyDescent="0.2">
      <c r="G30" s="57"/>
      <c r="H30" s="57"/>
      <c r="I30" s="57"/>
    </row>
    <row r="31" spans="2:12" ht="33.75" customHeight="1" x14ac:dyDescent="0.2">
      <c r="G31" s="153" t="s">
        <v>31</v>
      </c>
      <c r="H31" s="153"/>
      <c r="I31" s="153"/>
      <c r="J31" s="145"/>
      <c r="K31" s="145"/>
      <c r="L31" s="145"/>
    </row>
    <row r="32" spans="2:12" s="60" customFormat="1" ht="11.25" x14ac:dyDescent="0.2">
      <c r="B32" s="152" t="s">
        <v>32</v>
      </c>
      <c r="C32" s="152"/>
      <c r="E32" s="61"/>
    </row>
    <row r="33" spans="2:5" s="60" customFormat="1" ht="12" customHeight="1" x14ac:dyDescent="0.2">
      <c r="B33" s="62"/>
      <c r="C33" s="63" t="s">
        <v>33</v>
      </c>
      <c r="D33" s="64"/>
      <c r="E33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31:L31"/>
    <mergeCell ref="F18:I18"/>
    <mergeCell ref="B20:H20"/>
    <mergeCell ref="B22:C22"/>
    <mergeCell ref="D22:H22"/>
    <mergeCell ref="B23:C23"/>
    <mergeCell ref="D23:H23"/>
    <mergeCell ref="B32:C32"/>
    <mergeCell ref="B24:C24"/>
    <mergeCell ref="D24:H24"/>
    <mergeCell ref="B25:C25"/>
    <mergeCell ref="D25:H25"/>
    <mergeCell ref="G31:I31"/>
  </mergeCells>
  <phoneticPr fontId="11" type="noConversion"/>
  <conditionalFormatting sqref="C28:C29">
    <cfRule type="containsBlanks" dxfId="137" priority="4">
      <formula>LEN(TRIM(C28))=0</formula>
    </cfRule>
  </conditionalFormatting>
  <conditionalFormatting sqref="D22:H25">
    <cfRule type="containsBlanks" dxfId="136" priority="3">
      <formula>LEN(TRIM(D22))=0</formula>
    </cfRule>
  </conditionalFormatting>
  <conditionalFormatting sqref="F19:G19">
    <cfRule type="cellIs" dxfId="135" priority="1" operator="greaterThan">
      <formula>2560820</formula>
    </cfRule>
  </conditionalFormatting>
  <conditionalFormatting sqref="J19:K19">
    <cfRule type="cellIs" dxfId="134" priority="2" operator="greaterThan">
      <formula>2560820</formula>
    </cfRule>
  </conditionalFormatting>
  <pageMargins left="0.78740157480314965" right="0.78740157480314965" top="0.78740157480314965" bottom="0.78740157480314965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  <rowBreaks count="1" manualBreakCount="1">
    <brk id="19" min="1" max="11" man="1"/>
  </row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DF6B-7A38-42AF-AA1D-A5A57B057876}">
  <sheetPr>
    <tabColor rgb="FFFFFF00"/>
    <pageSetUpPr fitToPage="1"/>
  </sheetPr>
  <dimension ref="B1:V97"/>
  <sheetViews>
    <sheetView showGridLines="0" zoomScale="85" zoomScaleNormal="85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280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282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284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48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286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289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24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292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293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294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4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54" t="s">
        <v>297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2:14" s="7" customFormat="1" ht="24.75" customHeight="1" x14ac:dyDescent="0.25">
      <c r="B63" s="163" t="s">
        <v>2</v>
      </c>
      <c r="C63" s="165" t="s">
        <v>35</v>
      </c>
      <c r="D63" s="167" t="s">
        <v>36</v>
      </c>
      <c r="E63" s="169" t="s">
        <v>37</v>
      </c>
      <c r="F63" s="169" t="s">
        <v>38</v>
      </c>
      <c r="G63" s="171" t="s">
        <v>39</v>
      </c>
      <c r="H63" s="173" t="s">
        <v>40</v>
      </c>
      <c r="I63" s="175" t="s">
        <v>41</v>
      </c>
      <c r="J63" s="177" t="s">
        <v>42</v>
      </c>
      <c r="K63" s="179" t="s">
        <v>5</v>
      </c>
      <c r="L63" s="180"/>
      <c r="M63" s="181"/>
      <c r="N63" s="159" t="s">
        <v>50</v>
      </c>
    </row>
    <row r="64" spans="2:14" s="7" customFormat="1" ht="64.5" customHeight="1" x14ac:dyDescent="0.25">
      <c r="B64" s="164"/>
      <c r="C64" s="166"/>
      <c r="D64" s="168"/>
      <c r="E64" s="170"/>
      <c r="F64" s="170"/>
      <c r="G64" s="172"/>
      <c r="H64" s="174"/>
      <c r="I64" s="176"/>
      <c r="J64" s="178"/>
      <c r="K64" s="67" t="s">
        <v>7</v>
      </c>
      <c r="L64" s="68" t="s">
        <v>43</v>
      </c>
      <c r="M64" s="69" t="s">
        <v>10</v>
      </c>
      <c r="N64" s="160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12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54" t="s">
        <v>298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2:14" s="7" customFormat="1" ht="24.75" customHeight="1" x14ac:dyDescent="0.25">
      <c r="B71" s="163" t="s">
        <v>2</v>
      </c>
      <c r="C71" s="165" t="s">
        <v>35</v>
      </c>
      <c r="D71" s="167" t="s">
        <v>36</v>
      </c>
      <c r="E71" s="169" t="s">
        <v>37</v>
      </c>
      <c r="F71" s="169" t="s">
        <v>38</v>
      </c>
      <c r="G71" s="171" t="s">
        <v>39</v>
      </c>
      <c r="H71" s="173" t="s">
        <v>40</v>
      </c>
      <c r="I71" s="175" t="s">
        <v>41</v>
      </c>
      <c r="J71" s="177" t="s">
        <v>42</v>
      </c>
      <c r="K71" s="179" t="s">
        <v>5</v>
      </c>
      <c r="L71" s="180"/>
      <c r="M71" s="181"/>
      <c r="N71" s="159" t="s">
        <v>50</v>
      </c>
    </row>
    <row r="72" spans="2:14" s="7" customFormat="1" ht="64.5" customHeight="1" x14ac:dyDescent="0.25">
      <c r="B72" s="164"/>
      <c r="C72" s="166"/>
      <c r="D72" s="168"/>
      <c r="E72" s="170"/>
      <c r="F72" s="170"/>
      <c r="G72" s="172"/>
      <c r="H72" s="174"/>
      <c r="I72" s="176"/>
      <c r="J72" s="178"/>
      <c r="K72" s="67" t="s">
        <v>7</v>
      </c>
      <c r="L72" s="68" t="s">
        <v>43</v>
      </c>
      <c r="M72" s="69" t="s">
        <v>10</v>
      </c>
      <c r="N72" s="160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320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54" t="s">
        <v>301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s="7" customFormat="1" ht="24.75" customHeight="1" x14ac:dyDescent="0.25">
      <c r="B79" s="163" t="s">
        <v>2</v>
      </c>
      <c r="C79" s="165" t="s">
        <v>35</v>
      </c>
      <c r="D79" s="167" t="s">
        <v>36</v>
      </c>
      <c r="E79" s="169" t="s">
        <v>37</v>
      </c>
      <c r="F79" s="169" t="s">
        <v>38</v>
      </c>
      <c r="G79" s="171" t="s">
        <v>39</v>
      </c>
      <c r="H79" s="173" t="s">
        <v>40</v>
      </c>
      <c r="I79" s="175" t="s">
        <v>41</v>
      </c>
      <c r="J79" s="177" t="s">
        <v>42</v>
      </c>
      <c r="K79" s="179" t="s">
        <v>5</v>
      </c>
      <c r="L79" s="180"/>
      <c r="M79" s="181"/>
      <c r="N79" s="159" t="s">
        <v>50</v>
      </c>
    </row>
    <row r="80" spans="2:14" s="7" customFormat="1" ht="64.5" customHeight="1" x14ac:dyDescent="0.25">
      <c r="B80" s="164"/>
      <c r="C80" s="166"/>
      <c r="D80" s="168"/>
      <c r="E80" s="170"/>
      <c r="F80" s="170"/>
      <c r="G80" s="172"/>
      <c r="H80" s="174"/>
      <c r="I80" s="176"/>
      <c r="J80" s="178"/>
      <c r="K80" s="67" t="s">
        <v>7</v>
      </c>
      <c r="L80" s="68" t="s">
        <v>43</v>
      </c>
      <c r="M80" s="69" t="s">
        <v>10</v>
      </c>
      <c r="N80" s="160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280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2" customFormat="1" ht="20.100000000000001" customHeight="1" x14ac:dyDescent="0.25">
      <c r="B86" s="147" t="s">
        <v>24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2:14" s="52" customFormat="1" ht="20.100000000000001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2:14" s="54" customFormat="1" ht="15" customHeight="1" x14ac:dyDescent="0.25">
      <c r="B88" s="148" t="s">
        <v>25</v>
      </c>
      <c r="C88" s="148"/>
      <c r="D88" s="149" t="str">
        <f>IF('[1]Príloha č. 1'!$D$6="","",'[1]Príloha č. 1'!$D$6)</f>
        <v/>
      </c>
      <c r="E88" s="149"/>
      <c r="F88" s="58"/>
      <c r="G88" s="58"/>
      <c r="K88" s="120"/>
    </row>
    <row r="89" spans="2:14" s="54" customFormat="1" ht="15" customHeight="1" x14ac:dyDescent="0.25">
      <c r="B89" s="150" t="s">
        <v>26</v>
      </c>
      <c r="C89" s="150"/>
      <c r="D89" s="151" t="str">
        <f>IF('[1]Príloha č. 1'!$D$7="","",'[1]Príloha č. 1'!$D$7)</f>
        <v/>
      </c>
      <c r="E89" s="151"/>
      <c r="F89" s="36"/>
      <c r="G89" s="36"/>
    </row>
    <row r="90" spans="2:14" s="54" customFormat="1" ht="15" customHeight="1" x14ac:dyDescent="0.25">
      <c r="B90" s="150" t="s">
        <v>27</v>
      </c>
      <c r="C90" s="150"/>
      <c r="D90" s="150" t="str">
        <f>IF('[1]Príloha č. 1'!D8:E8="","",'[1]Príloha č. 1'!D8:E8)</f>
        <v/>
      </c>
      <c r="E90" s="150"/>
      <c r="F90" s="36"/>
      <c r="G90" s="36"/>
    </row>
    <row r="91" spans="2:14" s="54" customFormat="1" ht="15" customHeight="1" x14ac:dyDescent="0.25">
      <c r="B91" s="150" t="s">
        <v>28</v>
      </c>
      <c r="C91" s="150"/>
      <c r="D91" s="150" t="str">
        <f>IF('[1]Príloha č. 1'!D9:E9="","",'[1]Príloha č. 1'!D9:E9)</f>
        <v/>
      </c>
      <c r="E91" s="150"/>
      <c r="F91" s="36"/>
      <c r="G91" s="36"/>
    </row>
    <row r="92" spans="2:14" x14ac:dyDescent="0.2">
      <c r="I92" s="182"/>
      <c r="J92" s="182"/>
      <c r="K92" s="182"/>
      <c r="L92" s="182"/>
    </row>
    <row r="93" spans="2:14" ht="33" customHeight="1" x14ac:dyDescent="0.2">
      <c r="B93" s="2" t="s">
        <v>29</v>
      </c>
      <c r="C93" s="55" t="str">
        <f>IF('[1]Príloha č. 1'!C23:C23="","",'[1]Príloha č. 1'!C23:C23)</f>
        <v/>
      </c>
      <c r="I93" s="145" t="s">
        <v>46</v>
      </c>
      <c r="J93" s="145"/>
      <c r="K93" s="145"/>
      <c r="L93" s="145"/>
    </row>
    <row r="94" spans="2:14" ht="15" customHeight="1" x14ac:dyDescent="0.2">
      <c r="B94" s="2" t="s">
        <v>30</v>
      </c>
      <c r="C94" s="56" t="str">
        <f>IF('[1]Príloha č. 1'!C24:C24="","",'[1]Príloha č. 1'!C24:C24)</f>
        <v/>
      </c>
      <c r="D94" s="66"/>
      <c r="G94" s="2"/>
      <c r="H94" s="2"/>
    </row>
    <row r="95" spans="2:14" ht="15" customHeight="1" x14ac:dyDescent="0.2">
      <c r="D95" s="66"/>
      <c r="G95" s="2"/>
      <c r="H95" s="2"/>
      <c r="I95" s="2"/>
    </row>
    <row r="96" spans="2:14" s="60" customFormat="1" x14ac:dyDescent="0.2">
      <c r="B96" s="152" t="s">
        <v>32</v>
      </c>
      <c r="C96" s="152"/>
      <c r="D96" s="59"/>
      <c r="E96" s="64"/>
      <c r="F96" s="66"/>
      <c r="G96" s="66"/>
      <c r="H96" s="66"/>
      <c r="I96" s="66"/>
    </row>
    <row r="97" spans="2:10" s="60" customFormat="1" ht="12" customHeight="1" x14ac:dyDescent="0.2">
      <c r="B97" s="62"/>
      <c r="C97" s="63" t="s">
        <v>33</v>
      </c>
      <c r="D97" s="63"/>
      <c r="E97" s="24"/>
      <c r="F97" s="66"/>
      <c r="G97" s="66"/>
      <c r="H97" s="66"/>
      <c r="I97" s="66"/>
      <c r="J97" s="64"/>
    </row>
  </sheetData>
  <mergeCells count="147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91:C91"/>
    <mergeCell ref="D91:E91"/>
    <mergeCell ref="I92:L92"/>
    <mergeCell ref="I93:L93"/>
    <mergeCell ref="B96:C96"/>
    <mergeCell ref="B46:M46"/>
    <mergeCell ref="B47:B48"/>
    <mergeCell ref="C47:C48"/>
    <mergeCell ref="D47:D48"/>
    <mergeCell ref="E47:E48"/>
    <mergeCell ref="B86:L86"/>
    <mergeCell ref="B88:C88"/>
    <mergeCell ref="D88:E88"/>
    <mergeCell ref="B89:C89"/>
    <mergeCell ref="D89:E89"/>
    <mergeCell ref="B90:C90"/>
    <mergeCell ref="D90:E90"/>
    <mergeCell ref="I55:I56"/>
    <mergeCell ref="J55:J56"/>
    <mergeCell ref="K55:M55"/>
    <mergeCell ref="H63:H64"/>
    <mergeCell ref="I63:I64"/>
    <mergeCell ref="J63:J64"/>
    <mergeCell ref="K63:M63"/>
    <mergeCell ref="N55:N56"/>
    <mergeCell ref="N58:N60"/>
    <mergeCell ref="B62:M62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H55:H56"/>
    <mergeCell ref="F47:F48"/>
    <mergeCell ref="G47:G48"/>
    <mergeCell ref="H47:H48"/>
    <mergeCell ref="I47:I48"/>
    <mergeCell ref="J47:J48"/>
    <mergeCell ref="K47:M47"/>
    <mergeCell ref="J71:J72"/>
    <mergeCell ref="N63:N64"/>
    <mergeCell ref="N66:N68"/>
    <mergeCell ref="B63:B64"/>
    <mergeCell ref="C63:C64"/>
    <mergeCell ref="D63:D64"/>
    <mergeCell ref="E63:E64"/>
    <mergeCell ref="F63:F64"/>
    <mergeCell ref="G63:G64"/>
    <mergeCell ref="B70:M70"/>
    <mergeCell ref="H79:H80"/>
    <mergeCell ref="I79:I80"/>
    <mergeCell ref="J79:J80"/>
    <mergeCell ref="K79:M79"/>
    <mergeCell ref="N79:N80"/>
    <mergeCell ref="N82:N84"/>
    <mergeCell ref="K71:M71"/>
    <mergeCell ref="N71:N72"/>
    <mergeCell ref="N74:N76"/>
    <mergeCell ref="B78:M78"/>
    <mergeCell ref="B79:B80"/>
    <mergeCell ref="C79:C80"/>
    <mergeCell ref="D79:D80"/>
    <mergeCell ref="E79:E80"/>
    <mergeCell ref="F79:F80"/>
    <mergeCell ref="G79:G80"/>
    <mergeCell ref="B71:B72"/>
    <mergeCell ref="C71:C72"/>
    <mergeCell ref="D71:D72"/>
    <mergeCell ref="E71:E72"/>
    <mergeCell ref="F71:F72"/>
    <mergeCell ref="G71:G72"/>
    <mergeCell ref="H71:H72"/>
    <mergeCell ref="I71:I72"/>
  </mergeCells>
  <conditionalFormatting sqref="C93:C94">
    <cfRule type="containsBlanks" dxfId="133" priority="2">
      <formula>LEN(TRIM(C93))=0</formula>
    </cfRule>
  </conditionalFormatting>
  <conditionalFormatting sqref="D88:E91">
    <cfRule type="containsBlanks" dxfId="132" priority="1">
      <formula>LEN(TRIM(D88))=0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53" min="1" max="13" man="1"/>
    <brk id="77" min="1" max="13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6B69-B4CF-4B04-8B44-A46A24088F6B}">
  <sheetPr>
    <tabColor theme="9" tint="0.39997558519241921"/>
    <pageSetUpPr fitToPage="1"/>
  </sheetPr>
  <dimension ref="B1:X43"/>
  <sheetViews>
    <sheetView showGridLines="0" topLeftCell="A11" zoomScale="90" zoomScaleNormal="90" workbookViewId="0">
      <selection activeCell="R11" sqref="R1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309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63" customHeight="1" x14ac:dyDescent="0.25">
      <c r="B8" s="25" t="s">
        <v>11</v>
      </c>
      <c r="C8" s="26" t="s">
        <v>313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2">
        <f>J8+K8</f>
        <v>0</v>
      </c>
      <c r="M8" s="126"/>
    </row>
    <row r="9" spans="2:24" s="36" customFormat="1" ht="57.75" customHeight="1" x14ac:dyDescent="0.25">
      <c r="B9" s="25" t="s">
        <v>12</v>
      </c>
      <c r="C9" s="26" t="s">
        <v>314</v>
      </c>
      <c r="D9" s="27" t="s">
        <v>22</v>
      </c>
      <c r="E9" s="28">
        <v>12</v>
      </c>
      <c r="F9" s="29"/>
      <c r="G9" s="30"/>
      <c r="H9" s="31">
        <f t="shared" ref="H9:H27" si="0">F9*G9</f>
        <v>0</v>
      </c>
      <c r="I9" s="32">
        <f t="shared" ref="I9:I27" si="1">F9+H9</f>
        <v>0</v>
      </c>
      <c r="J9" s="33">
        <f t="shared" ref="J9:J27" si="2">E9*F9</f>
        <v>0</v>
      </c>
      <c r="K9" s="34">
        <f t="shared" ref="K9:K27" si="3">G9*J9</f>
        <v>0</v>
      </c>
      <c r="L9" s="32">
        <f t="shared" ref="L9:L27" si="4">J9+K9</f>
        <v>0</v>
      </c>
      <c r="M9" s="126"/>
    </row>
    <row r="10" spans="2:24" s="36" customFormat="1" ht="57" customHeight="1" x14ac:dyDescent="0.25">
      <c r="B10" s="25" t="s">
        <v>13</v>
      </c>
      <c r="C10" s="26" t="s">
        <v>317</v>
      </c>
      <c r="D10" s="27" t="s">
        <v>22</v>
      </c>
      <c r="E10" s="28">
        <v>40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2">
        <f t="shared" si="4"/>
        <v>0</v>
      </c>
      <c r="M10" s="126"/>
    </row>
    <row r="11" spans="2:24" s="36" customFormat="1" ht="51" x14ac:dyDescent="0.25">
      <c r="B11" s="25" t="s">
        <v>14</v>
      </c>
      <c r="C11" s="26" t="s">
        <v>318</v>
      </c>
      <c r="D11" s="27" t="s">
        <v>22</v>
      </c>
      <c r="E11" s="28">
        <v>84</v>
      </c>
      <c r="F11" s="29"/>
      <c r="G11" s="30"/>
      <c r="H11" s="31">
        <f t="shared" ref="H11:H16" si="5">F11*G11</f>
        <v>0</v>
      </c>
      <c r="I11" s="32">
        <f t="shared" ref="I11:I16" si="6">F11+H11</f>
        <v>0</v>
      </c>
      <c r="J11" s="33">
        <f t="shared" ref="J11:J16" si="7">E11*F11</f>
        <v>0</v>
      </c>
      <c r="K11" s="34">
        <f t="shared" ref="K11:K16" si="8">G11*J11</f>
        <v>0</v>
      </c>
      <c r="L11" s="32">
        <f t="shared" ref="L11:L16" si="9">J11+K11</f>
        <v>0</v>
      </c>
      <c r="M11" s="187"/>
    </row>
    <row r="12" spans="2:24" s="36" customFormat="1" ht="51" x14ac:dyDescent="0.25">
      <c r="B12" s="25" t="s">
        <v>15</v>
      </c>
      <c r="C12" s="26" t="s">
        <v>321</v>
      </c>
      <c r="D12" s="27" t="s">
        <v>22</v>
      </c>
      <c r="E12" s="28">
        <v>4</v>
      </c>
      <c r="F12" s="29"/>
      <c r="G12" s="30"/>
      <c r="H12" s="31">
        <f t="shared" si="5"/>
        <v>0</v>
      </c>
      <c r="I12" s="32">
        <f t="shared" si="6"/>
        <v>0</v>
      </c>
      <c r="J12" s="33">
        <f t="shared" si="7"/>
        <v>0</v>
      </c>
      <c r="K12" s="34">
        <f t="shared" si="8"/>
        <v>0</v>
      </c>
      <c r="L12" s="32">
        <f t="shared" si="9"/>
        <v>0</v>
      </c>
      <c r="M12" s="187"/>
    </row>
    <row r="13" spans="2:24" s="36" customFormat="1" ht="51" x14ac:dyDescent="0.25">
      <c r="B13" s="25" t="s">
        <v>16</v>
      </c>
      <c r="C13" s="26" t="s">
        <v>322</v>
      </c>
      <c r="D13" s="27" t="s">
        <v>22</v>
      </c>
      <c r="E13" s="28">
        <v>16</v>
      </c>
      <c r="F13" s="29"/>
      <c r="G13" s="30"/>
      <c r="H13" s="31">
        <f t="shared" si="5"/>
        <v>0</v>
      </c>
      <c r="I13" s="32">
        <f t="shared" si="6"/>
        <v>0</v>
      </c>
      <c r="J13" s="33">
        <f t="shared" si="7"/>
        <v>0</v>
      </c>
      <c r="K13" s="34">
        <f t="shared" si="8"/>
        <v>0</v>
      </c>
      <c r="L13" s="32">
        <f t="shared" si="9"/>
        <v>0</v>
      </c>
      <c r="M13" s="126"/>
    </row>
    <row r="14" spans="2:24" s="36" customFormat="1" ht="45" customHeight="1" x14ac:dyDescent="0.25">
      <c r="B14" s="25" t="s">
        <v>17</v>
      </c>
      <c r="C14" s="26" t="s">
        <v>325</v>
      </c>
      <c r="D14" s="27" t="s">
        <v>22</v>
      </c>
      <c r="E14" s="28">
        <v>48</v>
      </c>
      <c r="F14" s="29"/>
      <c r="G14" s="30"/>
      <c r="H14" s="31">
        <f t="shared" si="5"/>
        <v>0</v>
      </c>
      <c r="I14" s="32">
        <f t="shared" si="6"/>
        <v>0</v>
      </c>
      <c r="J14" s="33">
        <f t="shared" si="7"/>
        <v>0</v>
      </c>
      <c r="K14" s="34">
        <f t="shared" si="8"/>
        <v>0</v>
      </c>
      <c r="L14" s="32">
        <f t="shared" si="9"/>
        <v>0</v>
      </c>
      <c r="M14" s="126"/>
    </row>
    <row r="15" spans="2:24" s="36" customFormat="1" ht="45" customHeight="1" x14ac:dyDescent="0.25">
      <c r="B15" s="25" t="s">
        <v>18</v>
      </c>
      <c r="C15" s="26" t="s">
        <v>326</v>
      </c>
      <c r="D15" s="27" t="s">
        <v>22</v>
      </c>
      <c r="E15" s="28">
        <v>48</v>
      </c>
      <c r="F15" s="29"/>
      <c r="G15" s="30"/>
      <c r="H15" s="31">
        <f t="shared" si="5"/>
        <v>0</v>
      </c>
      <c r="I15" s="32">
        <f t="shared" si="6"/>
        <v>0</v>
      </c>
      <c r="J15" s="33">
        <f t="shared" si="7"/>
        <v>0</v>
      </c>
      <c r="K15" s="34">
        <f t="shared" si="8"/>
        <v>0</v>
      </c>
      <c r="L15" s="32">
        <f t="shared" si="9"/>
        <v>0</v>
      </c>
      <c r="M15" s="126"/>
    </row>
    <row r="16" spans="2:24" s="36" customFormat="1" ht="45" customHeight="1" x14ac:dyDescent="0.25">
      <c r="B16" s="25" t="s">
        <v>19</v>
      </c>
      <c r="C16" s="26" t="s">
        <v>329</v>
      </c>
      <c r="D16" s="27" t="s">
        <v>22</v>
      </c>
      <c r="E16" s="28">
        <v>24</v>
      </c>
      <c r="F16" s="29"/>
      <c r="G16" s="30"/>
      <c r="H16" s="31">
        <f t="shared" si="5"/>
        <v>0</v>
      </c>
      <c r="I16" s="32">
        <f t="shared" si="6"/>
        <v>0</v>
      </c>
      <c r="J16" s="33">
        <f t="shared" si="7"/>
        <v>0</v>
      </c>
      <c r="K16" s="34">
        <f t="shared" si="8"/>
        <v>0</v>
      </c>
      <c r="L16" s="32">
        <f t="shared" si="9"/>
        <v>0</v>
      </c>
      <c r="M16" s="126"/>
    </row>
    <row r="17" spans="2:13" s="36" customFormat="1" ht="45" customHeight="1" x14ac:dyDescent="0.25">
      <c r="B17" s="25" t="s">
        <v>20</v>
      </c>
      <c r="C17" s="26" t="s">
        <v>330</v>
      </c>
      <c r="D17" s="27" t="s">
        <v>22</v>
      </c>
      <c r="E17" s="28">
        <v>24</v>
      </c>
      <c r="F17" s="29"/>
      <c r="G17" s="30"/>
      <c r="H17" s="31">
        <f t="shared" si="0"/>
        <v>0</v>
      </c>
      <c r="I17" s="32">
        <f t="shared" si="1"/>
        <v>0</v>
      </c>
      <c r="J17" s="33">
        <f t="shared" si="2"/>
        <v>0</v>
      </c>
      <c r="K17" s="34">
        <f t="shared" si="3"/>
        <v>0</v>
      </c>
      <c r="L17" s="32">
        <f t="shared" si="4"/>
        <v>0</v>
      </c>
      <c r="M17" s="187"/>
    </row>
    <row r="18" spans="2:13" s="36" customFormat="1" ht="45" customHeight="1" x14ac:dyDescent="0.25">
      <c r="B18" s="25" t="s">
        <v>21</v>
      </c>
      <c r="C18" s="26" t="s">
        <v>332</v>
      </c>
      <c r="D18" s="27" t="s">
        <v>22</v>
      </c>
      <c r="E18" s="28">
        <v>40</v>
      </c>
      <c r="F18" s="29"/>
      <c r="G18" s="30"/>
      <c r="H18" s="31">
        <f t="shared" si="0"/>
        <v>0</v>
      </c>
      <c r="I18" s="32">
        <f t="shared" si="1"/>
        <v>0</v>
      </c>
      <c r="J18" s="33">
        <f t="shared" si="2"/>
        <v>0</v>
      </c>
      <c r="K18" s="34">
        <f t="shared" si="3"/>
        <v>0</v>
      </c>
      <c r="L18" s="32">
        <f t="shared" si="4"/>
        <v>0</v>
      </c>
      <c r="M18" s="187"/>
    </row>
    <row r="19" spans="2:13" s="36" customFormat="1" ht="45" customHeight="1" x14ac:dyDescent="0.25">
      <c r="B19" s="25" t="s">
        <v>44</v>
      </c>
      <c r="C19" s="26" t="s">
        <v>337</v>
      </c>
      <c r="D19" s="27" t="s">
        <v>22</v>
      </c>
      <c r="E19" s="28">
        <v>40</v>
      </c>
      <c r="F19" s="29"/>
      <c r="G19" s="30"/>
      <c r="H19" s="31">
        <f t="shared" si="0"/>
        <v>0</v>
      </c>
      <c r="I19" s="32">
        <f t="shared" si="1"/>
        <v>0</v>
      </c>
      <c r="J19" s="33">
        <f t="shared" si="2"/>
        <v>0</v>
      </c>
      <c r="K19" s="34">
        <f t="shared" si="3"/>
        <v>0</v>
      </c>
      <c r="L19" s="32">
        <f t="shared" si="4"/>
        <v>0</v>
      </c>
      <c r="M19" s="187"/>
    </row>
    <row r="20" spans="2:13" s="36" customFormat="1" ht="45" customHeight="1" x14ac:dyDescent="0.25">
      <c r="B20" s="25" t="s">
        <v>45</v>
      </c>
      <c r="C20" s="26" t="s">
        <v>336</v>
      </c>
      <c r="D20" s="27" t="s">
        <v>22</v>
      </c>
      <c r="E20" s="28">
        <v>90</v>
      </c>
      <c r="F20" s="29"/>
      <c r="G20" s="30"/>
      <c r="H20" s="31">
        <f t="shared" ref="H20:H24" si="10">F20*G20</f>
        <v>0</v>
      </c>
      <c r="I20" s="32">
        <f t="shared" ref="I20:I24" si="11">F20+H20</f>
        <v>0</v>
      </c>
      <c r="J20" s="33">
        <f t="shared" ref="J20:J24" si="12">E20*F20</f>
        <v>0</v>
      </c>
      <c r="K20" s="34">
        <f t="shared" ref="K20:K24" si="13">G20*J20</f>
        <v>0</v>
      </c>
      <c r="L20" s="32">
        <f t="shared" ref="L20:L24" si="14">J20+K20</f>
        <v>0</v>
      </c>
      <c r="M20" s="187"/>
    </row>
    <row r="21" spans="2:13" s="36" customFormat="1" ht="45" customHeight="1" x14ac:dyDescent="0.25">
      <c r="B21" s="25" t="s">
        <v>302</v>
      </c>
      <c r="C21" s="26" t="s">
        <v>339</v>
      </c>
      <c r="D21" s="27" t="s">
        <v>22</v>
      </c>
      <c r="E21" s="28">
        <v>20</v>
      </c>
      <c r="F21" s="29"/>
      <c r="G21" s="30"/>
      <c r="H21" s="31">
        <f t="shared" si="10"/>
        <v>0</v>
      </c>
      <c r="I21" s="32">
        <f t="shared" si="11"/>
        <v>0</v>
      </c>
      <c r="J21" s="33">
        <f t="shared" si="12"/>
        <v>0</v>
      </c>
      <c r="K21" s="34">
        <f t="shared" si="13"/>
        <v>0</v>
      </c>
      <c r="L21" s="32">
        <f t="shared" si="14"/>
        <v>0</v>
      </c>
      <c r="M21" s="126"/>
    </row>
    <row r="22" spans="2:13" s="36" customFormat="1" ht="45" customHeight="1" x14ac:dyDescent="0.25">
      <c r="B22" s="25" t="s">
        <v>303</v>
      </c>
      <c r="C22" s="26" t="s">
        <v>341</v>
      </c>
      <c r="D22" s="27" t="s">
        <v>22</v>
      </c>
      <c r="E22" s="28">
        <v>20</v>
      </c>
      <c r="F22" s="29"/>
      <c r="G22" s="30"/>
      <c r="H22" s="31">
        <f t="shared" si="10"/>
        <v>0</v>
      </c>
      <c r="I22" s="32">
        <f t="shared" si="11"/>
        <v>0</v>
      </c>
      <c r="J22" s="33">
        <f t="shared" si="12"/>
        <v>0</v>
      </c>
      <c r="K22" s="34">
        <f t="shared" si="13"/>
        <v>0</v>
      </c>
      <c r="L22" s="32">
        <f t="shared" si="14"/>
        <v>0</v>
      </c>
      <c r="M22" s="126"/>
    </row>
    <row r="23" spans="2:13" s="36" customFormat="1" ht="45" customHeight="1" x14ac:dyDescent="0.25">
      <c r="B23" s="25" t="s">
        <v>304</v>
      </c>
      <c r="C23" s="26" t="s">
        <v>342</v>
      </c>
      <c r="D23" s="27" t="s">
        <v>22</v>
      </c>
      <c r="E23" s="28">
        <v>20</v>
      </c>
      <c r="F23" s="29"/>
      <c r="G23" s="30"/>
      <c r="H23" s="31">
        <f t="shared" si="10"/>
        <v>0</v>
      </c>
      <c r="I23" s="32">
        <f t="shared" si="11"/>
        <v>0</v>
      </c>
      <c r="J23" s="33">
        <f t="shared" si="12"/>
        <v>0</v>
      </c>
      <c r="K23" s="34">
        <f t="shared" si="13"/>
        <v>0</v>
      </c>
      <c r="L23" s="32">
        <f t="shared" si="14"/>
        <v>0</v>
      </c>
      <c r="M23" s="187"/>
    </row>
    <row r="24" spans="2:13" s="36" customFormat="1" ht="45" customHeight="1" x14ac:dyDescent="0.25">
      <c r="B24" s="25" t="s">
        <v>305</v>
      </c>
      <c r="C24" s="26" t="s">
        <v>345</v>
      </c>
      <c r="D24" s="27" t="s">
        <v>22</v>
      </c>
      <c r="E24" s="28">
        <v>20</v>
      </c>
      <c r="F24" s="29"/>
      <c r="G24" s="30"/>
      <c r="H24" s="31">
        <f t="shared" si="10"/>
        <v>0</v>
      </c>
      <c r="I24" s="32">
        <f t="shared" si="11"/>
        <v>0</v>
      </c>
      <c r="J24" s="33">
        <f t="shared" si="12"/>
        <v>0</v>
      </c>
      <c r="K24" s="34">
        <f t="shared" si="13"/>
        <v>0</v>
      </c>
      <c r="L24" s="32">
        <f t="shared" si="14"/>
        <v>0</v>
      </c>
      <c r="M24" s="187"/>
    </row>
    <row r="25" spans="2:13" s="36" customFormat="1" ht="45" customHeight="1" x14ac:dyDescent="0.25">
      <c r="B25" s="25" t="s">
        <v>306</v>
      </c>
      <c r="C25" s="26" t="s">
        <v>346</v>
      </c>
      <c r="D25" s="27" t="s">
        <v>22</v>
      </c>
      <c r="E25" s="28">
        <v>800</v>
      </c>
      <c r="F25" s="29"/>
      <c r="G25" s="30"/>
      <c r="H25" s="31">
        <f t="shared" si="0"/>
        <v>0</v>
      </c>
      <c r="I25" s="32">
        <f t="shared" si="1"/>
        <v>0</v>
      </c>
      <c r="J25" s="33">
        <f t="shared" si="2"/>
        <v>0</v>
      </c>
      <c r="K25" s="34">
        <f t="shared" si="3"/>
        <v>0</v>
      </c>
      <c r="L25" s="32">
        <f t="shared" si="4"/>
        <v>0</v>
      </c>
      <c r="M25" s="187"/>
    </row>
    <row r="26" spans="2:13" s="36" customFormat="1" ht="45" customHeight="1" x14ac:dyDescent="0.25">
      <c r="B26" s="25" t="s">
        <v>307</v>
      </c>
      <c r="C26" s="26" t="s">
        <v>351</v>
      </c>
      <c r="D26" s="27" t="s">
        <v>22</v>
      </c>
      <c r="E26" s="28">
        <v>200</v>
      </c>
      <c r="F26" s="29"/>
      <c r="G26" s="30"/>
      <c r="H26" s="31">
        <f t="shared" si="0"/>
        <v>0</v>
      </c>
      <c r="I26" s="32">
        <f t="shared" si="1"/>
        <v>0</v>
      </c>
      <c r="J26" s="33">
        <f t="shared" si="2"/>
        <v>0</v>
      </c>
      <c r="K26" s="34">
        <f t="shared" si="3"/>
        <v>0</v>
      </c>
      <c r="L26" s="32">
        <f t="shared" si="4"/>
        <v>0</v>
      </c>
      <c r="M26" s="187"/>
    </row>
    <row r="27" spans="2:13" s="36" customFormat="1" ht="45" customHeight="1" thickBot="1" x14ac:dyDescent="0.3">
      <c r="B27" s="25" t="s">
        <v>308</v>
      </c>
      <c r="C27" s="26" t="s">
        <v>350</v>
      </c>
      <c r="D27" s="27" t="s">
        <v>22</v>
      </c>
      <c r="E27" s="28">
        <v>20</v>
      </c>
      <c r="F27" s="29"/>
      <c r="G27" s="30"/>
      <c r="H27" s="31">
        <f t="shared" si="0"/>
        <v>0</v>
      </c>
      <c r="I27" s="32">
        <f t="shared" si="1"/>
        <v>0</v>
      </c>
      <c r="J27" s="33">
        <f t="shared" si="2"/>
        <v>0</v>
      </c>
      <c r="K27" s="34">
        <f t="shared" si="3"/>
        <v>0</v>
      </c>
      <c r="L27" s="32">
        <f t="shared" si="4"/>
        <v>0</v>
      </c>
      <c r="M27" s="187"/>
    </row>
    <row r="28" spans="2:13" s="42" customFormat="1" ht="22.5" customHeight="1" thickBot="1" x14ac:dyDescent="0.3">
      <c r="B28" s="38"/>
      <c r="C28" s="38"/>
      <c r="D28" s="38"/>
      <c r="E28" s="39"/>
      <c r="F28" s="146" t="s">
        <v>310</v>
      </c>
      <c r="G28" s="146"/>
      <c r="H28" s="146"/>
      <c r="I28" s="146"/>
      <c r="J28" s="40">
        <f>SUM(J8:J27)</f>
        <v>0</v>
      </c>
      <c r="K28" s="38"/>
      <c r="L28" s="125">
        <f>SUM(L8:L27)</f>
        <v>0</v>
      </c>
      <c r="M28" s="187"/>
    </row>
    <row r="29" spans="2:13" s="50" customFormat="1" ht="11.25" customHeight="1" x14ac:dyDescent="0.2">
      <c r="B29" s="43"/>
      <c r="C29" s="44"/>
      <c r="D29" s="45"/>
      <c r="E29" s="46"/>
      <c r="F29" s="47"/>
      <c r="G29" s="47"/>
      <c r="H29" s="48"/>
      <c r="I29" s="48"/>
      <c r="J29" s="47"/>
      <c r="K29" s="47"/>
      <c r="L29" s="49"/>
      <c r="M29" s="124"/>
    </row>
    <row r="30" spans="2:13" s="52" customFormat="1" ht="19.5" customHeight="1" x14ac:dyDescent="0.25">
      <c r="B30" s="147" t="s">
        <v>24</v>
      </c>
      <c r="C30" s="147"/>
      <c r="D30" s="147"/>
      <c r="E30" s="147"/>
      <c r="F30" s="147"/>
      <c r="G30" s="147"/>
      <c r="H30" s="147"/>
      <c r="M30" s="188"/>
    </row>
    <row r="31" spans="2:13" s="52" customFormat="1" ht="9" customHeight="1" x14ac:dyDescent="0.25">
      <c r="B31" s="51"/>
      <c r="C31" s="51"/>
      <c r="D31" s="51"/>
      <c r="E31" s="53"/>
      <c r="F31" s="51"/>
      <c r="G31" s="51"/>
      <c r="H31" s="51"/>
      <c r="M31" s="188"/>
    </row>
    <row r="32" spans="2:13" s="54" customFormat="1" ht="15.7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149"/>
      <c r="G32" s="149"/>
      <c r="H32" s="149"/>
      <c r="M32" s="188"/>
    </row>
    <row r="33" spans="2:13" s="54" customFormat="1" ht="15.7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151"/>
      <c r="G33" s="151"/>
      <c r="H33" s="151"/>
      <c r="M33" s="124"/>
    </row>
    <row r="34" spans="2:13" s="54" customFormat="1" ht="15.7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150"/>
      <c r="G34" s="150"/>
      <c r="H34" s="150"/>
      <c r="M34" s="188"/>
    </row>
    <row r="35" spans="2:13" s="54" customFormat="1" ht="15.7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150"/>
      <c r="G35" s="150"/>
      <c r="H35" s="150"/>
      <c r="M35" s="188"/>
    </row>
    <row r="36" spans="2:13" x14ac:dyDescent="0.2">
      <c r="M36" s="188"/>
    </row>
    <row r="37" spans="2:13" x14ac:dyDescent="0.2">
      <c r="M37" s="188"/>
    </row>
    <row r="38" spans="2:13" ht="15.75" customHeight="1" x14ac:dyDescent="0.2">
      <c r="B38" s="2" t="s">
        <v>29</v>
      </c>
      <c r="C38" s="55" t="str">
        <f>IF('[1]Príloha č. 1'!C23:C23="","",'[1]Príloha č. 1'!C23:C23)</f>
        <v/>
      </c>
      <c r="M38" s="124"/>
    </row>
    <row r="39" spans="2:13" ht="15.75" customHeight="1" x14ac:dyDescent="0.2">
      <c r="B39" s="2" t="s">
        <v>30</v>
      </c>
      <c r="C39" s="56" t="str">
        <f>IF('[1]Príloha č. 1'!C24:C24="","",'[1]Príloha č. 1'!C24:C24)</f>
        <v/>
      </c>
      <c r="M39" s="124"/>
    </row>
    <row r="40" spans="2:13" ht="12.75" customHeight="1" x14ac:dyDescent="0.2">
      <c r="G40" s="57"/>
      <c r="H40" s="57"/>
      <c r="I40" s="57"/>
    </row>
    <row r="41" spans="2:13" ht="33.75" customHeight="1" x14ac:dyDescent="0.2">
      <c r="G41" s="153" t="s">
        <v>31</v>
      </c>
      <c r="H41" s="153"/>
      <c r="I41" s="153"/>
      <c r="J41" s="145"/>
      <c r="K41" s="145"/>
      <c r="L41" s="145"/>
    </row>
    <row r="42" spans="2:13" s="60" customFormat="1" ht="11.25" x14ac:dyDescent="0.2">
      <c r="B42" s="152" t="s">
        <v>32</v>
      </c>
      <c r="C42" s="152"/>
      <c r="E42" s="61"/>
    </row>
    <row r="43" spans="2:13" s="60" customFormat="1" ht="12" customHeight="1" x14ac:dyDescent="0.2">
      <c r="B43" s="62"/>
      <c r="C43" s="63" t="s">
        <v>33</v>
      </c>
      <c r="D43" s="64"/>
      <c r="E43" s="65"/>
    </row>
  </sheetData>
  <mergeCells count="30">
    <mergeCell ref="B32:C32"/>
    <mergeCell ref="D32:H32"/>
    <mergeCell ref="B33:C33"/>
    <mergeCell ref="D33:H33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B42:C42"/>
    <mergeCell ref="M11:M12"/>
    <mergeCell ref="M17:M18"/>
    <mergeCell ref="M19:M20"/>
    <mergeCell ref="M23:M26"/>
    <mergeCell ref="M27:M28"/>
    <mergeCell ref="M30:M32"/>
    <mergeCell ref="M34:M37"/>
    <mergeCell ref="B34:C34"/>
    <mergeCell ref="D34:H34"/>
    <mergeCell ref="B35:C35"/>
    <mergeCell ref="D35:H35"/>
    <mergeCell ref="G41:I41"/>
    <mergeCell ref="J41:L41"/>
    <mergeCell ref="F28:I28"/>
    <mergeCell ref="B30:H30"/>
  </mergeCells>
  <conditionalFormatting sqref="C38:C39">
    <cfRule type="containsBlanks" dxfId="131" priority="4">
      <formula>LEN(TRIM(C38))=0</formula>
    </cfRule>
  </conditionalFormatting>
  <conditionalFormatting sqref="D32:H35">
    <cfRule type="containsBlanks" dxfId="130" priority="3">
      <formula>LEN(TRIM(D32))=0</formula>
    </cfRule>
  </conditionalFormatting>
  <conditionalFormatting sqref="F29:G29">
    <cfRule type="cellIs" dxfId="129" priority="1" operator="greaterThan">
      <formula>2560820</formula>
    </cfRule>
  </conditionalFormatting>
  <conditionalFormatting sqref="J29:K29">
    <cfRule type="cellIs" dxfId="128" priority="2" operator="greaterThan">
      <formula>2560820</formula>
    </cfRule>
  </conditionalFormatting>
  <pageMargins left="0.78740157480314965" right="0.78740157480314965" top="0.59055118110236227" bottom="0.39370078740157483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5A3F-3046-4662-AB16-F207CF1AFDC8}">
  <sheetPr>
    <tabColor rgb="FFFFFF00"/>
    <pageSetUpPr fitToPage="1"/>
  </sheetPr>
  <dimension ref="B1:V177"/>
  <sheetViews>
    <sheetView showGridLines="0" topLeftCell="A146" zoomScale="85" zoomScaleNormal="85" workbookViewId="0">
      <selection activeCell="L146" sqref="L14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311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312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315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316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40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319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84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320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323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16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324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48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54" t="s">
        <v>327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2:14" s="7" customFormat="1" ht="24.75" customHeight="1" x14ac:dyDescent="0.25">
      <c r="B63" s="163" t="s">
        <v>2</v>
      </c>
      <c r="C63" s="165" t="s">
        <v>35</v>
      </c>
      <c r="D63" s="167" t="s">
        <v>36</v>
      </c>
      <c r="E63" s="169" t="s">
        <v>37</v>
      </c>
      <c r="F63" s="169" t="s">
        <v>38</v>
      </c>
      <c r="G63" s="171" t="s">
        <v>39</v>
      </c>
      <c r="H63" s="173" t="s">
        <v>40</v>
      </c>
      <c r="I63" s="175" t="s">
        <v>41</v>
      </c>
      <c r="J63" s="177" t="s">
        <v>42</v>
      </c>
      <c r="K63" s="179" t="s">
        <v>5</v>
      </c>
      <c r="L63" s="180"/>
      <c r="M63" s="181"/>
      <c r="N63" s="159" t="s">
        <v>50</v>
      </c>
    </row>
    <row r="64" spans="2:14" s="7" customFormat="1" ht="64.5" customHeight="1" x14ac:dyDescent="0.25">
      <c r="B64" s="164"/>
      <c r="C64" s="166"/>
      <c r="D64" s="168"/>
      <c r="E64" s="170"/>
      <c r="F64" s="170"/>
      <c r="G64" s="172"/>
      <c r="H64" s="174"/>
      <c r="I64" s="176"/>
      <c r="J64" s="178"/>
      <c r="K64" s="67" t="s">
        <v>7</v>
      </c>
      <c r="L64" s="68" t="s">
        <v>43</v>
      </c>
      <c r="M64" s="69" t="s">
        <v>10</v>
      </c>
      <c r="N64" s="160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48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54" t="s">
        <v>328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2:14" s="7" customFormat="1" ht="24.75" customHeight="1" x14ac:dyDescent="0.25">
      <c r="B71" s="163" t="s">
        <v>2</v>
      </c>
      <c r="C71" s="165" t="s">
        <v>35</v>
      </c>
      <c r="D71" s="167" t="s">
        <v>36</v>
      </c>
      <c r="E71" s="169" t="s">
        <v>37</v>
      </c>
      <c r="F71" s="169" t="s">
        <v>38</v>
      </c>
      <c r="G71" s="171" t="s">
        <v>39</v>
      </c>
      <c r="H71" s="173" t="s">
        <v>40</v>
      </c>
      <c r="I71" s="175" t="s">
        <v>41</v>
      </c>
      <c r="J71" s="177" t="s">
        <v>42</v>
      </c>
      <c r="K71" s="179" t="s">
        <v>5</v>
      </c>
      <c r="L71" s="180"/>
      <c r="M71" s="181"/>
      <c r="N71" s="159" t="s">
        <v>50</v>
      </c>
    </row>
    <row r="72" spans="2:14" s="7" customFormat="1" ht="64.5" customHeight="1" x14ac:dyDescent="0.25">
      <c r="B72" s="164"/>
      <c r="C72" s="166"/>
      <c r="D72" s="168"/>
      <c r="E72" s="170"/>
      <c r="F72" s="170"/>
      <c r="G72" s="172"/>
      <c r="H72" s="174"/>
      <c r="I72" s="176"/>
      <c r="J72" s="178"/>
      <c r="K72" s="67" t="s">
        <v>7</v>
      </c>
      <c r="L72" s="68" t="s">
        <v>43</v>
      </c>
      <c r="M72" s="69" t="s">
        <v>10</v>
      </c>
      <c r="N72" s="160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24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54" t="s">
        <v>331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s="7" customFormat="1" ht="24.75" customHeight="1" x14ac:dyDescent="0.25">
      <c r="B79" s="163" t="s">
        <v>2</v>
      </c>
      <c r="C79" s="165" t="s">
        <v>35</v>
      </c>
      <c r="D79" s="167" t="s">
        <v>36</v>
      </c>
      <c r="E79" s="169" t="s">
        <v>37</v>
      </c>
      <c r="F79" s="169" t="s">
        <v>38</v>
      </c>
      <c r="G79" s="171" t="s">
        <v>39</v>
      </c>
      <c r="H79" s="173" t="s">
        <v>40</v>
      </c>
      <c r="I79" s="175" t="s">
        <v>41</v>
      </c>
      <c r="J79" s="177" t="s">
        <v>42</v>
      </c>
      <c r="K79" s="179" t="s">
        <v>5</v>
      </c>
      <c r="L79" s="180"/>
      <c r="M79" s="181"/>
      <c r="N79" s="159" t="s">
        <v>50</v>
      </c>
    </row>
    <row r="80" spans="2:14" s="7" customFormat="1" ht="64.5" customHeight="1" x14ac:dyDescent="0.25">
      <c r="B80" s="164"/>
      <c r="C80" s="166"/>
      <c r="D80" s="168"/>
      <c r="E80" s="170"/>
      <c r="F80" s="170"/>
      <c r="G80" s="172"/>
      <c r="H80" s="174"/>
      <c r="I80" s="176"/>
      <c r="J80" s="178"/>
      <c r="K80" s="67" t="s">
        <v>7</v>
      </c>
      <c r="L80" s="68" t="s">
        <v>43</v>
      </c>
      <c r="M80" s="69" t="s">
        <v>10</v>
      </c>
      <c r="N80" s="160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24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4" customFormat="1" ht="27.75" customHeight="1" thickBot="1" x14ac:dyDescent="0.3">
      <c r="B86" s="154" t="s">
        <v>333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</row>
    <row r="87" spans="2:14" s="7" customFormat="1" ht="24.75" customHeight="1" x14ac:dyDescent="0.25">
      <c r="B87" s="163" t="s">
        <v>2</v>
      </c>
      <c r="C87" s="165" t="s">
        <v>35</v>
      </c>
      <c r="D87" s="167" t="s">
        <v>36</v>
      </c>
      <c r="E87" s="169" t="s">
        <v>37</v>
      </c>
      <c r="F87" s="169" t="s">
        <v>38</v>
      </c>
      <c r="G87" s="171" t="s">
        <v>39</v>
      </c>
      <c r="H87" s="173" t="s">
        <v>40</v>
      </c>
      <c r="I87" s="175" t="s">
        <v>41</v>
      </c>
      <c r="J87" s="177" t="s">
        <v>42</v>
      </c>
      <c r="K87" s="179" t="s">
        <v>5</v>
      </c>
      <c r="L87" s="180"/>
      <c r="M87" s="181"/>
      <c r="N87" s="159" t="s">
        <v>50</v>
      </c>
    </row>
    <row r="88" spans="2:14" s="7" customFormat="1" ht="64.5" customHeight="1" x14ac:dyDescent="0.25">
      <c r="B88" s="164"/>
      <c r="C88" s="166"/>
      <c r="D88" s="168"/>
      <c r="E88" s="170"/>
      <c r="F88" s="170"/>
      <c r="G88" s="172"/>
      <c r="H88" s="174"/>
      <c r="I88" s="176"/>
      <c r="J88" s="178"/>
      <c r="K88" s="67" t="s">
        <v>7</v>
      </c>
      <c r="L88" s="68" t="s">
        <v>43</v>
      </c>
      <c r="M88" s="69" t="s">
        <v>10</v>
      </c>
      <c r="N88" s="160"/>
    </row>
    <row r="89" spans="2:14" s="24" customFormat="1" ht="12" customHeight="1" x14ac:dyDescent="0.25">
      <c r="B89" s="70" t="s">
        <v>11</v>
      </c>
      <c r="C89" s="71" t="s">
        <v>12</v>
      </c>
      <c r="D89" s="71" t="s">
        <v>13</v>
      </c>
      <c r="E89" s="72" t="s">
        <v>14</v>
      </c>
      <c r="F89" s="72" t="s">
        <v>15</v>
      </c>
      <c r="G89" s="73" t="s">
        <v>16</v>
      </c>
      <c r="H89" s="74" t="s">
        <v>17</v>
      </c>
      <c r="I89" s="75" t="s">
        <v>18</v>
      </c>
      <c r="J89" s="76" t="s">
        <v>19</v>
      </c>
      <c r="K89" s="77" t="s">
        <v>20</v>
      </c>
      <c r="L89" s="19" t="s">
        <v>21</v>
      </c>
      <c r="M89" s="78" t="s">
        <v>44</v>
      </c>
      <c r="N89" s="79" t="s">
        <v>45</v>
      </c>
    </row>
    <row r="90" spans="2:14" s="36" customFormat="1" ht="29.1" customHeight="1" x14ac:dyDescent="0.25">
      <c r="B90" s="80"/>
      <c r="C90" s="81"/>
      <c r="D90" s="82"/>
      <c r="E90" s="83"/>
      <c r="F90" s="84" t="s">
        <v>53</v>
      </c>
      <c r="G90" s="85"/>
      <c r="H90" s="86"/>
      <c r="I90" s="87"/>
      <c r="J90" s="88" t="s">
        <v>22</v>
      </c>
      <c r="K90" s="37"/>
      <c r="L90" s="89"/>
      <c r="M90" s="90"/>
      <c r="N90" s="183">
        <v>40</v>
      </c>
    </row>
    <row r="91" spans="2:14" s="36" customFormat="1" ht="29.1" customHeight="1" x14ac:dyDescent="0.25">
      <c r="B91" s="91"/>
      <c r="C91" s="92"/>
      <c r="D91" s="93"/>
      <c r="E91" s="94"/>
      <c r="F91" s="95"/>
      <c r="G91" s="96"/>
      <c r="H91" s="97"/>
      <c r="I91" s="98"/>
      <c r="J91" s="99"/>
      <c r="K91" s="100"/>
      <c r="L91" s="101"/>
      <c r="M91" s="102"/>
      <c r="N91" s="183"/>
    </row>
    <row r="92" spans="2:14" s="36" customFormat="1" ht="29.1" customHeight="1" thickBot="1" x14ac:dyDescent="0.3">
      <c r="B92" s="103"/>
      <c r="C92" s="104"/>
      <c r="D92" s="105"/>
      <c r="E92" s="106"/>
      <c r="F92" s="107"/>
      <c r="G92" s="108"/>
      <c r="H92" s="109"/>
      <c r="I92" s="110"/>
      <c r="J92" s="111"/>
      <c r="K92" s="112"/>
      <c r="L92" s="113"/>
      <c r="M92" s="114"/>
      <c r="N92" s="184"/>
    </row>
    <row r="93" spans="2:14" s="36" customFormat="1" ht="24.95" customHeight="1" x14ac:dyDescent="0.25">
      <c r="B93" s="115"/>
      <c r="C93" s="116"/>
      <c r="D93" s="116"/>
      <c r="E93" s="115"/>
      <c r="F93" s="115"/>
      <c r="G93" s="115"/>
      <c r="H93" s="115"/>
      <c r="I93" s="115"/>
      <c r="J93" s="115"/>
      <c r="K93" s="117"/>
      <c r="L93" s="118"/>
      <c r="M93" s="117"/>
    </row>
    <row r="94" spans="2:14" s="54" customFormat="1" ht="27.75" customHeight="1" thickBot="1" x14ac:dyDescent="0.3">
      <c r="B94" s="154" t="s">
        <v>334</v>
      </c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</row>
    <row r="95" spans="2:14" s="7" customFormat="1" ht="24.75" customHeight="1" x14ac:dyDescent="0.25">
      <c r="B95" s="163" t="s">
        <v>2</v>
      </c>
      <c r="C95" s="165" t="s">
        <v>35</v>
      </c>
      <c r="D95" s="167" t="s">
        <v>36</v>
      </c>
      <c r="E95" s="169" t="s">
        <v>37</v>
      </c>
      <c r="F95" s="169" t="s">
        <v>38</v>
      </c>
      <c r="G95" s="171" t="s">
        <v>39</v>
      </c>
      <c r="H95" s="173" t="s">
        <v>40</v>
      </c>
      <c r="I95" s="175" t="s">
        <v>41</v>
      </c>
      <c r="J95" s="177" t="s">
        <v>42</v>
      </c>
      <c r="K95" s="179" t="s">
        <v>5</v>
      </c>
      <c r="L95" s="180"/>
      <c r="M95" s="181"/>
      <c r="N95" s="159" t="s">
        <v>50</v>
      </c>
    </row>
    <row r="96" spans="2:14" s="7" customFormat="1" ht="64.5" customHeight="1" x14ac:dyDescent="0.25">
      <c r="B96" s="164"/>
      <c r="C96" s="166"/>
      <c r="D96" s="168"/>
      <c r="E96" s="170"/>
      <c r="F96" s="170"/>
      <c r="G96" s="172"/>
      <c r="H96" s="174"/>
      <c r="I96" s="176"/>
      <c r="J96" s="178"/>
      <c r="K96" s="67" t="s">
        <v>7</v>
      </c>
      <c r="L96" s="68" t="s">
        <v>43</v>
      </c>
      <c r="M96" s="69" t="s">
        <v>10</v>
      </c>
      <c r="N96" s="160"/>
    </row>
    <row r="97" spans="2:14" s="24" customFormat="1" ht="12" customHeight="1" x14ac:dyDescent="0.25">
      <c r="B97" s="70" t="s">
        <v>11</v>
      </c>
      <c r="C97" s="71" t="s">
        <v>12</v>
      </c>
      <c r="D97" s="71" t="s">
        <v>13</v>
      </c>
      <c r="E97" s="72" t="s">
        <v>14</v>
      </c>
      <c r="F97" s="72" t="s">
        <v>15</v>
      </c>
      <c r="G97" s="73" t="s">
        <v>16</v>
      </c>
      <c r="H97" s="74" t="s">
        <v>17</v>
      </c>
      <c r="I97" s="75" t="s">
        <v>18</v>
      </c>
      <c r="J97" s="76" t="s">
        <v>19</v>
      </c>
      <c r="K97" s="77" t="s">
        <v>20</v>
      </c>
      <c r="L97" s="19" t="s">
        <v>21</v>
      </c>
      <c r="M97" s="78" t="s">
        <v>44</v>
      </c>
      <c r="N97" s="79" t="s">
        <v>45</v>
      </c>
    </row>
    <row r="98" spans="2:14" s="36" customFormat="1" ht="29.1" customHeight="1" x14ac:dyDescent="0.25">
      <c r="B98" s="80"/>
      <c r="C98" s="81"/>
      <c r="D98" s="82"/>
      <c r="E98" s="83"/>
      <c r="F98" s="84" t="s">
        <v>53</v>
      </c>
      <c r="G98" s="85"/>
      <c r="H98" s="86"/>
      <c r="I98" s="87"/>
      <c r="J98" s="88" t="s">
        <v>22</v>
      </c>
      <c r="K98" s="37"/>
      <c r="L98" s="89"/>
      <c r="M98" s="90"/>
      <c r="N98" s="183">
        <v>40</v>
      </c>
    </row>
    <row r="99" spans="2:14" s="36" customFormat="1" ht="29.1" customHeight="1" x14ac:dyDescent="0.25">
      <c r="B99" s="91"/>
      <c r="C99" s="92"/>
      <c r="D99" s="93"/>
      <c r="E99" s="94"/>
      <c r="F99" s="95"/>
      <c r="G99" s="96"/>
      <c r="H99" s="97"/>
      <c r="I99" s="98"/>
      <c r="J99" s="99"/>
      <c r="K99" s="100"/>
      <c r="L99" s="101"/>
      <c r="M99" s="102"/>
      <c r="N99" s="183"/>
    </row>
    <row r="100" spans="2:14" s="36" customFormat="1" ht="29.1" customHeight="1" thickBot="1" x14ac:dyDescent="0.3">
      <c r="B100" s="103"/>
      <c r="C100" s="104"/>
      <c r="D100" s="105"/>
      <c r="E100" s="106"/>
      <c r="F100" s="107"/>
      <c r="G100" s="108"/>
      <c r="H100" s="109"/>
      <c r="I100" s="110"/>
      <c r="J100" s="111"/>
      <c r="K100" s="112"/>
      <c r="L100" s="113"/>
      <c r="M100" s="114"/>
      <c r="N100" s="184"/>
    </row>
    <row r="101" spans="2:14" s="36" customFormat="1" ht="24.95" customHeight="1" x14ac:dyDescent="0.25">
      <c r="B101" s="115"/>
      <c r="C101" s="116"/>
      <c r="D101" s="116"/>
      <c r="E101" s="115"/>
      <c r="F101" s="115"/>
      <c r="G101" s="115"/>
      <c r="H101" s="115"/>
      <c r="I101" s="115"/>
      <c r="J101" s="115"/>
      <c r="K101" s="117"/>
      <c r="L101" s="118"/>
      <c r="M101" s="117"/>
    </row>
    <row r="102" spans="2:14" s="54" customFormat="1" ht="27.75" customHeight="1" thickBot="1" x14ac:dyDescent="0.3">
      <c r="B102" s="154" t="s">
        <v>335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</row>
    <row r="103" spans="2:14" s="7" customFormat="1" ht="24.75" customHeight="1" x14ac:dyDescent="0.25">
      <c r="B103" s="163" t="s">
        <v>2</v>
      </c>
      <c r="C103" s="165" t="s">
        <v>35</v>
      </c>
      <c r="D103" s="167" t="s">
        <v>36</v>
      </c>
      <c r="E103" s="169" t="s">
        <v>37</v>
      </c>
      <c r="F103" s="169" t="s">
        <v>38</v>
      </c>
      <c r="G103" s="171" t="s">
        <v>39</v>
      </c>
      <c r="H103" s="173" t="s">
        <v>40</v>
      </c>
      <c r="I103" s="175" t="s">
        <v>41</v>
      </c>
      <c r="J103" s="177" t="s">
        <v>42</v>
      </c>
      <c r="K103" s="179" t="s">
        <v>5</v>
      </c>
      <c r="L103" s="180"/>
      <c r="M103" s="181"/>
      <c r="N103" s="159" t="s">
        <v>50</v>
      </c>
    </row>
    <row r="104" spans="2:14" s="7" customFormat="1" ht="64.5" customHeight="1" x14ac:dyDescent="0.25">
      <c r="B104" s="164"/>
      <c r="C104" s="166"/>
      <c r="D104" s="168"/>
      <c r="E104" s="170"/>
      <c r="F104" s="170"/>
      <c r="G104" s="172"/>
      <c r="H104" s="174"/>
      <c r="I104" s="176"/>
      <c r="J104" s="178"/>
      <c r="K104" s="67" t="s">
        <v>7</v>
      </c>
      <c r="L104" s="68" t="s">
        <v>43</v>
      </c>
      <c r="M104" s="69" t="s">
        <v>10</v>
      </c>
      <c r="N104" s="160"/>
    </row>
    <row r="105" spans="2:14" s="24" customFormat="1" ht="12" customHeight="1" x14ac:dyDescent="0.25">
      <c r="B105" s="70" t="s">
        <v>11</v>
      </c>
      <c r="C105" s="71" t="s">
        <v>12</v>
      </c>
      <c r="D105" s="71" t="s">
        <v>13</v>
      </c>
      <c r="E105" s="72" t="s">
        <v>14</v>
      </c>
      <c r="F105" s="72" t="s">
        <v>15</v>
      </c>
      <c r="G105" s="73" t="s">
        <v>16</v>
      </c>
      <c r="H105" s="74" t="s">
        <v>17</v>
      </c>
      <c r="I105" s="75" t="s">
        <v>18</v>
      </c>
      <c r="J105" s="76" t="s">
        <v>19</v>
      </c>
      <c r="K105" s="77" t="s">
        <v>20</v>
      </c>
      <c r="L105" s="19" t="s">
        <v>21</v>
      </c>
      <c r="M105" s="78" t="s">
        <v>44</v>
      </c>
      <c r="N105" s="79" t="s">
        <v>45</v>
      </c>
    </row>
    <row r="106" spans="2:14" s="36" customFormat="1" ht="29.1" customHeight="1" x14ac:dyDescent="0.25">
      <c r="B106" s="80"/>
      <c r="C106" s="81"/>
      <c r="D106" s="82"/>
      <c r="E106" s="83"/>
      <c r="F106" s="84" t="s">
        <v>53</v>
      </c>
      <c r="G106" s="85"/>
      <c r="H106" s="86"/>
      <c r="I106" s="87"/>
      <c r="J106" s="88" t="s">
        <v>22</v>
      </c>
      <c r="K106" s="37"/>
      <c r="L106" s="89"/>
      <c r="M106" s="90"/>
      <c r="N106" s="183">
        <v>90</v>
      </c>
    </row>
    <row r="107" spans="2:14" s="36" customFormat="1" ht="29.1" customHeight="1" x14ac:dyDescent="0.25">
      <c r="B107" s="91"/>
      <c r="C107" s="92"/>
      <c r="D107" s="93"/>
      <c r="E107" s="94"/>
      <c r="F107" s="95"/>
      <c r="G107" s="96"/>
      <c r="H107" s="97"/>
      <c r="I107" s="98"/>
      <c r="J107" s="99"/>
      <c r="K107" s="100"/>
      <c r="L107" s="101"/>
      <c r="M107" s="102"/>
      <c r="N107" s="183"/>
    </row>
    <row r="108" spans="2:14" s="36" customFormat="1" ht="29.1" customHeight="1" thickBot="1" x14ac:dyDescent="0.3">
      <c r="B108" s="103"/>
      <c r="C108" s="104"/>
      <c r="D108" s="105"/>
      <c r="E108" s="106"/>
      <c r="F108" s="107"/>
      <c r="G108" s="108"/>
      <c r="H108" s="109"/>
      <c r="I108" s="110"/>
      <c r="J108" s="111"/>
      <c r="K108" s="112"/>
      <c r="L108" s="113"/>
      <c r="M108" s="114"/>
      <c r="N108" s="184"/>
    </row>
    <row r="109" spans="2:14" s="36" customFormat="1" ht="24.95" customHeight="1" x14ac:dyDescent="0.25">
      <c r="B109" s="115"/>
      <c r="C109" s="116"/>
      <c r="D109" s="116"/>
      <c r="E109" s="115"/>
      <c r="F109" s="115"/>
      <c r="G109" s="115"/>
      <c r="H109" s="115"/>
      <c r="I109" s="115"/>
      <c r="J109" s="115"/>
      <c r="K109" s="117"/>
      <c r="L109" s="118"/>
      <c r="M109" s="117"/>
    </row>
    <row r="110" spans="2:14" s="54" customFormat="1" ht="27.75" customHeight="1" thickBot="1" x14ac:dyDescent="0.3">
      <c r="B110" s="154" t="s">
        <v>338</v>
      </c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</row>
    <row r="111" spans="2:14" s="7" customFormat="1" ht="24.75" customHeight="1" x14ac:dyDescent="0.25">
      <c r="B111" s="163" t="s">
        <v>2</v>
      </c>
      <c r="C111" s="165" t="s">
        <v>35</v>
      </c>
      <c r="D111" s="167" t="s">
        <v>36</v>
      </c>
      <c r="E111" s="169" t="s">
        <v>37</v>
      </c>
      <c r="F111" s="169" t="s">
        <v>38</v>
      </c>
      <c r="G111" s="171" t="s">
        <v>39</v>
      </c>
      <c r="H111" s="173" t="s">
        <v>40</v>
      </c>
      <c r="I111" s="175" t="s">
        <v>41</v>
      </c>
      <c r="J111" s="177" t="s">
        <v>42</v>
      </c>
      <c r="K111" s="179" t="s">
        <v>5</v>
      </c>
      <c r="L111" s="180"/>
      <c r="M111" s="181"/>
      <c r="N111" s="159" t="s">
        <v>50</v>
      </c>
    </row>
    <row r="112" spans="2:14" s="7" customFormat="1" ht="64.5" customHeight="1" x14ac:dyDescent="0.25">
      <c r="B112" s="164"/>
      <c r="C112" s="166"/>
      <c r="D112" s="168"/>
      <c r="E112" s="170"/>
      <c r="F112" s="170"/>
      <c r="G112" s="172"/>
      <c r="H112" s="174"/>
      <c r="I112" s="176"/>
      <c r="J112" s="178"/>
      <c r="K112" s="67" t="s">
        <v>7</v>
      </c>
      <c r="L112" s="68" t="s">
        <v>43</v>
      </c>
      <c r="M112" s="69" t="s">
        <v>10</v>
      </c>
      <c r="N112" s="160"/>
    </row>
    <row r="113" spans="2:14" s="24" customFormat="1" ht="12" customHeight="1" x14ac:dyDescent="0.25">
      <c r="B113" s="70" t="s">
        <v>11</v>
      </c>
      <c r="C113" s="71" t="s">
        <v>12</v>
      </c>
      <c r="D113" s="71" t="s">
        <v>13</v>
      </c>
      <c r="E113" s="72" t="s">
        <v>14</v>
      </c>
      <c r="F113" s="72" t="s">
        <v>15</v>
      </c>
      <c r="G113" s="73" t="s">
        <v>16</v>
      </c>
      <c r="H113" s="74" t="s">
        <v>17</v>
      </c>
      <c r="I113" s="75" t="s">
        <v>18</v>
      </c>
      <c r="J113" s="76" t="s">
        <v>19</v>
      </c>
      <c r="K113" s="77" t="s">
        <v>20</v>
      </c>
      <c r="L113" s="19" t="s">
        <v>21</v>
      </c>
      <c r="M113" s="78" t="s">
        <v>44</v>
      </c>
      <c r="N113" s="79" t="s">
        <v>45</v>
      </c>
    </row>
    <row r="114" spans="2:14" s="36" customFormat="1" ht="29.1" customHeight="1" x14ac:dyDescent="0.25">
      <c r="B114" s="80"/>
      <c r="C114" s="81"/>
      <c r="D114" s="82"/>
      <c r="E114" s="83"/>
      <c r="F114" s="84" t="s">
        <v>53</v>
      </c>
      <c r="G114" s="85"/>
      <c r="H114" s="86"/>
      <c r="I114" s="87"/>
      <c r="J114" s="88" t="s">
        <v>22</v>
      </c>
      <c r="K114" s="37"/>
      <c r="L114" s="89"/>
      <c r="M114" s="90"/>
      <c r="N114" s="183">
        <v>20</v>
      </c>
    </row>
    <row r="115" spans="2:14" s="36" customFormat="1" ht="29.1" customHeight="1" x14ac:dyDescent="0.25">
      <c r="B115" s="91"/>
      <c r="C115" s="92"/>
      <c r="D115" s="93"/>
      <c r="E115" s="94"/>
      <c r="F115" s="95"/>
      <c r="G115" s="96"/>
      <c r="H115" s="97"/>
      <c r="I115" s="98"/>
      <c r="J115" s="99"/>
      <c r="K115" s="100"/>
      <c r="L115" s="101"/>
      <c r="M115" s="102"/>
      <c r="N115" s="183"/>
    </row>
    <row r="116" spans="2:14" s="36" customFormat="1" ht="29.1" customHeight="1" thickBot="1" x14ac:dyDescent="0.3">
      <c r="B116" s="103"/>
      <c r="C116" s="104"/>
      <c r="D116" s="105"/>
      <c r="E116" s="106"/>
      <c r="F116" s="107"/>
      <c r="G116" s="108"/>
      <c r="H116" s="109"/>
      <c r="I116" s="110"/>
      <c r="J116" s="111"/>
      <c r="K116" s="112"/>
      <c r="L116" s="113"/>
      <c r="M116" s="114"/>
      <c r="N116" s="184"/>
    </row>
    <row r="117" spans="2:14" s="36" customFormat="1" ht="24.95" customHeight="1" x14ac:dyDescent="0.25">
      <c r="B117" s="115"/>
      <c r="C117" s="116"/>
      <c r="D117" s="116"/>
      <c r="E117" s="115"/>
      <c r="F117" s="115"/>
      <c r="G117" s="115"/>
      <c r="H117" s="115"/>
      <c r="I117" s="115"/>
      <c r="J117" s="115"/>
      <c r="K117" s="117"/>
      <c r="L117" s="118"/>
      <c r="M117" s="117"/>
    </row>
    <row r="118" spans="2:14" s="54" customFormat="1" ht="27.75" customHeight="1" thickBot="1" x14ac:dyDescent="0.3">
      <c r="B118" s="154" t="s">
        <v>340</v>
      </c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</row>
    <row r="119" spans="2:14" s="7" customFormat="1" ht="24.75" customHeight="1" x14ac:dyDescent="0.25">
      <c r="B119" s="163" t="s">
        <v>2</v>
      </c>
      <c r="C119" s="165" t="s">
        <v>35</v>
      </c>
      <c r="D119" s="167" t="s">
        <v>36</v>
      </c>
      <c r="E119" s="169" t="s">
        <v>37</v>
      </c>
      <c r="F119" s="169" t="s">
        <v>38</v>
      </c>
      <c r="G119" s="171" t="s">
        <v>39</v>
      </c>
      <c r="H119" s="173" t="s">
        <v>40</v>
      </c>
      <c r="I119" s="175" t="s">
        <v>41</v>
      </c>
      <c r="J119" s="177" t="s">
        <v>42</v>
      </c>
      <c r="K119" s="179" t="s">
        <v>5</v>
      </c>
      <c r="L119" s="180"/>
      <c r="M119" s="181"/>
      <c r="N119" s="159" t="s">
        <v>50</v>
      </c>
    </row>
    <row r="120" spans="2:14" s="7" customFormat="1" ht="64.5" customHeight="1" x14ac:dyDescent="0.25">
      <c r="B120" s="164"/>
      <c r="C120" s="166"/>
      <c r="D120" s="168"/>
      <c r="E120" s="170"/>
      <c r="F120" s="170"/>
      <c r="G120" s="172"/>
      <c r="H120" s="174"/>
      <c r="I120" s="176"/>
      <c r="J120" s="178"/>
      <c r="K120" s="67" t="s">
        <v>7</v>
      </c>
      <c r="L120" s="68" t="s">
        <v>43</v>
      </c>
      <c r="M120" s="69" t="s">
        <v>10</v>
      </c>
      <c r="N120" s="160"/>
    </row>
    <row r="121" spans="2:14" s="24" customFormat="1" ht="12" customHeight="1" x14ac:dyDescent="0.25">
      <c r="B121" s="70" t="s">
        <v>11</v>
      </c>
      <c r="C121" s="71" t="s">
        <v>12</v>
      </c>
      <c r="D121" s="71" t="s">
        <v>13</v>
      </c>
      <c r="E121" s="72" t="s">
        <v>14</v>
      </c>
      <c r="F121" s="72" t="s">
        <v>15</v>
      </c>
      <c r="G121" s="73" t="s">
        <v>16</v>
      </c>
      <c r="H121" s="74" t="s">
        <v>17</v>
      </c>
      <c r="I121" s="75" t="s">
        <v>18</v>
      </c>
      <c r="J121" s="76" t="s">
        <v>19</v>
      </c>
      <c r="K121" s="77" t="s">
        <v>20</v>
      </c>
      <c r="L121" s="19" t="s">
        <v>21</v>
      </c>
      <c r="M121" s="78" t="s">
        <v>44</v>
      </c>
      <c r="N121" s="79" t="s">
        <v>45</v>
      </c>
    </row>
    <row r="122" spans="2:14" s="36" customFormat="1" ht="29.1" customHeight="1" x14ac:dyDescent="0.25">
      <c r="B122" s="80"/>
      <c r="C122" s="81"/>
      <c r="D122" s="82"/>
      <c r="E122" s="83"/>
      <c r="F122" s="84" t="s">
        <v>53</v>
      </c>
      <c r="G122" s="85"/>
      <c r="H122" s="86"/>
      <c r="I122" s="87"/>
      <c r="J122" s="88" t="s">
        <v>22</v>
      </c>
      <c r="K122" s="37"/>
      <c r="L122" s="89"/>
      <c r="M122" s="90"/>
      <c r="N122" s="183">
        <v>20</v>
      </c>
    </row>
    <row r="123" spans="2:14" s="36" customFormat="1" ht="29.1" customHeight="1" x14ac:dyDescent="0.25">
      <c r="B123" s="91"/>
      <c r="C123" s="92"/>
      <c r="D123" s="93"/>
      <c r="E123" s="94"/>
      <c r="F123" s="95"/>
      <c r="G123" s="96"/>
      <c r="H123" s="97"/>
      <c r="I123" s="98"/>
      <c r="J123" s="99"/>
      <c r="K123" s="100"/>
      <c r="L123" s="101"/>
      <c r="M123" s="102"/>
      <c r="N123" s="183"/>
    </row>
    <row r="124" spans="2:14" s="36" customFormat="1" ht="29.1" customHeight="1" thickBot="1" x14ac:dyDescent="0.3">
      <c r="B124" s="103"/>
      <c r="C124" s="104"/>
      <c r="D124" s="105"/>
      <c r="E124" s="106"/>
      <c r="F124" s="107"/>
      <c r="G124" s="108"/>
      <c r="H124" s="109"/>
      <c r="I124" s="110"/>
      <c r="J124" s="111"/>
      <c r="K124" s="112"/>
      <c r="L124" s="113"/>
      <c r="M124" s="114"/>
      <c r="N124" s="184"/>
    </row>
    <row r="125" spans="2:14" s="36" customFormat="1" ht="24.95" customHeight="1" x14ac:dyDescent="0.25">
      <c r="B125" s="115"/>
      <c r="C125" s="116"/>
      <c r="D125" s="116"/>
      <c r="E125" s="115"/>
      <c r="F125" s="115"/>
      <c r="G125" s="115"/>
      <c r="H125" s="115"/>
      <c r="I125" s="115"/>
      <c r="J125" s="115"/>
      <c r="K125" s="117"/>
      <c r="L125" s="118"/>
      <c r="M125" s="117"/>
    </row>
    <row r="126" spans="2:14" s="54" customFormat="1" ht="27.75" customHeight="1" thickBot="1" x14ac:dyDescent="0.3">
      <c r="B126" s="154" t="s">
        <v>343</v>
      </c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</row>
    <row r="127" spans="2:14" s="7" customFormat="1" ht="24.75" customHeight="1" x14ac:dyDescent="0.25">
      <c r="B127" s="163" t="s">
        <v>2</v>
      </c>
      <c r="C127" s="165" t="s">
        <v>35</v>
      </c>
      <c r="D127" s="167" t="s">
        <v>36</v>
      </c>
      <c r="E127" s="169" t="s">
        <v>37</v>
      </c>
      <c r="F127" s="169" t="s">
        <v>38</v>
      </c>
      <c r="G127" s="171" t="s">
        <v>39</v>
      </c>
      <c r="H127" s="173" t="s">
        <v>40</v>
      </c>
      <c r="I127" s="175" t="s">
        <v>41</v>
      </c>
      <c r="J127" s="177" t="s">
        <v>42</v>
      </c>
      <c r="K127" s="179" t="s">
        <v>5</v>
      </c>
      <c r="L127" s="180"/>
      <c r="M127" s="181"/>
      <c r="N127" s="159" t="s">
        <v>50</v>
      </c>
    </row>
    <row r="128" spans="2:14" s="7" customFormat="1" ht="64.5" customHeight="1" x14ac:dyDescent="0.25">
      <c r="B128" s="164"/>
      <c r="C128" s="166"/>
      <c r="D128" s="168"/>
      <c r="E128" s="170"/>
      <c r="F128" s="170"/>
      <c r="G128" s="172"/>
      <c r="H128" s="174"/>
      <c r="I128" s="176"/>
      <c r="J128" s="178"/>
      <c r="K128" s="67" t="s">
        <v>7</v>
      </c>
      <c r="L128" s="68" t="s">
        <v>43</v>
      </c>
      <c r="M128" s="69" t="s">
        <v>10</v>
      </c>
      <c r="N128" s="160"/>
    </row>
    <row r="129" spans="2:14" s="24" customFormat="1" ht="12" customHeight="1" x14ac:dyDescent="0.25">
      <c r="B129" s="70" t="s">
        <v>11</v>
      </c>
      <c r="C129" s="71" t="s">
        <v>12</v>
      </c>
      <c r="D129" s="71" t="s">
        <v>13</v>
      </c>
      <c r="E129" s="72" t="s">
        <v>14</v>
      </c>
      <c r="F129" s="72" t="s">
        <v>15</v>
      </c>
      <c r="G129" s="73" t="s">
        <v>16</v>
      </c>
      <c r="H129" s="74" t="s">
        <v>17</v>
      </c>
      <c r="I129" s="75" t="s">
        <v>18</v>
      </c>
      <c r="J129" s="76" t="s">
        <v>19</v>
      </c>
      <c r="K129" s="77" t="s">
        <v>20</v>
      </c>
      <c r="L129" s="19" t="s">
        <v>21</v>
      </c>
      <c r="M129" s="78" t="s">
        <v>44</v>
      </c>
      <c r="N129" s="79" t="s">
        <v>45</v>
      </c>
    </row>
    <row r="130" spans="2:14" s="36" customFormat="1" ht="29.1" customHeight="1" x14ac:dyDescent="0.25">
      <c r="B130" s="80"/>
      <c r="C130" s="81"/>
      <c r="D130" s="82"/>
      <c r="E130" s="83"/>
      <c r="F130" s="84" t="s">
        <v>53</v>
      </c>
      <c r="G130" s="85"/>
      <c r="H130" s="86"/>
      <c r="I130" s="87"/>
      <c r="J130" s="88" t="s">
        <v>22</v>
      </c>
      <c r="K130" s="37"/>
      <c r="L130" s="89"/>
      <c r="M130" s="90"/>
      <c r="N130" s="183">
        <v>20</v>
      </c>
    </row>
    <row r="131" spans="2:14" s="36" customFormat="1" ht="29.1" customHeight="1" x14ac:dyDescent="0.25">
      <c r="B131" s="91"/>
      <c r="C131" s="92"/>
      <c r="D131" s="93"/>
      <c r="E131" s="94"/>
      <c r="F131" s="95"/>
      <c r="G131" s="96"/>
      <c r="H131" s="97"/>
      <c r="I131" s="98"/>
      <c r="J131" s="99"/>
      <c r="K131" s="100"/>
      <c r="L131" s="101"/>
      <c r="M131" s="102"/>
      <c r="N131" s="183"/>
    </row>
    <row r="132" spans="2:14" s="36" customFormat="1" ht="29.1" customHeight="1" thickBot="1" x14ac:dyDescent="0.3">
      <c r="B132" s="103"/>
      <c r="C132" s="104"/>
      <c r="D132" s="105"/>
      <c r="E132" s="106"/>
      <c r="F132" s="107"/>
      <c r="G132" s="108"/>
      <c r="H132" s="109"/>
      <c r="I132" s="110"/>
      <c r="J132" s="111"/>
      <c r="K132" s="112"/>
      <c r="L132" s="113"/>
      <c r="M132" s="114"/>
      <c r="N132" s="184"/>
    </row>
    <row r="133" spans="2:14" s="36" customFormat="1" ht="24.95" customHeight="1" x14ac:dyDescent="0.25">
      <c r="B133" s="115"/>
      <c r="C133" s="116"/>
      <c r="D133" s="116"/>
      <c r="E133" s="115"/>
      <c r="F133" s="115"/>
      <c r="G133" s="115"/>
      <c r="H133" s="115"/>
      <c r="I133" s="115"/>
      <c r="J133" s="115"/>
      <c r="K133" s="117"/>
      <c r="L133" s="118"/>
      <c r="M133" s="117"/>
    </row>
    <row r="134" spans="2:14" s="54" customFormat="1" ht="27.75" customHeight="1" thickBot="1" x14ac:dyDescent="0.3">
      <c r="B134" s="154" t="s">
        <v>344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</row>
    <row r="135" spans="2:14" s="7" customFormat="1" ht="24.75" customHeight="1" x14ac:dyDescent="0.25">
      <c r="B135" s="163" t="s">
        <v>2</v>
      </c>
      <c r="C135" s="165" t="s">
        <v>35</v>
      </c>
      <c r="D135" s="167" t="s">
        <v>36</v>
      </c>
      <c r="E135" s="169" t="s">
        <v>37</v>
      </c>
      <c r="F135" s="169" t="s">
        <v>38</v>
      </c>
      <c r="G135" s="171" t="s">
        <v>39</v>
      </c>
      <c r="H135" s="173" t="s">
        <v>40</v>
      </c>
      <c r="I135" s="175" t="s">
        <v>41</v>
      </c>
      <c r="J135" s="177" t="s">
        <v>42</v>
      </c>
      <c r="K135" s="179" t="s">
        <v>5</v>
      </c>
      <c r="L135" s="180"/>
      <c r="M135" s="181"/>
      <c r="N135" s="159" t="s">
        <v>50</v>
      </c>
    </row>
    <row r="136" spans="2:14" s="7" customFormat="1" ht="64.5" customHeight="1" x14ac:dyDescent="0.25">
      <c r="B136" s="164"/>
      <c r="C136" s="166"/>
      <c r="D136" s="168"/>
      <c r="E136" s="170"/>
      <c r="F136" s="170"/>
      <c r="G136" s="172"/>
      <c r="H136" s="174"/>
      <c r="I136" s="176"/>
      <c r="J136" s="178"/>
      <c r="K136" s="67" t="s">
        <v>7</v>
      </c>
      <c r="L136" s="68" t="s">
        <v>43</v>
      </c>
      <c r="M136" s="69" t="s">
        <v>10</v>
      </c>
      <c r="N136" s="160"/>
    </row>
    <row r="137" spans="2:14" s="24" customFormat="1" ht="12" customHeight="1" x14ac:dyDescent="0.25">
      <c r="B137" s="70" t="s">
        <v>11</v>
      </c>
      <c r="C137" s="71" t="s">
        <v>12</v>
      </c>
      <c r="D137" s="71" t="s">
        <v>13</v>
      </c>
      <c r="E137" s="72" t="s">
        <v>14</v>
      </c>
      <c r="F137" s="72" t="s">
        <v>15</v>
      </c>
      <c r="G137" s="73" t="s">
        <v>16</v>
      </c>
      <c r="H137" s="74" t="s">
        <v>17</v>
      </c>
      <c r="I137" s="75" t="s">
        <v>18</v>
      </c>
      <c r="J137" s="76" t="s">
        <v>19</v>
      </c>
      <c r="K137" s="77" t="s">
        <v>20</v>
      </c>
      <c r="L137" s="19" t="s">
        <v>21</v>
      </c>
      <c r="M137" s="78" t="s">
        <v>44</v>
      </c>
      <c r="N137" s="79" t="s">
        <v>45</v>
      </c>
    </row>
    <row r="138" spans="2:14" s="36" customFormat="1" ht="29.1" customHeight="1" x14ac:dyDescent="0.25">
      <c r="B138" s="80"/>
      <c r="C138" s="81"/>
      <c r="D138" s="82"/>
      <c r="E138" s="83"/>
      <c r="F138" s="84" t="s">
        <v>53</v>
      </c>
      <c r="G138" s="85"/>
      <c r="H138" s="86"/>
      <c r="I138" s="87"/>
      <c r="J138" s="88" t="s">
        <v>22</v>
      </c>
      <c r="K138" s="37"/>
      <c r="L138" s="89"/>
      <c r="M138" s="90"/>
      <c r="N138" s="183">
        <v>20</v>
      </c>
    </row>
    <row r="139" spans="2:14" s="36" customFormat="1" ht="29.1" customHeight="1" x14ac:dyDescent="0.25">
      <c r="B139" s="91"/>
      <c r="C139" s="92"/>
      <c r="D139" s="93"/>
      <c r="E139" s="94"/>
      <c r="F139" s="95"/>
      <c r="G139" s="96"/>
      <c r="H139" s="97"/>
      <c r="I139" s="98"/>
      <c r="J139" s="99"/>
      <c r="K139" s="100"/>
      <c r="L139" s="101"/>
      <c r="M139" s="102"/>
      <c r="N139" s="183"/>
    </row>
    <row r="140" spans="2:14" s="36" customFormat="1" ht="29.1" customHeight="1" thickBot="1" x14ac:dyDescent="0.3">
      <c r="B140" s="103"/>
      <c r="C140" s="104"/>
      <c r="D140" s="105"/>
      <c r="E140" s="106"/>
      <c r="F140" s="107"/>
      <c r="G140" s="108"/>
      <c r="H140" s="109"/>
      <c r="I140" s="110"/>
      <c r="J140" s="111"/>
      <c r="K140" s="112"/>
      <c r="L140" s="113"/>
      <c r="M140" s="114"/>
      <c r="N140" s="184"/>
    </row>
    <row r="141" spans="2:14" s="36" customFormat="1" ht="24.95" customHeight="1" x14ac:dyDescent="0.25">
      <c r="B141" s="115"/>
      <c r="C141" s="116"/>
      <c r="D141" s="116"/>
      <c r="E141" s="115"/>
      <c r="F141" s="115"/>
      <c r="G141" s="115"/>
      <c r="H141" s="115"/>
      <c r="I141" s="115"/>
      <c r="J141" s="115"/>
      <c r="K141" s="117"/>
      <c r="L141" s="118"/>
      <c r="M141" s="117"/>
    </row>
    <row r="142" spans="2:14" s="54" customFormat="1" ht="27.75" customHeight="1" thickBot="1" x14ac:dyDescent="0.3">
      <c r="B142" s="154" t="s">
        <v>347</v>
      </c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</row>
    <row r="143" spans="2:14" s="7" customFormat="1" ht="24.75" customHeight="1" x14ac:dyDescent="0.25">
      <c r="B143" s="163" t="s">
        <v>2</v>
      </c>
      <c r="C143" s="165" t="s">
        <v>35</v>
      </c>
      <c r="D143" s="167" t="s">
        <v>36</v>
      </c>
      <c r="E143" s="169" t="s">
        <v>37</v>
      </c>
      <c r="F143" s="169" t="s">
        <v>38</v>
      </c>
      <c r="G143" s="171" t="s">
        <v>39</v>
      </c>
      <c r="H143" s="173" t="s">
        <v>40</v>
      </c>
      <c r="I143" s="175" t="s">
        <v>41</v>
      </c>
      <c r="J143" s="177" t="s">
        <v>42</v>
      </c>
      <c r="K143" s="179" t="s">
        <v>5</v>
      </c>
      <c r="L143" s="180"/>
      <c r="M143" s="181"/>
      <c r="N143" s="159" t="s">
        <v>50</v>
      </c>
    </row>
    <row r="144" spans="2:14" s="7" customFormat="1" ht="64.5" customHeight="1" x14ac:dyDescent="0.25">
      <c r="B144" s="164"/>
      <c r="C144" s="166"/>
      <c r="D144" s="168"/>
      <c r="E144" s="170"/>
      <c r="F144" s="170"/>
      <c r="G144" s="172"/>
      <c r="H144" s="174"/>
      <c r="I144" s="176"/>
      <c r="J144" s="178"/>
      <c r="K144" s="67" t="s">
        <v>7</v>
      </c>
      <c r="L144" s="68" t="s">
        <v>43</v>
      </c>
      <c r="M144" s="69" t="s">
        <v>10</v>
      </c>
      <c r="N144" s="160"/>
    </row>
    <row r="145" spans="2:14" s="24" customFormat="1" ht="12" customHeight="1" x14ac:dyDescent="0.25">
      <c r="B145" s="70" t="s">
        <v>11</v>
      </c>
      <c r="C145" s="71" t="s">
        <v>12</v>
      </c>
      <c r="D145" s="71" t="s">
        <v>13</v>
      </c>
      <c r="E145" s="72" t="s">
        <v>14</v>
      </c>
      <c r="F145" s="72" t="s">
        <v>15</v>
      </c>
      <c r="G145" s="73" t="s">
        <v>16</v>
      </c>
      <c r="H145" s="74" t="s">
        <v>17</v>
      </c>
      <c r="I145" s="75" t="s">
        <v>18</v>
      </c>
      <c r="J145" s="76" t="s">
        <v>19</v>
      </c>
      <c r="K145" s="77" t="s">
        <v>20</v>
      </c>
      <c r="L145" s="19" t="s">
        <v>21</v>
      </c>
      <c r="M145" s="78" t="s">
        <v>44</v>
      </c>
      <c r="N145" s="79" t="s">
        <v>45</v>
      </c>
    </row>
    <row r="146" spans="2:14" s="36" customFormat="1" ht="29.1" customHeight="1" x14ac:dyDescent="0.25">
      <c r="B146" s="80"/>
      <c r="C146" s="81"/>
      <c r="D146" s="82"/>
      <c r="E146" s="83"/>
      <c r="F146" s="84" t="s">
        <v>53</v>
      </c>
      <c r="G146" s="85"/>
      <c r="H146" s="86"/>
      <c r="I146" s="87"/>
      <c r="J146" s="88" t="s">
        <v>22</v>
      </c>
      <c r="K146" s="37"/>
      <c r="L146" s="89"/>
      <c r="M146" s="90"/>
      <c r="N146" s="183">
        <v>800</v>
      </c>
    </row>
    <row r="147" spans="2:14" s="36" customFormat="1" ht="29.1" customHeight="1" x14ac:dyDescent="0.25">
      <c r="B147" s="91"/>
      <c r="C147" s="92"/>
      <c r="D147" s="93"/>
      <c r="E147" s="94"/>
      <c r="F147" s="95"/>
      <c r="G147" s="96"/>
      <c r="H147" s="97"/>
      <c r="I147" s="98"/>
      <c r="J147" s="99"/>
      <c r="K147" s="100"/>
      <c r="L147" s="101"/>
      <c r="M147" s="102"/>
      <c r="N147" s="183"/>
    </row>
    <row r="148" spans="2:14" s="36" customFormat="1" ht="29.1" customHeight="1" thickBot="1" x14ac:dyDescent="0.3">
      <c r="B148" s="103"/>
      <c r="C148" s="104"/>
      <c r="D148" s="105"/>
      <c r="E148" s="106"/>
      <c r="F148" s="107"/>
      <c r="G148" s="108"/>
      <c r="H148" s="109"/>
      <c r="I148" s="110"/>
      <c r="J148" s="111"/>
      <c r="K148" s="112"/>
      <c r="L148" s="113"/>
      <c r="M148" s="114"/>
      <c r="N148" s="184"/>
    </row>
    <row r="149" spans="2:14" s="36" customFormat="1" ht="24.95" customHeight="1" x14ac:dyDescent="0.25">
      <c r="B149" s="115"/>
      <c r="C149" s="116"/>
      <c r="D149" s="116"/>
      <c r="E149" s="115"/>
      <c r="F149" s="115"/>
      <c r="G149" s="115"/>
      <c r="H149" s="115"/>
      <c r="I149" s="115"/>
      <c r="J149" s="115"/>
      <c r="K149" s="117"/>
      <c r="L149" s="118"/>
      <c r="M149" s="117"/>
    </row>
    <row r="150" spans="2:14" s="54" customFormat="1" ht="27.75" customHeight="1" thickBot="1" x14ac:dyDescent="0.3">
      <c r="B150" s="154" t="s">
        <v>348</v>
      </c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</row>
    <row r="151" spans="2:14" s="7" customFormat="1" ht="24.75" customHeight="1" x14ac:dyDescent="0.25">
      <c r="B151" s="163" t="s">
        <v>2</v>
      </c>
      <c r="C151" s="165" t="s">
        <v>35</v>
      </c>
      <c r="D151" s="167" t="s">
        <v>36</v>
      </c>
      <c r="E151" s="169" t="s">
        <v>37</v>
      </c>
      <c r="F151" s="169" t="s">
        <v>38</v>
      </c>
      <c r="G151" s="171" t="s">
        <v>39</v>
      </c>
      <c r="H151" s="173" t="s">
        <v>40</v>
      </c>
      <c r="I151" s="175" t="s">
        <v>41</v>
      </c>
      <c r="J151" s="177" t="s">
        <v>42</v>
      </c>
      <c r="K151" s="179" t="s">
        <v>5</v>
      </c>
      <c r="L151" s="180"/>
      <c r="M151" s="181"/>
      <c r="N151" s="159" t="s">
        <v>50</v>
      </c>
    </row>
    <row r="152" spans="2:14" s="7" customFormat="1" ht="64.5" customHeight="1" x14ac:dyDescent="0.25">
      <c r="B152" s="164"/>
      <c r="C152" s="166"/>
      <c r="D152" s="168"/>
      <c r="E152" s="170"/>
      <c r="F152" s="170"/>
      <c r="G152" s="172"/>
      <c r="H152" s="174"/>
      <c r="I152" s="176"/>
      <c r="J152" s="178"/>
      <c r="K152" s="67" t="s">
        <v>7</v>
      </c>
      <c r="L152" s="68" t="s">
        <v>43</v>
      </c>
      <c r="M152" s="69" t="s">
        <v>10</v>
      </c>
      <c r="N152" s="160"/>
    </row>
    <row r="153" spans="2:14" s="24" customFormat="1" ht="12" customHeight="1" x14ac:dyDescent="0.25">
      <c r="B153" s="70" t="s">
        <v>11</v>
      </c>
      <c r="C153" s="71" t="s">
        <v>12</v>
      </c>
      <c r="D153" s="71" t="s">
        <v>13</v>
      </c>
      <c r="E153" s="72" t="s">
        <v>14</v>
      </c>
      <c r="F153" s="72" t="s">
        <v>15</v>
      </c>
      <c r="G153" s="73" t="s">
        <v>16</v>
      </c>
      <c r="H153" s="74" t="s">
        <v>17</v>
      </c>
      <c r="I153" s="75" t="s">
        <v>18</v>
      </c>
      <c r="J153" s="76" t="s">
        <v>19</v>
      </c>
      <c r="K153" s="77" t="s">
        <v>20</v>
      </c>
      <c r="L153" s="19" t="s">
        <v>21</v>
      </c>
      <c r="M153" s="78" t="s">
        <v>44</v>
      </c>
      <c r="N153" s="79" t="s">
        <v>45</v>
      </c>
    </row>
    <row r="154" spans="2:14" s="36" customFormat="1" ht="29.1" customHeight="1" x14ac:dyDescent="0.25">
      <c r="B154" s="80"/>
      <c r="C154" s="81"/>
      <c r="D154" s="82"/>
      <c r="E154" s="83"/>
      <c r="F154" s="84" t="s">
        <v>53</v>
      </c>
      <c r="G154" s="85"/>
      <c r="H154" s="86"/>
      <c r="I154" s="87"/>
      <c r="J154" s="88" t="s">
        <v>22</v>
      </c>
      <c r="K154" s="37"/>
      <c r="L154" s="89"/>
      <c r="M154" s="90"/>
      <c r="N154" s="183">
        <v>200</v>
      </c>
    </row>
    <row r="155" spans="2:14" s="36" customFormat="1" ht="29.1" customHeight="1" x14ac:dyDescent="0.25">
      <c r="B155" s="91"/>
      <c r="C155" s="92"/>
      <c r="D155" s="93"/>
      <c r="E155" s="94"/>
      <c r="F155" s="95"/>
      <c r="G155" s="96"/>
      <c r="H155" s="97"/>
      <c r="I155" s="98"/>
      <c r="J155" s="99"/>
      <c r="K155" s="100"/>
      <c r="L155" s="101"/>
      <c r="M155" s="102"/>
      <c r="N155" s="183"/>
    </row>
    <row r="156" spans="2:14" s="36" customFormat="1" ht="29.1" customHeight="1" thickBot="1" x14ac:dyDescent="0.3">
      <c r="B156" s="103"/>
      <c r="C156" s="104"/>
      <c r="D156" s="105"/>
      <c r="E156" s="106"/>
      <c r="F156" s="107"/>
      <c r="G156" s="108"/>
      <c r="H156" s="109"/>
      <c r="I156" s="110"/>
      <c r="J156" s="111"/>
      <c r="K156" s="112"/>
      <c r="L156" s="113"/>
      <c r="M156" s="114"/>
      <c r="N156" s="184"/>
    </row>
    <row r="157" spans="2:14" s="36" customFormat="1" ht="24.95" customHeight="1" x14ac:dyDescent="0.25">
      <c r="B157" s="115"/>
      <c r="C157" s="116"/>
      <c r="D157" s="116"/>
      <c r="E157" s="115"/>
      <c r="F157" s="115"/>
      <c r="G157" s="115"/>
      <c r="H157" s="115"/>
      <c r="I157" s="115"/>
      <c r="J157" s="115"/>
      <c r="K157" s="117"/>
      <c r="L157" s="118"/>
      <c r="M157" s="117"/>
    </row>
    <row r="158" spans="2:14" s="54" customFormat="1" ht="27.75" customHeight="1" thickBot="1" x14ac:dyDescent="0.3">
      <c r="B158" s="154" t="s">
        <v>349</v>
      </c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</row>
    <row r="159" spans="2:14" s="7" customFormat="1" ht="24.75" customHeight="1" x14ac:dyDescent="0.25">
      <c r="B159" s="163" t="s">
        <v>2</v>
      </c>
      <c r="C159" s="165" t="s">
        <v>35</v>
      </c>
      <c r="D159" s="167" t="s">
        <v>36</v>
      </c>
      <c r="E159" s="169" t="s">
        <v>37</v>
      </c>
      <c r="F159" s="169" t="s">
        <v>38</v>
      </c>
      <c r="G159" s="171" t="s">
        <v>39</v>
      </c>
      <c r="H159" s="173" t="s">
        <v>40</v>
      </c>
      <c r="I159" s="175" t="s">
        <v>41</v>
      </c>
      <c r="J159" s="177" t="s">
        <v>42</v>
      </c>
      <c r="K159" s="179" t="s">
        <v>5</v>
      </c>
      <c r="L159" s="180"/>
      <c r="M159" s="181"/>
      <c r="N159" s="159" t="s">
        <v>50</v>
      </c>
    </row>
    <row r="160" spans="2:14" s="7" customFormat="1" ht="64.5" customHeight="1" x14ac:dyDescent="0.25">
      <c r="B160" s="164"/>
      <c r="C160" s="166"/>
      <c r="D160" s="168"/>
      <c r="E160" s="170"/>
      <c r="F160" s="170"/>
      <c r="G160" s="172"/>
      <c r="H160" s="174"/>
      <c r="I160" s="176"/>
      <c r="J160" s="178"/>
      <c r="K160" s="67" t="s">
        <v>7</v>
      </c>
      <c r="L160" s="68" t="s">
        <v>43</v>
      </c>
      <c r="M160" s="69" t="s">
        <v>10</v>
      </c>
      <c r="N160" s="160"/>
    </row>
    <row r="161" spans="2:14" s="24" customFormat="1" ht="12" customHeight="1" x14ac:dyDescent="0.25">
      <c r="B161" s="70" t="s">
        <v>11</v>
      </c>
      <c r="C161" s="71" t="s">
        <v>12</v>
      </c>
      <c r="D161" s="71" t="s">
        <v>13</v>
      </c>
      <c r="E161" s="72" t="s">
        <v>14</v>
      </c>
      <c r="F161" s="72" t="s">
        <v>15</v>
      </c>
      <c r="G161" s="73" t="s">
        <v>16</v>
      </c>
      <c r="H161" s="74" t="s">
        <v>17</v>
      </c>
      <c r="I161" s="75" t="s">
        <v>18</v>
      </c>
      <c r="J161" s="76" t="s">
        <v>19</v>
      </c>
      <c r="K161" s="77" t="s">
        <v>20</v>
      </c>
      <c r="L161" s="19" t="s">
        <v>21</v>
      </c>
      <c r="M161" s="78" t="s">
        <v>44</v>
      </c>
      <c r="N161" s="79" t="s">
        <v>45</v>
      </c>
    </row>
    <row r="162" spans="2:14" s="36" customFormat="1" ht="29.1" customHeight="1" x14ac:dyDescent="0.25">
      <c r="B162" s="80"/>
      <c r="C162" s="81"/>
      <c r="D162" s="82"/>
      <c r="E162" s="83"/>
      <c r="F162" s="84" t="s">
        <v>53</v>
      </c>
      <c r="G162" s="85"/>
      <c r="H162" s="86"/>
      <c r="I162" s="87"/>
      <c r="J162" s="88" t="s">
        <v>22</v>
      </c>
      <c r="K162" s="37"/>
      <c r="L162" s="89"/>
      <c r="M162" s="90"/>
      <c r="N162" s="183">
        <v>20</v>
      </c>
    </row>
    <row r="163" spans="2:14" s="36" customFormat="1" ht="29.1" customHeight="1" x14ac:dyDescent="0.25">
      <c r="B163" s="91"/>
      <c r="C163" s="92"/>
      <c r="D163" s="93"/>
      <c r="E163" s="94"/>
      <c r="F163" s="95"/>
      <c r="G163" s="96"/>
      <c r="H163" s="97"/>
      <c r="I163" s="98"/>
      <c r="J163" s="99"/>
      <c r="K163" s="100"/>
      <c r="L163" s="101"/>
      <c r="M163" s="102"/>
      <c r="N163" s="183"/>
    </row>
    <row r="164" spans="2:14" s="36" customFormat="1" ht="29.1" customHeight="1" thickBot="1" x14ac:dyDescent="0.3">
      <c r="B164" s="103"/>
      <c r="C164" s="104"/>
      <c r="D164" s="105"/>
      <c r="E164" s="106"/>
      <c r="F164" s="107"/>
      <c r="G164" s="108"/>
      <c r="H164" s="109"/>
      <c r="I164" s="110"/>
      <c r="J164" s="111"/>
      <c r="K164" s="112"/>
      <c r="L164" s="113"/>
      <c r="M164" s="114"/>
      <c r="N164" s="184"/>
    </row>
    <row r="165" spans="2:14" s="36" customFormat="1" ht="24.95" customHeight="1" x14ac:dyDescent="0.25">
      <c r="B165" s="115"/>
      <c r="C165" s="116"/>
      <c r="D165" s="116"/>
      <c r="E165" s="115"/>
      <c r="F165" s="115"/>
      <c r="G165" s="115"/>
      <c r="H165" s="115"/>
      <c r="I165" s="115"/>
      <c r="J165" s="115"/>
      <c r="K165" s="117"/>
      <c r="L165" s="118"/>
      <c r="M165" s="117"/>
    </row>
    <row r="166" spans="2:14" s="52" customFormat="1" ht="20.100000000000001" customHeight="1" x14ac:dyDescent="0.25">
      <c r="B166" s="147" t="s">
        <v>24</v>
      </c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</row>
    <row r="167" spans="2:14" s="52" customFormat="1" ht="20.100000000000001" customHeight="1" x14ac:dyDescent="0.25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</row>
    <row r="168" spans="2:14" s="54" customFormat="1" ht="15" customHeight="1" x14ac:dyDescent="0.25">
      <c r="B168" s="148" t="s">
        <v>25</v>
      </c>
      <c r="C168" s="148"/>
      <c r="D168" s="149" t="str">
        <f>IF('[1]Príloha č. 1'!$D$6="","",'[1]Príloha č. 1'!$D$6)</f>
        <v/>
      </c>
      <c r="E168" s="149"/>
      <c r="F168" s="58"/>
      <c r="G168" s="58"/>
      <c r="K168" s="120"/>
    </row>
    <row r="169" spans="2:14" s="54" customFormat="1" ht="15" customHeight="1" x14ac:dyDescent="0.25">
      <c r="B169" s="150" t="s">
        <v>26</v>
      </c>
      <c r="C169" s="150"/>
      <c r="D169" s="151" t="str">
        <f>IF('[1]Príloha č. 1'!$D$7="","",'[1]Príloha č. 1'!$D$7)</f>
        <v/>
      </c>
      <c r="E169" s="151"/>
      <c r="F169" s="36"/>
      <c r="G169" s="36"/>
    </row>
    <row r="170" spans="2:14" s="54" customFormat="1" ht="15" customHeight="1" x14ac:dyDescent="0.25">
      <c r="B170" s="150" t="s">
        <v>27</v>
      </c>
      <c r="C170" s="150"/>
      <c r="D170" s="150" t="str">
        <f>IF('[1]Príloha č. 1'!D8:E8="","",'[1]Príloha č. 1'!D8:E8)</f>
        <v/>
      </c>
      <c r="E170" s="150"/>
      <c r="F170" s="36"/>
      <c r="G170" s="36"/>
    </row>
    <row r="171" spans="2:14" s="54" customFormat="1" ht="15" customHeight="1" x14ac:dyDescent="0.25">
      <c r="B171" s="150" t="s">
        <v>28</v>
      </c>
      <c r="C171" s="150"/>
      <c r="D171" s="150" t="str">
        <f>IF('[1]Príloha č. 1'!D9:E9="","",'[1]Príloha č. 1'!D9:E9)</f>
        <v/>
      </c>
      <c r="E171" s="150"/>
      <c r="F171" s="36"/>
      <c r="G171" s="36"/>
    </row>
    <row r="172" spans="2:14" x14ac:dyDescent="0.2">
      <c r="I172" s="182"/>
      <c r="J172" s="182"/>
      <c r="K172" s="182"/>
      <c r="L172" s="182"/>
    </row>
    <row r="173" spans="2:14" ht="33" customHeight="1" x14ac:dyDescent="0.2">
      <c r="B173" s="2" t="s">
        <v>29</v>
      </c>
      <c r="C173" s="55" t="str">
        <f>IF('[1]Príloha č. 1'!C23:C23="","",'[1]Príloha č. 1'!C23:C23)</f>
        <v/>
      </c>
      <c r="I173" s="145" t="s">
        <v>46</v>
      </c>
      <c r="J173" s="145"/>
      <c r="K173" s="145"/>
      <c r="L173" s="145"/>
    </row>
    <row r="174" spans="2:14" ht="15" customHeight="1" x14ac:dyDescent="0.2">
      <c r="B174" s="2" t="s">
        <v>30</v>
      </c>
      <c r="C174" s="56" t="str">
        <f>IF('[1]Príloha č. 1'!C24:C24="","",'[1]Príloha č. 1'!C24:C24)</f>
        <v/>
      </c>
      <c r="D174" s="66"/>
      <c r="G174" s="2"/>
      <c r="H174" s="2"/>
    </row>
    <row r="175" spans="2:14" ht="15" customHeight="1" x14ac:dyDescent="0.2">
      <c r="D175" s="66"/>
      <c r="G175" s="2"/>
      <c r="H175" s="2"/>
      <c r="I175" s="2"/>
    </row>
    <row r="176" spans="2:14" s="60" customFormat="1" x14ac:dyDescent="0.2">
      <c r="B176" s="152" t="s">
        <v>32</v>
      </c>
      <c r="C176" s="152"/>
      <c r="D176" s="59"/>
      <c r="E176" s="64"/>
      <c r="F176" s="66"/>
      <c r="G176" s="66"/>
      <c r="H176" s="66"/>
      <c r="I176" s="66"/>
    </row>
    <row r="177" spans="2:10" s="60" customFormat="1" ht="12" customHeight="1" x14ac:dyDescent="0.2">
      <c r="B177" s="62"/>
      <c r="C177" s="63" t="s">
        <v>33</v>
      </c>
      <c r="D177" s="63"/>
      <c r="E177" s="24"/>
      <c r="F177" s="66"/>
      <c r="G177" s="66"/>
      <c r="H177" s="66"/>
      <c r="I177" s="66"/>
      <c r="J177" s="64"/>
    </row>
  </sheetData>
  <mergeCells count="277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2:M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71:H72"/>
    <mergeCell ref="I71:I72"/>
    <mergeCell ref="J71:J72"/>
    <mergeCell ref="K71:M71"/>
    <mergeCell ref="N71:N72"/>
    <mergeCell ref="N74:N76"/>
    <mergeCell ref="K63:M63"/>
    <mergeCell ref="N63:N64"/>
    <mergeCell ref="N66:N68"/>
    <mergeCell ref="B70:M70"/>
    <mergeCell ref="B71:B72"/>
    <mergeCell ref="C71:C72"/>
    <mergeCell ref="D71:D72"/>
    <mergeCell ref="E71:E72"/>
    <mergeCell ref="F71:F72"/>
    <mergeCell ref="G71:G72"/>
    <mergeCell ref="B78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M79"/>
    <mergeCell ref="N79:N80"/>
    <mergeCell ref="N82:N84"/>
    <mergeCell ref="B166:L166"/>
    <mergeCell ref="B168:C168"/>
    <mergeCell ref="D168:E168"/>
    <mergeCell ref="H87:H88"/>
    <mergeCell ref="I87:I88"/>
    <mergeCell ref="J87:J88"/>
    <mergeCell ref="K87:M87"/>
    <mergeCell ref="N95:N96"/>
    <mergeCell ref="N98:N100"/>
    <mergeCell ref="N87:N88"/>
    <mergeCell ref="N90:N92"/>
    <mergeCell ref="E95:E96"/>
    <mergeCell ref="F95:F96"/>
    <mergeCell ref="G95:G96"/>
    <mergeCell ref="H95:H96"/>
    <mergeCell ref="H103:H104"/>
    <mergeCell ref="I103:I104"/>
    <mergeCell ref="J103:J104"/>
    <mergeCell ref="K103:M103"/>
    <mergeCell ref="N103:N104"/>
    <mergeCell ref="N106:N108"/>
    <mergeCell ref="B103:B104"/>
    <mergeCell ref="I172:L172"/>
    <mergeCell ref="I173:L173"/>
    <mergeCell ref="B176:C176"/>
    <mergeCell ref="B86:M86"/>
    <mergeCell ref="B87:B88"/>
    <mergeCell ref="C87:C88"/>
    <mergeCell ref="D87:D88"/>
    <mergeCell ref="E87:E88"/>
    <mergeCell ref="F87:F88"/>
    <mergeCell ref="G87:G88"/>
    <mergeCell ref="B169:C169"/>
    <mergeCell ref="D169:E169"/>
    <mergeCell ref="B170:C170"/>
    <mergeCell ref="D170:E170"/>
    <mergeCell ref="B171:C171"/>
    <mergeCell ref="D171:E171"/>
    <mergeCell ref="I95:I96"/>
    <mergeCell ref="J95:J96"/>
    <mergeCell ref="K95:M95"/>
    <mergeCell ref="B102:M102"/>
    <mergeCell ref="B94:M94"/>
    <mergeCell ref="B95:B96"/>
    <mergeCell ref="C95:C96"/>
    <mergeCell ref="D95:D96"/>
    <mergeCell ref="C103:C104"/>
    <mergeCell ref="D103:D104"/>
    <mergeCell ref="E103:E104"/>
    <mergeCell ref="F103:F104"/>
    <mergeCell ref="G103:G104"/>
    <mergeCell ref="B110:M11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H119:H120"/>
    <mergeCell ref="I119:I120"/>
    <mergeCell ref="J119:J120"/>
    <mergeCell ref="K119:M119"/>
    <mergeCell ref="N119:N120"/>
    <mergeCell ref="N122:N124"/>
    <mergeCell ref="K111:M111"/>
    <mergeCell ref="N111:N112"/>
    <mergeCell ref="N114:N116"/>
    <mergeCell ref="B118:M118"/>
    <mergeCell ref="B119:B120"/>
    <mergeCell ref="C119:C120"/>
    <mergeCell ref="D119:D120"/>
    <mergeCell ref="E119:E120"/>
    <mergeCell ref="F119:F120"/>
    <mergeCell ref="G119:G120"/>
    <mergeCell ref="B126:M126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H135:H136"/>
    <mergeCell ref="I135:I136"/>
    <mergeCell ref="J135:J136"/>
    <mergeCell ref="K135:M135"/>
    <mergeCell ref="N135:N136"/>
    <mergeCell ref="N138:N140"/>
    <mergeCell ref="K127:M127"/>
    <mergeCell ref="N127:N128"/>
    <mergeCell ref="N130:N132"/>
    <mergeCell ref="B134:M134"/>
    <mergeCell ref="B135:B136"/>
    <mergeCell ref="C135:C136"/>
    <mergeCell ref="D135:D136"/>
    <mergeCell ref="E135:E136"/>
    <mergeCell ref="F135:F136"/>
    <mergeCell ref="G135:G136"/>
    <mergeCell ref="B142:M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H151:H152"/>
    <mergeCell ref="I151:I152"/>
    <mergeCell ref="J151:J152"/>
    <mergeCell ref="K151:M151"/>
    <mergeCell ref="N151:N152"/>
    <mergeCell ref="N154:N156"/>
    <mergeCell ref="K143:M143"/>
    <mergeCell ref="N143:N144"/>
    <mergeCell ref="N146:N148"/>
    <mergeCell ref="B150:M150"/>
    <mergeCell ref="B151:B152"/>
    <mergeCell ref="C151:C152"/>
    <mergeCell ref="D151:D152"/>
    <mergeCell ref="E151:E152"/>
    <mergeCell ref="F151:F152"/>
    <mergeCell ref="G151:G152"/>
    <mergeCell ref="K159:M159"/>
    <mergeCell ref="N159:N160"/>
    <mergeCell ref="N162:N164"/>
    <mergeCell ref="B158:M158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J160"/>
  </mergeCells>
  <conditionalFormatting sqref="C173:C174">
    <cfRule type="containsBlanks" dxfId="127" priority="2">
      <formula>LEN(TRIM(C173))=0</formula>
    </cfRule>
  </conditionalFormatting>
  <conditionalFormatting sqref="D168:E171">
    <cfRule type="containsBlanks" dxfId="126" priority="1">
      <formula>LEN(TRIM(D168))=0</formula>
    </cfRule>
  </conditionalFormatting>
  <pageMargins left="0.59055118110236227" right="0.39370078740157483" top="0.78740157480314965" bottom="0.59055118110236227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7" manualBreakCount="7">
    <brk id="21" min="1" max="13" man="1"/>
    <brk id="45" min="1" max="13" man="1"/>
    <brk id="69" min="1" max="13" man="1"/>
    <brk id="93" min="1" max="13" man="1"/>
    <brk id="117" min="1" max="13" man="1"/>
    <brk id="141" min="1" max="13" man="1"/>
    <brk id="165" min="1" max="1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DEA5-A882-4CD9-AA67-3F5BD0DE21DC}">
  <sheetPr>
    <tabColor theme="9" tint="0.39997558519241921"/>
    <pageSetUpPr fitToPage="1"/>
  </sheetPr>
  <dimension ref="B1:X25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352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359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354</v>
      </c>
      <c r="C9" s="26" t="s">
        <v>358</v>
      </c>
      <c r="D9" s="27" t="s">
        <v>22</v>
      </c>
      <c r="E9" s="28">
        <v>12</v>
      </c>
      <c r="F9" s="29"/>
      <c r="G9" s="30"/>
      <c r="H9" s="31">
        <f>F9*G9</f>
        <v>0</v>
      </c>
      <c r="I9" s="32">
        <f>F9+H9</f>
        <v>0</v>
      </c>
      <c r="J9" s="33">
        <f>E9*F9</f>
        <v>0</v>
      </c>
      <c r="K9" s="34">
        <f>G9*J9</f>
        <v>0</v>
      </c>
      <c r="L9" s="35">
        <f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353</v>
      </c>
      <c r="G10" s="146"/>
      <c r="H10" s="146"/>
      <c r="I10" s="146"/>
      <c r="J10" s="40">
        <f>SUM(J8:J8)</f>
        <v>0</v>
      </c>
      <c r="K10" s="38"/>
      <c r="L10" s="41">
        <f>SUM(L8:L8)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phoneticPr fontId="11" type="noConversion"/>
  <conditionalFormatting sqref="C20:C21">
    <cfRule type="containsBlanks" dxfId="125" priority="4">
      <formula>LEN(TRIM(C20))=0</formula>
    </cfRule>
  </conditionalFormatting>
  <conditionalFormatting sqref="D14:H17">
    <cfRule type="containsBlanks" dxfId="124" priority="3">
      <formula>LEN(TRIM(D14))=0</formula>
    </cfRule>
  </conditionalFormatting>
  <conditionalFormatting sqref="F11:G11">
    <cfRule type="cellIs" dxfId="123" priority="1" operator="greaterThan">
      <formula>2560820</formula>
    </cfRule>
  </conditionalFormatting>
  <conditionalFormatting sqref="J11:K11">
    <cfRule type="cellIs" dxfId="12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DD3C-4973-4980-B885-3D80AE05175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85" t="s">
        <v>1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2:24" s="5" customFormat="1" ht="41.25" customHeight="1" thickBot="1" x14ac:dyDescent="0.25">
      <c r="B4" s="131" t="s">
        <v>82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84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87</v>
      </c>
      <c r="D9" s="27" t="s">
        <v>22</v>
      </c>
      <c r="E9" s="28">
        <v>1000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88</v>
      </c>
      <c r="D10" s="27" t="s">
        <v>22</v>
      </c>
      <c r="E10" s="28">
        <v>50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46" t="s">
        <v>83</v>
      </c>
      <c r="G11" s="146"/>
      <c r="H11" s="146"/>
      <c r="I11" s="146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47" t="s">
        <v>24</v>
      </c>
      <c r="C13" s="147"/>
      <c r="D13" s="147"/>
      <c r="E13" s="147"/>
      <c r="F13" s="147"/>
      <c r="G13" s="147"/>
      <c r="H13" s="147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48" t="s">
        <v>25</v>
      </c>
      <c r="C15" s="148"/>
      <c r="D15" s="149" t="str">
        <f>IF('[1]Príloha č. 1'!$D$6="","",'[1]Príloha č. 1'!$D$6)</f>
        <v/>
      </c>
      <c r="E15" s="149"/>
      <c r="F15" s="149"/>
      <c r="G15" s="149"/>
      <c r="H15" s="149"/>
    </row>
    <row r="16" spans="2:24" s="54" customFormat="1" ht="15.75" customHeight="1" x14ac:dyDescent="0.25">
      <c r="B16" s="150" t="s">
        <v>26</v>
      </c>
      <c r="C16" s="150"/>
      <c r="D16" s="151" t="str">
        <f>IF('[1]Príloha č. 1'!$D$7="","",'[1]Príloha č. 1'!$D$7)</f>
        <v/>
      </c>
      <c r="E16" s="151"/>
      <c r="F16" s="151"/>
      <c r="G16" s="151"/>
      <c r="H16" s="151"/>
    </row>
    <row r="17" spans="2:12" s="54" customFormat="1" ht="15.75" customHeight="1" x14ac:dyDescent="0.25">
      <c r="B17" s="150" t="s">
        <v>27</v>
      </c>
      <c r="C17" s="150"/>
      <c r="D17" s="150" t="str">
        <f>IF('[1]Príloha č. 1'!D8:E8="","",'[1]Príloha č. 1'!D8:E8)</f>
        <v/>
      </c>
      <c r="E17" s="150"/>
      <c r="F17" s="150"/>
      <c r="G17" s="150"/>
      <c r="H17" s="150"/>
    </row>
    <row r="18" spans="2:12" s="54" customFormat="1" ht="15.75" customHeight="1" x14ac:dyDescent="0.25">
      <c r="B18" s="150" t="s">
        <v>28</v>
      </c>
      <c r="C18" s="150"/>
      <c r="D18" s="150" t="str">
        <f>IF('[1]Príloha č. 1'!D9:E9="","",'[1]Príloha č. 1'!D9:E9)</f>
        <v/>
      </c>
      <c r="E18" s="150"/>
      <c r="F18" s="150"/>
      <c r="G18" s="150"/>
      <c r="H18" s="150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53" t="s">
        <v>31</v>
      </c>
      <c r="H24" s="153"/>
      <c r="I24" s="153"/>
      <c r="J24" s="145"/>
      <c r="K24" s="145"/>
      <c r="L24" s="145"/>
    </row>
    <row r="25" spans="2:12" s="60" customFormat="1" ht="11.25" x14ac:dyDescent="0.2">
      <c r="B25" s="152" t="s">
        <v>32</v>
      </c>
      <c r="C25" s="152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25:C25"/>
    <mergeCell ref="B17:C17"/>
    <mergeCell ref="D17:H17"/>
    <mergeCell ref="B18:C18"/>
    <mergeCell ref="D18:H18"/>
    <mergeCell ref="G24:I24"/>
    <mergeCell ref="J24:L24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1:C22">
    <cfRule type="containsBlanks" dxfId="365" priority="4">
      <formula>LEN(TRIM(C21))=0</formula>
    </cfRule>
  </conditionalFormatting>
  <conditionalFormatting sqref="D15:H18">
    <cfRule type="containsBlanks" dxfId="364" priority="3">
      <formula>LEN(TRIM(D15))=0</formula>
    </cfRule>
  </conditionalFormatting>
  <conditionalFormatting sqref="F12:G12">
    <cfRule type="cellIs" dxfId="363" priority="1" operator="greaterThan">
      <formula>2560820</formula>
    </cfRule>
  </conditionalFormatting>
  <conditionalFormatting sqref="J12:K12">
    <cfRule type="cellIs" dxfId="36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4250-1A40-48E8-86EB-740B9479A69A}">
  <sheetPr>
    <tabColor rgb="FFFFFF00"/>
    <pageSetUpPr fitToPage="1"/>
  </sheetPr>
  <dimension ref="B1:V33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355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356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357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N15:N16"/>
    <mergeCell ref="N18:N20"/>
    <mergeCell ref="B6:M6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K7:M7"/>
    <mergeCell ref="N7:N8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B26:C26"/>
    <mergeCell ref="D26:E26"/>
    <mergeCell ref="H7:H8"/>
    <mergeCell ref="I7:I8"/>
    <mergeCell ref="J7:J8"/>
    <mergeCell ref="B22:L22"/>
    <mergeCell ref="B24:C24"/>
    <mergeCell ref="D24:E24"/>
    <mergeCell ref="B25:C25"/>
    <mergeCell ref="D25:E25"/>
    <mergeCell ref="B27:C27"/>
    <mergeCell ref="D27:E27"/>
    <mergeCell ref="I28:L28"/>
    <mergeCell ref="I29:L29"/>
    <mergeCell ref="B32:C32"/>
  </mergeCells>
  <conditionalFormatting sqref="C29:C30">
    <cfRule type="containsBlanks" dxfId="121" priority="2">
      <formula>LEN(TRIM(C29))=0</formula>
    </cfRule>
  </conditionalFormatting>
  <conditionalFormatting sqref="D24:E27">
    <cfRule type="containsBlanks" dxfId="12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431C-2F1E-43E9-830B-DBED87DAC38E}">
  <sheetPr>
    <tabColor theme="9" tint="0.39997558519241921"/>
    <pageSetUpPr fitToPage="1"/>
  </sheetPr>
  <dimension ref="B1:X30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0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35.1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360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5.1" customHeight="1" x14ac:dyDescent="0.25">
      <c r="B8" s="25" t="s">
        <v>11</v>
      </c>
      <c r="C8" s="26" t="s">
        <v>362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5.1" customHeight="1" x14ac:dyDescent="0.25">
      <c r="B9" s="25" t="s">
        <v>12</v>
      </c>
      <c r="C9" s="26" t="s">
        <v>363</v>
      </c>
      <c r="D9" s="27" t="s">
        <v>22</v>
      </c>
      <c r="E9" s="28">
        <v>160</v>
      </c>
      <c r="F9" s="29"/>
      <c r="G9" s="30"/>
      <c r="H9" s="31">
        <f t="shared" ref="H9:H14" si="0">F9*G9</f>
        <v>0</v>
      </c>
      <c r="I9" s="32">
        <f t="shared" ref="I9:I14" si="1">F9+H9</f>
        <v>0</v>
      </c>
      <c r="J9" s="33">
        <f t="shared" ref="J9:J14" si="2">E9*F9</f>
        <v>0</v>
      </c>
      <c r="K9" s="34">
        <f t="shared" ref="K9:K14" si="3">G9*J9</f>
        <v>0</v>
      </c>
      <c r="L9" s="35">
        <f t="shared" ref="L9:L14" si="4">J9+K9</f>
        <v>0</v>
      </c>
    </row>
    <row r="10" spans="2:24" s="36" customFormat="1" ht="35.1" customHeight="1" x14ac:dyDescent="0.25">
      <c r="B10" s="25" t="s">
        <v>13</v>
      </c>
      <c r="C10" s="26" t="s">
        <v>364</v>
      </c>
      <c r="D10" s="27" t="s">
        <v>22</v>
      </c>
      <c r="E10" s="28">
        <v>160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5.1" customHeight="1" x14ac:dyDescent="0.25">
      <c r="B11" s="25" t="s">
        <v>14</v>
      </c>
      <c r="C11" s="26" t="s">
        <v>366</v>
      </c>
      <c r="D11" s="27" t="s">
        <v>22</v>
      </c>
      <c r="E11" s="28">
        <v>80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5.1" customHeight="1" x14ac:dyDescent="0.25">
      <c r="B12" s="25" t="s">
        <v>15</v>
      </c>
      <c r="C12" s="26" t="s">
        <v>369</v>
      </c>
      <c r="D12" s="27" t="s">
        <v>22</v>
      </c>
      <c r="E12" s="28">
        <v>80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5.1" customHeight="1" x14ac:dyDescent="0.25">
      <c r="B13" s="25" t="s">
        <v>16</v>
      </c>
      <c r="C13" s="26" t="s">
        <v>370</v>
      </c>
      <c r="D13" s="27" t="s">
        <v>22</v>
      </c>
      <c r="E13" s="28">
        <v>80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5.1" customHeight="1" thickBot="1" x14ac:dyDescent="0.3">
      <c r="B14" s="25" t="s">
        <v>17</v>
      </c>
      <c r="C14" s="26" t="s">
        <v>373</v>
      </c>
      <c r="D14" s="27" t="s">
        <v>22</v>
      </c>
      <c r="E14" s="28">
        <v>2200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42" customFormat="1" ht="22.5" customHeight="1" thickBot="1" x14ac:dyDescent="0.3">
      <c r="B15" s="38"/>
      <c r="C15" s="38"/>
      <c r="D15" s="38"/>
      <c r="E15" s="39"/>
      <c r="F15" s="146" t="s">
        <v>361</v>
      </c>
      <c r="G15" s="146"/>
      <c r="H15" s="146"/>
      <c r="I15" s="146"/>
      <c r="J15" s="40">
        <f>SUM(J8:J14)</f>
        <v>0</v>
      </c>
      <c r="K15" s="38"/>
      <c r="L15" s="41">
        <f>SUM(L8:L14)</f>
        <v>0</v>
      </c>
    </row>
    <row r="16" spans="2:24" s="50" customFormat="1" ht="11.25" customHeight="1" x14ac:dyDescent="0.2">
      <c r="B16" s="43"/>
      <c r="C16" s="44"/>
      <c r="D16" s="45"/>
      <c r="E16" s="46"/>
      <c r="F16" s="47"/>
      <c r="G16" s="47"/>
      <c r="H16" s="48"/>
      <c r="I16" s="48"/>
      <c r="J16" s="47"/>
      <c r="K16" s="47"/>
      <c r="L16" s="49"/>
    </row>
    <row r="17" spans="2:12" s="52" customFormat="1" ht="19.5" customHeight="1" x14ac:dyDescent="0.25">
      <c r="B17" s="147" t="s">
        <v>24</v>
      </c>
      <c r="C17" s="147"/>
      <c r="D17" s="147"/>
      <c r="E17" s="147"/>
      <c r="F17" s="147"/>
      <c r="G17" s="147"/>
      <c r="H17" s="147"/>
    </row>
    <row r="18" spans="2:12" s="52" customFormat="1" ht="9" customHeight="1" x14ac:dyDescent="0.25">
      <c r="B18" s="51"/>
      <c r="C18" s="51"/>
      <c r="D18" s="51"/>
      <c r="E18" s="53"/>
      <c r="F18" s="51"/>
      <c r="G18" s="51"/>
      <c r="H18" s="51"/>
    </row>
    <row r="19" spans="2:12" s="54" customFormat="1" ht="15.75" customHeight="1" x14ac:dyDescent="0.25">
      <c r="B19" s="148" t="s">
        <v>25</v>
      </c>
      <c r="C19" s="148"/>
      <c r="D19" s="149" t="str">
        <f>IF('[1]Príloha č. 1'!$D$6="","",'[1]Príloha č. 1'!$D$6)</f>
        <v/>
      </c>
      <c r="E19" s="149"/>
      <c r="F19" s="149"/>
      <c r="G19" s="149"/>
      <c r="H19" s="149"/>
    </row>
    <row r="20" spans="2:12" s="54" customFormat="1" ht="15.75" customHeight="1" x14ac:dyDescent="0.25">
      <c r="B20" s="150" t="s">
        <v>26</v>
      </c>
      <c r="C20" s="150"/>
      <c r="D20" s="151" t="str">
        <f>IF('[1]Príloha č. 1'!$D$7="","",'[1]Príloha č. 1'!$D$7)</f>
        <v/>
      </c>
      <c r="E20" s="151"/>
      <c r="F20" s="151"/>
      <c r="G20" s="151"/>
      <c r="H20" s="151"/>
    </row>
    <row r="21" spans="2:12" s="54" customFormat="1" ht="15.75" customHeight="1" x14ac:dyDescent="0.25">
      <c r="B21" s="150" t="s">
        <v>27</v>
      </c>
      <c r="C21" s="150"/>
      <c r="D21" s="150" t="str">
        <f>IF('[1]Príloha č. 1'!D8:E8="","",'[1]Príloha č. 1'!D8:E8)</f>
        <v/>
      </c>
      <c r="E21" s="150"/>
      <c r="F21" s="150"/>
      <c r="G21" s="150"/>
      <c r="H21" s="150"/>
    </row>
    <row r="22" spans="2:12" s="54" customFormat="1" ht="15.75" customHeight="1" x14ac:dyDescent="0.25">
      <c r="B22" s="150" t="s">
        <v>28</v>
      </c>
      <c r="C22" s="150"/>
      <c r="D22" s="150" t="str">
        <f>IF('[1]Príloha č. 1'!D9:E9="","",'[1]Príloha č. 1'!D9:E9)</f>
        <v/>
      </c>
      <c r="E22" s="150"/>
      <c r="F22" s="150"/>
      <c r="G22" s="150"/>
      <c r="H22" s="150"/>
    </row>
    <row r="25" spans="2:12" ht="15.75" customHeight="1" x14ac:dyDescent="0.2">
      <c r="B25" s="2" t="s">
        <v>29</v>
      </c>
      <c r="C25" s="55" t="str">
        <f>IF('[1]Príloha č. 1'!C23:C23="","",'[1]Príloha č. 1'!C23:C23)</f>
        <v/>
      </c>
    </row>
    <row r="26" spans="2:12" ht="15.75" customHeight="1" x14ac:dyDescent="0.2">
      <c r="B26" s="2" t="s">
        <v>30</v>
      </c>
      <c r="C26" s="56" t="str">
        <f>IF('[1]Príloha č. 1'!C24:C24="","",'[1]Príloha č. 1'!C24:C24)</f>
        <v/>
      </c>
    </row>
    <row r="27" spans="2:12" ht="12.75" customHeight="1" x14ac:dyDescent="0.2">
      <c r="G27" s="57"/>
      <c r="H27" s="57"/>
      <c r="I27" s="57"/>
    </row>
    <row r="28" spans="2:12" ht="33.75" customHeight="1" x14ac:dyDescent="0.2">
      <c r="G28" s="153" t="s">
        <v>31</v>
      </c>
      <c r="H28" s="153"/>
      <c r="I28" s="153"/>
      <c r="J28" s="145"/>
      <c r="K28" s="145"/>
      <c r="L28" s="145"/>
    </row>
    <row r="29" spans="2:12" s="60" customFormat="1" ht="11.25" x14ac:dyDescent="0.2">
      <c r="B29" s="152" t="s">
        <v>32</v>
      </c>
      <c r="C29" s="152"/>
      <c r="E29" s="61"/>
    </row>
    <row r="30" spans="2:12" s="60" customFormat="1" ht="12" customHeight="1" x14ac:dyDescent="0.2">
      <c r="B30" s="62"/>
      <c r="C30" s="63" t="s">
        <v>33</v>
      </c>
      <c r="D30" s="64"/>
      <c r="E30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8:L28"/>
    <mergeCell ref="F15:I15"/>
    <mergeCell ref="B17:H17"/>
    <mergeCell ref="B19:C19"/>
    <mergeCell ref="D19:H19"/>
    <mergeCell ref="B20:C20"/>
    <mergeCell ref="D20:H20"/>
    <mergeCell ref="B29:C29"/>
    <mergeCell ref="B21:C21"/>
    <mergeCell ref="D21:H21"/>
    <mergeCell ref="B22:C22"/>
    <mergeCell ref="D22:H22"/>
    <mergeCell ref="G28:I28"/>
  </mergeCells>
  <conditionalFormatting sqref="C25:C26">
    <cfRule type="containsBlanks" dxfId="119" priority="4">
      <formula>LEN(TRIM(C25))=0</formula>
    </cfRule>
  </conditionalFormatting>
  <conditionalFormatting sqref="D19:H22">
    <cfRule type="containsBlanks" dxfId="118" priority="3">
      <formula>LEN(TRIM(D19))=0</formula>
    </cfRule>
  </conditionalFormatting>
  <conditionalFormatting sqref="F16:G16">
    <cfRule type="cellIs" dxfId="117" priority="1" operator="greaterThan">
      <formula>2560820</formula>
    </cfRule>
  </conditionalFormatting>
  <conditionalFormatting sqref="J16:K16">
    <cfRule type="cellIs" dxfId="116" priority="2" operator="greaterThan">
      <formula>2560820</formula>
    </cfRule>
  </conditionalFormatting>
  <pageMargins left="0.78740157480314965" right="0.78740157480314965" top="0.98425196850393704" bottom="0.19685039370078741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5339-BEF1-429F-95A6-5DECB00841DF}">
  <sheetPr>
    <tabColor rgb="FFFFFF00"/>
    <pageSetUpPr fitToPage="1"/>
  </sheetPr>
  <dimension ref="B1:V73"/>
  <sheetViews>
    <sheetView showGridLines="0" tabSelected="1" zoomScale="85" zoomScaleNormal="85" workbookViewId="0">
      <selection activeCell="B14" sqref="B14:M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360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538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0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539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0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160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365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367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368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371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372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2200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2" customFormat="1" ht="20.100000000000001" customHeight="1" x14ac:dyDescent="0.25">
      <c r="B62" s="147" t="s">
        <v>24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2:14" s="52" customFormat="1" ht="20.100000000000001" customHeight="1" x14ac:dyDescent="0.2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2:14" s="54" customFormat="1" ht="15" customHeight="1" x14ac:dyDescent="0.25">
      <c r="B64" s="148" t="s">
        <v>25</v>
      </c>
      <c r="C64" s="148"/>
      <c r="D64" s="149" t="str">
        <f>IF('[1]Príloha č. 1'!$D$6="","",'[1]Príloha č. 1'!$D$6)</f>
        <v/>
      </c>
      <c r="E64" s="149"/>
      <c r="F64" s="58"/>
      <c r="G64" s="58"/>
      <c r="K64" s="120"/>
    </row>
    <row r="65" spans="2:12" s="54" customFormat="1" ht="15" customHeight="1" x14ac:dyDescent="0.25">
      <c r="B65" s="150" t="s">
        <v>26</v>
      </c>
      <c r="C65" s="150"/>
      <c r="D65" s="151" t="str">
        <f>IF('[1]Príloha č. 1'!$D$7="","",'[1]Príloha č. 1'!$D$7)</f>
        <v/>
      </c>
      <c r="E65" s="151"/>
      <c r="F65" s="36"/>
      <c r="G65" s="36"/>
    </row>
    <row r="66" spans="2:12" s="54" customFormat="1" ht="15" customHeight="1" x14ac:dyDescent="0.25">
      <c r="B66" s="150" t="s">
        <v>27</v>
      </c>
      <c r="C66" s="150"/>
      <c r="D66" s="150" t="str">
        <f>IF('[1]Príloha č. 1'!D8:E8="","",'[1]Príloha č. 1'!D8:E8)</f>
        <v/>
      </c>
      <c r="E66" s="150"/>
      <c r="F66" s="36"/>
      <c r="G66" s="36"/>
    </row>
    <row r="67" spans="2:12" s="54" customFormat="1" ht="15" customHeight="1" x14ac:dyDescent="0.25">
      <c r="B67" s="150" t="s">
        <v>28</v>
      </c>
      <c r="C67" s="150"/>
      <c r="D67" s="150" t="str">
        <f>IF('[1]Príloha č. 1'!D9:E9="","",'[1]Príloha č. 1'!D9:E9)</f>
        <v/>
      </c>
      <c r="E67" s="150"/>
      <c r="F67" s="36"/>
      <c r="G67" s="36"/>
    </row>
    <row r="68" spans="2:12" x14ac:dyDescent="0.2">
      <c r="I68" s="182"/>
      <c r="J68" s="182"/>
      <c r="K68" s="182"/>
      <c r="L68" s="182"/>
    </row>
    <row r="69" spans="2:12" ht="33" customHeight="1" x14ac:dyDescent="0.2">
      <c r="B69" s="2" t="s">
        <v>29</v>
      </c>
      <c r="C69" s="55" t="str">
        <f>IF('[1]Príloha č. 1'!C23:C23="","",'[1]Príloha č. 1'!C23:C23)</f>
        <v/>
      </c>
      <c r="I69" s="145" t="s">
        <v>46</v>
      </c>
      <c r="J69" s="145"/>
      <c r="K69" s="145"/>
      <c r="L69" s="145"/>
    </row>
    <row r="70" spans="2:12" ht="15" customHeight="1" x14ac:dyDescent="0.2">
      <c r="B70" s="2" t="s">
        <v>30</v>
      </c>
      <c r="C70" s="56" t="str">
        <f>IF('[1]Príloha č. 1'!C24:C24="","",'[1]Príloha č. 1'!C24:C24)</f>
        <v/>
      </c>
      <c r="D70" s="66"/>
      <c r="G70" s="2"/>
      <c r="H70" s="2"/>
    </row>
    <row r="71" spans="2:12" ht="15" customHeight="1" x14ac:dyDescent="0.2">
      <c r="D71" s="66"/>
      <c r="G71" s="2"/>
      <c r="H71" s="2"/>
      <c r="I71" s="2"/>
    </row>
    <row r="72" spans="2:12" s="60" customFormat="1" x14ac:dyDescent="0.2">
      <c r="B72" s="152" t="s">
        <v>32</v>
      </c>
      <c r="C72" s="152"/>
      <c r="D72" s="59"/>
      <c r="E72" s="64"/>
      <c r="F72" s="66"/>
      <c r="G72" s="66"/>
      <c r="H72" s="66"/>
      <c r="I72" s="66"/>
    </row>
    <row r="73" spans="2:12" s="60" customFormat="1" ht="12" customHeight="1" x14ac:dyDescent="0.2">
      <c r="B73" s="62"/>
      <c r="C73" s="63" t="s">
        <v>33</v>
      </c>
      <c r="D73" s="63"/>
      <c r="E73" s="24"/>
      <c r="F73" s="66"/>
      <c r="G73" s="66"/>
      <c r="H73" s="66"/>
      <c r="I73" s="66"/>
      <c r="J73" s="64"/>
    </row>
  </sheetData>
  <mergeCells count="108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2:L62"/>
    <mergeCell ref="B64:C64"/>
    <mergeCell ref="D64:E64"/>
    <mergeCell ref="H55:H56"/>
    <mergeCell ref="I55:I56"/>
    <mergeCell ref="J55:J56"/>
    <mergeCell ref="K55:M55"/>
    <mergeCell ref="N55:N56"/>
    <mergeCell ref="N58:N60"/>
    <mergeCell ref="I68:L68"/>
    <mergeCell ref="I69:L69"/>
    <mergeCell ref="B72:C72"/>
    <mergeCell ref="B65:C65"/>
    <mergeCell ref="D65:E65"/>
    <mergeCell ref="B66:C66"/>
    <mergeCell ref="D66:E66"/>
    <mergeCell ref="B67:C67"/>
    <mergeCell ref="D67:E67"/>
  </mergeCells>
  <conditionalFormatting sqref="C69:C70">
    <cfRule type="containsBlanks" dxfId="115" priority="2">
      <formula>LEN(TRIM(C69))=0</formula>
    </cfRule>
  </conditionalFormatting>
  <conditionalFormatting sqref="D64:E67">
    <cfRule type="containsBlanks" dxfId="114" priority="1">
      <formula>LEN(TRIM(D64))=0</formula>
    </cfRule>
  </conditionalFormatting>
  <pageMargins left="0.59055118110236227" right="0.39370078740157483" top="0.78740157480314965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53" min="1" max="13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270E-9B13-4094-B2EB-1CCD9B224ADE}">
  <sheetPr>
    <tabColor theme="9" tint="0.39997558519241921"/>
    <pageSetUpPr fitToPage="1"/>
  </sheetPr>
  <dimension ref="B1:X24"/>
  <sheetViews>
    <sheetView showGridLines="0" zoomScale="90" zoomScaleNormal="90" workbookViewId="0">
      <selection activeCell="I16" sqref="I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374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377</v>
      </c>
      <c r="D8" s="27" t="s">
        <v>22</v>
      </c>
      <c r="E8" s="28">
        <v>280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378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13" priority="4">
      <formula>LEN(TRIM(C19))=0</formula>
    </cfRule>
  </conditionalFormatting>
  <conditionalFormatting sqref="D13:H16">
    <cfRule type="containsBlanks" dxfId="112" priority="3">
      <formula>LEN(TRIM(D13))=0</formula>
    </cfRule>
  </conditionalFormatting>
  <conditionalFormatting sqref="F10:G10">
    <cfRule type="cellIs" dxfId="111" priority="1" operator="greaterThan">
      <formula>2560820</formula>
    </cfRule>
  </conditionalFormatting>
  <conditionalFormatting sqref="J10:K10">
    <cfRule type="cellIs" dxfId="11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0B4D-1E63-4427-8FDB-506388E0547D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375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376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4:L14"/>
    <mergeCell ref="B16:C16"/>
    <mergeCell ref="D16:E16"/>
    <mergeCell ref="H7:H8"/>
    <mergeCell ref="I7:I8"/>
    <mergeCell ref="J7:J8"/>
    <mergeCell ref="K7:M7"/>
    <mergeCell ref="I20:L20"/>
    <mergeCell ref="I21:L21"/>
    <mergeCell ref="B24:C24"/>
    <mergeCell ref="B17:C17"/>
    <mergeCell ref="D17:E17"/>
    <mergeCell ref="B18:C18"/>
    <mergeCell ref="D18:E18"/>
    <mergeCell ref="B19:C19"/>
    <mergeCell ref="D19:E19"/>
  </mergeCells>
  <conditionalFormatting sqref="C21:C22">
    <cfRule type="containsBlanks" dxfId="109" priority="2">
      <formula>LEN(TRIM(C21))=0</formula>
    </cfRule>
  </conditionalFormatting>
  <conditionalFormatting sqref="D16:E19">
    <cfRule type="containsBlanks" dxfId="10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9BE4-C806-409F-BDF8-D1B23439C2FD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379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380</v>
      </c>
      <c r="D8" s="27" t="s">
        <v>22</v>
      </c>
      <c r="E8" s="28">
        <v>320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381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07" priority="4">
      <formula>LEN(TRIM(C19))=0</formula>
    </cfRule>
  </conditionalFormatting>
  <conditionalFormatting sqref="D13:H16">
    <cfRule type="containsBlanks" dxfId="106" priority="3">
      <formula>LEN(TRIM(D13))=0</formula>
    </cfRule>
  </conditionalFormatting>
  <conditionalFormatting sqref="F10:G10">
    <cfRule type="cellIs" dxfId="105" priority="1" operator="greaterThan">
      <formula>2560820</formula>
    </cfRule>
  </conditionalFormatting>
  <conditionalFormatting sqref="J10:K10">
    <cfRule type="cellIs" dxfId="10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B5D0-33BB-4E3B-AB41-AFD673D68DDC}">
  <sheetPr>
    <tabColor rgb="FFFFFF00"/>
    <pageSetUpPr fitToPage="1"/>
  </sheetPr>
  <dimension ref="B1:V25"/>
  <sheetViews>
    <sheetView showGridLines="0" topLeftCell="B1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382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383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03" priority="2">
      <formula>LEN(TRIM(C21))=0</formula>
    </cfRule>
  </conditionalFormatting>
  <conditionalFormatting sqref="D16:E19">
    <cfRule type="containsBlanks" dxfId="10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B12F-DB11-4826-87DD-A8F98A2177B7}">
  <sheetPr>
    <tabColor theme="9" tint="0.39997558519241921"/>
    <pageSetUpPr fitToPage="1"/>
  </sheetPr>
  <dimension ref="B1:X30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384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387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388</v>
      </c>
      <c r="D9" s="27" t="s">
        <v>22</v>
      </c>
      <c r="E9" s="28">
        <v>80</v>
      </c>
      <c r="F9" s="29"/>
      <c r="G9" s="30"/>
      <c r="H9" s="31">
        <f t="shared" ref="H9:H14" si="0">F9*G9</f>
        <v>0</v>
      </c>
      <c r="I9" s="32">
        <f t="shared" ref="I9:I14" si="1">F9+H9</f>
        <v>0</v>
      </c>
      <c r="J9" s="33">
        <f t="shared" ref="J9:J14" si="2">E9*F9</f>
        <v>0</v>
      </c>
      <c r="K9" s="34">
        <f t="shared" ref="K9:K14" si="3">G9*J9</f>
        <v>0</v>
      </c>
      <c r="L9" s="35">
        <f t="shared" ref="L9:L14" si="4">J9+K9</f>
        <v>0</v>
      </c>
    </row>
    <row r="10" spans="2:24" s="36" customFormat="1" ht="45" customHeight="1" x14ac:dyDescent="0.25">
      <c r="B10" s="25" t="s">
        <v>13</v>
      </c>
      <c r="C10" s="26" t="s">
        <v>390</v>
      </c>
      <c r="D10" s="27" t="s">
        <v>22</v>
      </c>
      <c r="E10" s="28">
        <v>40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393</v>
      </c>
      <c r="D11" s="27" t="s">
        <v>22</v>
      </c>
      <c r="E11" s="28">
        <v>40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394</v>
      </c>
      <c r="D12" s="27" t="s">
        <v>22</v>
      </c>
      <c r="E12" s="28">
        <v>200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x14ac:dyDescent="0.25">
      <c r="B13" s="25" t="s">
        <v>16</v>
      </c>
      <c r="C13" s="26" t="s">
        <v>396</v>
      </c>
      <c r="D13" s="27" t="s">
        <v>22</v>
      </c>
      <c r="E13" s="28">
        <v>200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45" customHeight="1" thickBot="1" x14ac:dyDescent="0.3">
      <c r="B14" s="25" t="s">
        <v>17</v>
      </c>
      <c r="C14" s="26" t="s">
        <v>399</v>
      </c>
      <c r="D14" s="27" t="s">
        <v>22</v>
      </c>
      <c r="E14" s="28">
        <v>80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42" customFormat="1" ht="22.5" customHeight="1" thickBot="1" x14ac:dyDescent="0.3">
      <c r="B15" s="38"/>
      <c r="C15" s="38"/>
      <c r="D15" s="38"/>
      <c r="E15" s="39"/>
      <c r="F15" s="146" t="s">
        <v>385</v>
      </c>
      <c r="G15" s="146"/>
      <c r="H15" s="146"/>
      <c r="I15" s="146"/>
      <c r="J15" s="40">
        <f>SUM(J8:J14)</f>
        <v>0</v>
      </c>
      <c r="K15" s="38"/>
      <c r="L15" s="41">
        <f>SUM(L8:L14)</f>
        <v>0</v>
      </c>
    </row>
    <row r="16" spans="2:24" s="50" customFormat="1" ht="11.25" customHeight="1" x14ac:dyDescent="0.2">
      <c r="B16" s="43"/>
      <c r="C16" s="44"/>
      <c r="D16" s="45"/>
      <c r="E16" s="46"/>
      <c r="F16" s="47"/>
      <c r="G16" s="47"/>
      <c r="H16" s="48"/>
      <c r="I16" s="48"/>
      <c r="J16" s="47"/>
      <c r="K16" s="47"/>
      <c r="L16" s="49"/>
    </row>
    <row r="17" spans="2:12" s="52" customFormat="1" ht="19.5" customHeight="1" x14ac:dyDescent="0.25">
      <c r="B17" s="147" t="s">
        <v>24</v>
      </c>
      <c r="C17" s="147"/>
      <c r="D17" s="147"/>
      <c r="E17" s="147"/>
      <c r="F17" s="147"/>
      <c r="G17" s="147"/>
      <c r="H17" s="147"/>
    </row>
    <row r="18" spans="2:12" s="52" customFormat="1" ht="9" customHeight="1" x14ac:dyDescent="0.25">
      <c r="B18" s="51"/>
      <c r="C18" s="51"/>
      <c r="D18" s="51"/>
      <c r="E18" s="53"/>
      <c r="F18" s="51"/>
      <c r="G18" s="51"/>
      <c r="H18" s="51"/>
    </row>
    <row r="19" spans="2:12" s="54" customFormat="1" ht="15.75" customHeight="1" x14ac:dyDescent="0.25">
      <c r="B19" s="148" t="s">
        <v>25</v>
      </c>
      <c r="C19" s="148"/>
      <c r="D19" s="149" t="str">
        <f>IF('[1]Príloha č. 1'!$D$6="","",'[1]Príloha č. 1'!$D$6)</f>
        <v/>
      </c>
      <c r="E19" s="149"/>
      <c r="F19" s="149"/>
      <c r="G19" s="149"/>
      <c r="H19" s="149"/>
    </row>
    <row r="20" spans="2:12" s="54" customFormat="1" ht="15.75" customHeight="1" x14ac:dyDescent="0.25">
      <c r="B20" s="150" t="s">
        <v>26</v>
      </c>
      <c r="C20" s="150"/>
      <c r="D20" s="151" t="str">
        <f>IF('[1]Príloha č. 1'!$D$7="","",'[1]Príloha č. 1'!$D$7)</f>
        <v/>
      </c>
      <c r="E20" s="151"/>
      <c r="F20" s="151"/>
      <c r="G20" s="151"/>
      <c r="H20" s="151"/>
    </row>
    <row r="21" spans="2:12" s="54" customFormat="1" ht="15.75" customHeight="1" x14ac:dyDescent="0.25">
      <c r="B21" s="150" t="s">
        <v>27</v>
      </c>
      <c r="C21" s="150"/>
      <c r="D21" s="150" t="str">
        <f>IF('[1]Príloha č. 1'!D8:E8="","",'[1]Príloha č. 1'!D8:E8)</f>
        <v/>
      </c>
      <c r="E21" s="150"/>
      <c r="F21" s="150"/>
      <c r="G21" s="150"/>
      <c r="H21" s="150"/>
    </row>
    <row r="22" spans="2:12" s="54" customFormat="1" ht="15.75" customHeight="1" x14ac:dyDescent="0.25">
      <c r="B22" s="150" t="s">
        <v>28</v>
      </c>
      <c r="C22" s="150"/>
      <c r="D22" s="150" t="str">
        <f>IF('[1]Príloha č. 1'!D9:E9="","",'[1]Príloha č. 1'!D9:E9)</f>
        <v/>
      </c>
      <c r="E22" s="150"/>
      <c r="F22" s="150"/>
      <c r="G22" s="150"/>
      <c r="H22" s="150"/>
    </row>
    <row r="25" spans="2:12" ht="15.75" customHeight="1" x14ac:dyDescent="0.2">
      <c r="B25" s="2" t="s">
        <v>29</v>
      </c>
      <c r="C25" s="55" t="str">
        <f>IF('[1]Príloha č. 1'!C23:C23="","",'[1]Príloha č. 1'!C23:C23)</f>
        <v/>
      </c>
    </row>
    <row r="26" spans="2:12" ht="15.75" customHeight="1" x14ac:dyDescent="0.2">
      <c r="B26" s="2" t="s">
        <v>30</v>
      </c>
      <c r="C26" s="56" t="str">
        <f>IF('[1]Príloha č. 1'!C24:C24="","",'[1]Príloha č. 1'!C24:C24)</f>
        <v/>
      </c>
    </row>
    <row r="27" spans="2:12" ht="12.75" customHeight="1" x14ac:dyDescent="0.2">
      <c r="G27" s="57"/>
      <c r="H27" s="57"/>
      <c r="I27" s="57"/>
    </row>
    <row r="28" spans="2:12" ht="33.75" customHeight="1" x14ac:dyDescent="0.2">
      <c r="G28" s="153" t="s">
        <v>31</v>
      </c>
      <c r="H28" s="153"/>
      <c r="I28" s="153"/>
      <c r="J28" s="145"/>
      <c r="K28" s="145"/>
      <c r="L28" s="145"/>
    </row>
    <row r="29" spans="2:12" s="60" customFormat="1" ht="11.25" x14ac:dyDescent="0.2">
      <c r="B29" s="152" t="s">
        <v>32</v>
      </c>
      <c r="C29" s="152"/>
      <c r="E29" s="61"/>
    </row>
    <row r="30" spans="2:12" s="60" customFormat="1" ht="12" customHeight="1" x14ac:dyDescent="0.2">
      <c r="B30" s="62"/>
      <c r="C30" s="63" t="s">
        <v>33</v>
      </c>
      <c r="D30" s="64"/>
      <c r="E30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8:L28"/>
    <mergeCell ref="F15:I15"/>
    <mergeCell ref="B17:H17"/>
    <mergeCell ref="B19:C19"/>
    <mergeCell ref="D19:H19"/>
    <mergeCell ref="B20:C20"/>
    <mergeCell ref="D20:H20"/>
    <mergeCell ref="B29:C29"/>
    <mergeCell ref="B21:C21"/>
    <mergeCell ref="D21:H21"/>
    <mergeCell ref="B22:C22"/>
    <mergeCell ref="D22:H22"/>
    <mergeCell ref="G28:I28"/>
  </mergeCells>
  <conditionalFormatting sqref="C25:C26">
    <cfRule type="containsBlanks" dxfId="101" priority="4">
      <formula>LEN(TRIM(C25))=0</formula>
    </cfRule>
  </conditionalFormatting>
  <conditionalFormatting sqref="D19:H22">
    <cfRule type="containsBlanks" dxfId="100" priority="3">
      <formula>LEN(TRIM(D19))=0</formula>
    </cfRule>
  </conditionalFormatting>
  <conditionalFormatting sqref="F16:G16">
    <cfRule type="cellIs" dxfId="99" priority="1" operator="greaterThan">
      <formula>2560820</formula>
    </cfRule>
  </conditionalFormatting>
  <conditionalFormatting sqref="J16:K16">
    <cfRule type="cellIs" dxfId="9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CBF3-FEAC-4569-BA5E-C7BAE5F6588A}">
  <sheetPr>
    <tabColor rgb="FFFFFF00"/>
    <pageSetUpPr fitToPage="1"/>
  </sheetPr>
  <dimension ref="B1:V73"/>
  <sheetViews>
    <sheetView showGridLines="0" topLeftCell="A30" zoomScale="85" zoomScaleNormal="85" workbookViewId="0">
      <selection activeCell="R30" sqref="R30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384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386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0.100000000000001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389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4.95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80</v>
      </c>
    </row>
    <row r="19" spans="2:14" s="36" customFormat="1" ht="24.95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4.95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391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40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0.100000000000001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392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40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0.100000000000001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395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0.100000000000001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397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200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398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80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2" customFormat="1" ht="20.100000000000001" customHeight="1" x14ac:dyDescent="0.25">
      <c r="B62" s="147" t="s">
        <v>24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2:14" s="52" customFormat="1" ht="20.100000000000001" customHeight="1" x14ac:dyDescent="0.2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2:14" s="54" customFormat="1" ht="15" customHeight="1" x14ac:dyDescent="0.25">
      <c r="B64" s="148" t="s">
        <v>25</v>
      </c>
      <c r="C64" s="148"/>
      <c r="D64" s="149" t="str">
        <f>IF('[1]Príloha č. 1'!$D$6="","",'[1]Príloha č. 1'!$D$6)</f>
        <v/>
      </c>
      <c r="E64" s="149"/>
      <c r="F64" s="58"/>
      <c r="G64" s="58"/>
      <c r="K64" s="120"/>
    </row>
    <row r="65" spans="2:12" s="54" customFormat="1" ht="15" customHeight="1" x14ac:dyDescent="0.25">
      <c r="B65" s="150" t="s">
        <v>26</v>
      </c>
      <c r="C65" s="150"/>
      <c r="D65" s="151" t="str">
        <f>IF('[1]Príloha č. 1'!$D$7="","",'[1]Príloha č. 1'!$D$7)</f>
        <v/>
      </c>
      <c r="E65" s="151"/>
      <c r="F65" s="36"/>
      <c r="G65" s="36"/>
    </row>
    <row r="66" spans="2:12" s="54" customFormat="1" ht="15" customHeight="1" x14ac:dyDescent="0.25">
      <c r="B66" s="150" t="s">
        <v>27</v>
      </c>
      <c r="C66" s="150"/>
      <c r="D66" s="150" t="str">
        <f>IF('[1]Príloha č. 1'!D8:E8="","",'[1]Príloha č. 1'!D8:E8)</f>
        <v/>
      </c>
      <c r="E66" s="150"/>
      <c r="F66" s="36"/>
      <c r="G66" s="36"/>
    </row>
    <row r="67" spans="2:12" s="54" customFormat="1" ht="15" customHeight="1" x14ac:dyDescent="0.25">
      <c r="B67" s="150" t="s">
        <v>28</v>
      </c>
      <c r="C67" s="150"/>
      <c r="D67" s="150" t="str">
        <f>IF('[1]Príloha č. 1'!D9:E9="","",'[1]Príloha č. 1'!D9:E9)</f>
        <v/>
      </c>
      <c r="E67" s="150"/>
      <c r="F67" s="36"/>
      <c r="G67" s="36"/>
    </row>
    <row r="68" spans="2:12" x14ac:dyDescent="0.2">
      <c r="I68" s="182"/>
      <c r="J68" s="182"/>
      <c r="K68" s="182"/>
      <c r="L68" s="182"/>
    </row>
    <row r="69" spans="2:12" ht="33" customHeight="1" x14ac:dyDescent="0.2">
      <c r="B69" s="2" t="s">
        <v>29</v>
      </c>
      <c r="C69" s="55" t="str">
        <f>IF('[1]Príloha č. 1'!C23:C23="","",'[1]Príloha č. 1'!C23:C23)</f>
        <v/>
      </c>
      <c r="I69" s="145" t="s">
        <v>46</v>
      </c>
      <c r="J69" s="145"/>
      <c r="K69" s="145"/>
      <c r="L69" s="145"/>
    </row>
    <row r="70" spans="2:12" ht="15" customHeight="1" x14ac:dyDescent="0.2">
      <c r="B70" s="2" t="s">
        <v>30</v>
      </c>
      <c r="C70" s="56" t="str">
        <f>IF('[1]Príloha č. 1'!C24:C24="","",'[1]Príloha č. 1'!C24:C24)</f>
        <v/>
      </c>
      <c r="D70" s="66"/>
      <c r="G70" s="2"/>
      <c r="H70" s="2"/>
    </row>
    <row r="71" spans="2:12" ht="15" customHeight="1" x14ac:dyDescent="0.2">
      <c r="D71" s="66"/>
      <c r="G71" s="2"/>
      <c r="H71" s="2"/>
      <c r="I71" s="2"/>
    </row>
    <row r="72" spans="2:12" s="60" customFormat="1" x14ac:dyDescent="0.2">
      <c r="B72" s="152" t="s">
        <v>32</v>
      </c>
      <c r="C72" s="152"/>
      <c r="D72" s="59"/>
      <c r="E72" s="64"/>
      <c r="F72" s="66"/>
      <c r="G72" s="66"/>
      <c r="H72" s="66"/>
      <c r="I72" s="66"/>
    </row>
    <row r="73" spans="2:12" s="60" customFormat="1" ht="12" customHeight="1" x14ac:dyDescent="0.2">
      <c r="B73" s="62"/>
      <c r="C73" s="63" t="s">
        <v>33</v>
      </c>
      <c r="D73" s="63"/>
      <c r="E73" s="24"/>
      <c r="F73" s="66"/>
      <c r="G73" s="66"/>
      <c r="H73" s="66"/>
      <c r="I73" s="66"/>
      <c r="J73" s="64"/>
    </row>
  </sheetData>
  <mergeCells count="108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7:C67"/>
    <mergeCell ref="D67:E67"/>
    <mergeCell ref="I68:L68"/>
    <mergeCell ref="I69:L69"/>
    <mergeCell ref="B72:C72"/>
    <mergeCell ref="B62:L62"/>
    <mergeCell ref="B64:C64"/>
    <mergeCell ref="D64:E64"/>
    <mergeCell ref="B65:C65"/>
    <mergeCell ref="D65:E65"/>
    <mergeCell ref="B66:C66"/>
    <mergeCell ref="D66:E66"/>
  </mergeCells>
  <conditionalFormatting sqref="C69:C70">
    <cfRule type="containsBlanks" dxfId="97" priority="2">
      <formula>LEN(TRIM(C69))=0</formula>
    </cfRule>
  </conditionalFormatting>
  <conditionalFormatting sqref="D64:E67">
    <cfRule type="containsBlanks" dxfId="96" priority="1">
      <formula>LEN(TRIM(D64))=0</formula>
    </cfRule>
  </conditionalFormatting>
  <pageMargins left="0.59055118110236227" right="0.39370078740157483" top="0.78740157480314965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53" min="1" max="13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A8A6-A2DB-486D-AF48-29933BB33CC7}">
  <sheetPr>
    <tabColor theme="9" tint="0.39997558519241921"/>
    <pageSetUpPr fitToPage="1"/>
  </sheetPr>
  <dimension ref="B1:X33"/>
  <sheetViews>
    <sheetView showGridLines="0" topLeftCell="A8" zoomScale="90" zoomScaleNormal="90" workbookViewId="0">
      <selection activeCell="K28" sqref="K2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0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35.1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400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9.950000000000003" customHeight="1" x14ac:dyDescent="0.25">
      <c r="B8" s="25" t="s">
        <v>11</v>
      </c>
      <c r="C8" s="26" t="s">
        <v>401</v>
      </c>
      <c r="D8" s="27" t="s">
        <v>22</v>
      </c>
      <c r="E8" s="28">
        <v>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9.950000000000003" customHeight="1" x14ac:dyDescent="0.25">
      <c r="B9" s="25" t="s">
        <v>12</v>
      </c>
      <c r="C9" s="26" t="s">
        <v>404</v>
      </c>
      <c r="D9" s="27" t="s">
        <v>22</v>
      </c>
      <c r="E9" s="28">
        <v>8</v>
      </c>
      <c r="F9" s="29"/>
      <c r="G9" s="30"/>
      <c r="H9" s="31">
        <f t="shared" ref="H9:H17" si="0">F9*G9</f>
        <v>0</v>
      </c>
      <c r="I9" s="32">
        <f t="shared" ref="I9:I17" si="1">F9+H9</f>
        <v>0</v>
      </c>
      <c r="J9" s="33">
        <f t="shared" ref="J9:J17" si="2">E9*F9</f>
        <v>0</v>
      </c>
      <c r="K9" s="34">
        <f t="shared" ref="K9:K17" si="3">G9*J9</f>
        <v>0</v>
      </c>
      <c r="L9" s="35">
        <f t="shared" ref="L9:L17" si="4">J9+K9</f>
        <v>0</v>
      </c>
    </row>
    <row r="10" spans="2:24" s="36" customFormat="1" ht="39.950000000000003" customHeight="1" x14ac:dyDescent="0.25">
      <c r="B10" s="25" t="s">
        <v>13</v>
      </c>
      <c r="C10" s="26" t="s">
        <v>405</v>
      </c>
      <c r="D10" s="27" t="s">
        <v>22</v>
      </c>
      <c r="E10" s="28">
        <v>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9.950000000000003" customHeight="1" x14ac:dyDescent="0.25">
      <c r="B11" s="25" t="s">
        <v>14</v>
      </c>
      <c r="C11" s="26" t="s">
        <v>408</v>
      </c>
      <c r="D11" s="27" t="s">
        <v>22</v>
      </c>
      <c r="E11" s="28">
        <v>10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9.950000000000003" customHeight="1" x14ac:dyDescent="0.25">
      <c r="B12" s="25" t="s">
        <v>15</v>
      </c>
      <c r="C12" s="26" t="s">
        <v>409</v>
      </c>
      <c r="D12" s="27" t="s">
        <v>22</v>
      </c>
      <c r="E12" s="28">
        <v>10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9.950000000000003" customHeight="1" x14ac:dyDescent="0.25">
      <c r="B13" s="25" t="s">
        <v>16</v>
      </c>
      <c r="C13" s="26" t="s">
        <v>412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9.950000000000003" customHeight="1" x14ac:dyDescent="0.25">
      <c r="B14" s="25" t="s">
        <v>17</v>
      </c>
      <c r="C14" s="26" t="s">
        <v>413</v>
      </c>
      <c r="D14" s="27" t="s">
        <v>22</v>
      </c>
      <c r="E14" s="28">
        <v>10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36" customFormat="1" ht="39.950000000000003" customHeight="1" x14ac:dyDescent="0.25">
      <c r="B15" s="25" t="s">
        <v>18</v>
      </c>
      <c r="C15" s="26" t="s">
        <v>416</v>
      </c>
      <c r="D15" s="27" t="s">
        <v>22</v>
      </c>
      <c r="E15" s="28">
        <v>12</v>
      </c>
      <c r="F15" s="29"/>
      <c r="G15" s="30"/>
      <c r="H15" s="31">
        <f t="shared" si="0"/>
        <v>0</v>
      </c>
      <c r="I15" s="32">
        <f t="shared" si="1"/>
        <v>0</v>
      </c>
      <c r="J15" s="33">
        <f t="shared" si="2"/>
        <v>0</v>
      </c>
      <c r="K15" s="34">
        <f t="shared" si="3"/>
        <v>0</v>
      </c>
      <c r="L15" s="35">
        <f t="shared" si="4"/>
        <v>0</v>
      </c>
    </row>
    <row r="16" spans="2:24" s="36" customFormat="1" ht="39.950000000000003" customHeight="1" x14ac:dyDescent="0.25">
      <c r="B16" s="25" t="s">
        <v>19</v>
      </c>
      <c r="C16" s="26" t="s">
        <v>417</v>
      </c>
      <c r="D16" s="27" t="s">
        <v>22</v>
      </c>
      <c r="E16" s="28">
        <v>40</v>
      </c>
      <c r="F16" s="29"/>
      <c r="G16" s="30"/>
      <c r="H16" s="31">
        <f t="shared" si="0"/>
        <v>0</v>
      </c>
      <c r="I16" s="32">
        <f t="shared" si="1"/>
        <v>0</v>
      </c>
      <c r="J16" s="33">
        <f t="shared" si="2"/>
        <v>0</v>
      </c>
      <c r="K16" s="34">
        <f t="shared" si="3"/>
        <v>0</v>
      </c>
      <c r="L16" s="35">
        <f t="shared" si="4"/>
        <v>0</v>
      </c>
    </row>
    <row r="17" spans="2:12" s="36" customFormat="1" ht="39.950000000000003" customHeight="1" thickBot="1" x14ac:dyDescent="0.3">
      <c r="B17" s="25" t="s">
        <v>20</v>
      </c>
      <c r="C17" s="26" t="s">
        <v>420</v>
      </c>
      <c r="D17" s="27" t="s">
        <v>22</v>
      </c>
      <c r="E17" s="28">
        <v>40</v>
      </c>
      <c r="F17" s="29"/>
      <c r="G17" s="30"/>
      <c r="H17" s="31">
        <f t="shared" si="0"/>
        <v>0</v>
      </c>
      <c r="I17" s="32">
        <f t="shared" si="1"/>
        <v>0</v>
      </c>
      <c r="J17" s="33">
        <f t="shared" si="2"/>
        <v>0</v>
      </c>
      <c r="K17" s="34">
        <f t="shared" si="3"/>
        <v>0</v>
      </c>
      <c r="L17" s="35">
        <f t="shared" si="4"/>
        <v>0</v>
      </c>
    </row>
    <row r="18" spans="2:12" s="42" customFormat="1" ht="22.5" customHeight="1" thickBot="1" x14ac:dyDescent="0.3">
      <c r="B18" s="38"/>
      <c r="C18" s="38"/>
      <c r="D18" s="38"/>
      <c r="E18" s="39"/>
      <c r="F18" s="146" t="s">
        <v>421</v>
      </c>
      <c r="G18" s="146"/>
      <c r="H18" s="146"/>
      <c r="I18" s="146"/>
      <c r="J18" s="40">
        <f>SUM(J8:J17)</f>
        <v>0</v>
      </c>
      <c r="K18" s="38"/>
      <c r="L18" s="41">
        <f>SUM(L8:L17)</f>
        <v>0</v>
      </c>
    </row>
    <row r="19" spans="2:12" s="50" customFormat="1" ht="11.25" customHeight="1" x14ac:dyDescent="0.2">
      <c r="B19" s="43"/>
      <c r="C19" s="44"/>
      <c r="D19" s="45"/>
      <c r="E19" s="46"/>
      <c r="F19" s="47"/>
      <c r="G19" s="47"/>
      <c r="H19" s="48"/>
      <c r="I19" s="48"/>
      <c r="J19" s="47"/>
      <c r="K19" s="47"/>
      <c r="L19" s="49"/>
    </row>
    <row r="20" spans="2:12" s="52" customFormat="1" ht="19.5" customHeight="1" x14ac:dyDescent="0.25">
      <c r="B20" s="147" t="s">
        <v>24</v>
      </c>
      <c r="C20" s="147"/>
      <c r="D20" s="147"/>
      <c r="E20" s="147"/>
      <c r="F20" s="147"/>
      <c r="G20" s="147"/>
      <c r="H20" s="147"/>
    </row>
    <row r="21" spans="2:12" s="52" customFormat="1" ht="9" customHeight="1" x14ac:dyDescent="0.25">
      <c r="B21" s="51"/>
      <c r="C21" s="51"/>
      <c r="D21" s="51"/>
      <c r="E21" s="53"/>
      <c r="F21" s="51"/>
      <c r="G21" s="51"/>
      <c r="H21" s="51"/>
    </row>
    <row r="22" spans="2:12" s="54" customFormat="1" ht="15.75" customHeight="1" x14ac:dyDescent="0.25">
      <c r="B22" s="148" t="s">
        <v>25</v>
      </c>
      <c r="C22" s="148"/>
      <c r="D22" s="149" t="str">
        <f>IF('[1]Príloha č. 1'!$D$6="","",'[1]Príloha č. 1'!$D$6)</f>
        <v/>
      </c>
      <c r="E22" s="149"/>
      <c r="F22" s="149"/>
      <c r="G22" s="149"/>
      <c r="H22" s="149"/>
    </row>
    <row r="23" spans="2:12" s="54" customFormat="1" ht="15.75" customHeight="1" x14ac:dyDescent="0.25">
      <c r="B23" s="150" t="s">
        <v>26</v>
      </c>
      <c r="C23" s="150"/>
      <c r="D23" s="151" t="str">
        <f>IF('[1]Príloha č. 1'!$D$7="","",'[1]Príloha č. 1'!$D$7)</f>
        <v/>
      </c>
      <c r="E23" s="151"/>
      <c r="F23" s="151"/>
      <c r="G23" s="151"/>
      <c r="H23" s="151"/>
    </row>
    <row r="24" spans="2:12" s="54" customFormat="1" ht="15.75" customHeight="1" x14ac:dyDescent="0.25">
      <c r="B24" s="150" t="s">
        <v>27</v>
      </c>
      <c r="C24" s="150"/>
      <c r="D24" s="150" t="str">
        <f>IF('[1]Príloha č. 1'!D8:E8="","",'[1]Príloha č. 1'!D8:E8)</f>
        <v/>
      </c>
      <c r="E24" s="150"/>
      <c r="F24" s="150"/>
      <c r="G24" s="150"/>
      <c r="H24" s="150"/>
    </row>
    <row r="25" spans="2:12" s="54" customFormat="1" ht="15.75" customHeight="1" x14ac:dyDescent="0.25">
      <c r="B25" s="150" t="s">
        <v>28</v>
      </c>
      <c r="C25" s="150"/>
      <c r="D25" s="150" t="str">
        <f>IF('[1]Príloha č. 1'!D9:E9="","",'[1]Príloha č. 1'!D9:E9)</f>
        <v/>
      </c>
      <c r="E25" s="150"/>
      <c r="F25" s="150"/>
      <c r="G25" s="150"/>
      <c r="H25" s="150"/>
    </row>
    <row r="28" spans="2:12" ht="15.75" customHeight="1" x14ac:dyDescent="0.2">
      <c r="B28" s="2" t="s">
        <v>29</v>
      </c>
      <c r="C28" s="55" t="str">
        <f>IF('[1]Príloha č. 1'!C23:C23="","",'[1]Príloha č. 1'!C23:C23)</f>
        <v/>
      </c>
    </row>
    <row r="29" spans="2:12" ht="15.75" customHeight="1" x14ac:dyDescent="0.2">
      <c r="B29" s="2" t="s">
        <v>30</v>
      </c>
      <c r="C29" s="56" t="str">
        <f>IF('[1]Príloha č. 1'!C24:C24="","",'[1]Príloha č. 1'!C24:C24)</f>
        <v/>
      </c>
    </row>
    <row r="30" spans="2:12" ht="12.75" customHeight="1" x14ac:dyDescent="0.2">
      <c r="G30" s="57"/>
      <c r="H30" s="57"/>
      <c r="I30" s="57"/>
    </row>
    <row r="31" spans="2:12" ht="33.75" customHeight="1" x14ac:dyDescent="0.2">
      <c r="G31" s="153" t="s">
        <v>31</v>
      </c>
      <c r="H31" s="153"/>
      <c r="I31" s="153"/>
      <c r="J31" s="145"/>
      <c r="K31" s="145"/>
      <c r="L31" s="145"/>
    </row>
    <row r="32" spans="2:12" s="60" customFormat="1" ht="11.25" x14ac:dyDescent="0.2">
      <c r="B32" s="152" t="s">
        <v>32</v>
      </c>
      <c r="C32" s="152"/>
      <c r="E32" s="61"/>
    </row>
    <row r="33" spans="2:5" s="60" customFormat="1" ht="12" customHeight="1" x14ac:dyDescent="0.2">
      <c r="B33" s="62"/>
      <c r="C33" s="63" t="s">
        <v>33</v>
      </c>
      <c r="D33" s="64"/>
      <c r="E33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31:L31"/>
    <mergeCell ref="F18:I18"/>
    <mergeCell ref="B20:H20"/>
    <mergeCell ref="B22:C22"/>
    <mergeCell ref="D22:H22"/>
    <mergeCell ref="B23:C23"/>
    <mergeCell ref="D23:H23"/>
    <mergeCell ref="B32:C32"/>
    <mergeCell ref="B24:C24"/>
    <mergeCell ref="D24:H24"/>
    <mergeCell ref="B25:C25"/>
    <mergeCell ref="D25:H25"/>
    <mergeCell ref="G31:I31"/>
  </mergeCells>
  <conditionalFormatting sqref="C28:C29">
    <cfRule type="containsBlanks" dxfId="95" priority="4">
      <formula>LEN(TRIM(C28))=0</formula>
    </cfRule>
  </conditionalFormatting>
  <conditionalFormatting sqref="D22:H25">
    <cfRule type="containsBlanks" dxfId="94" priority="3">
      <formula>LEN(TRIM(D22))=0</formula>
    </cfRule>
  </conditionalFormatting>
  <conditionalFormatting sqref="F19:G19">
    <cfRule type="cellIs" dxfId="93" priority="1" operator="greaterThan">
      <formula>2560820</formula>
    </cfRule>
  </conditionalFormatting>
  <conditionalFormatting sqref="J19:K19">
    <cfRule type="cellIs" dxfId="9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  <rowBreaks count="1" manualBreakCount="1">
    <brk id="1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130</vt:i4>
      </vt:variant>
      <vt:variant>
        <vt:lpstr>Pomenované rozsahy</vt:lpstr>
      </vt:variant>
      <vt:variant>
        <vt:i4>130</vt:i4>
      </vt:variant>
    </vt:vector>
  </HeadingPairs>
  <TitlesOfParts>
    <vt:vector size="260" baseType="lpstr">
      <vt:lpstr> Príloha č. 6 - časť 1</vt:lpstr>
      <vt:lpstr>Príloha č. 7 - časť 1 </vt:lpstr>
      <vt:lpstr> Príloha č. 6 - časť 2</vt:lpstr>
      <vt:lpstr>Príloha č. 7 - časť 2</vt:lpstr>
      <vt:lpstr> Príloha č. 6 - časť 3</vt:lpstr>
      <vt:lpstr>Príloha č. 7 - časť 3</vt:lpstr>
      <vt:lpstr> Príloha č. 6 - časť 4</vt:lpstr>
      <vt:lpstr>Príloha č. 7 - časť 4</vt:lpstr>
      <vt:lpstr> Príloha č. 6 - časť 5</vt:lpstr>
      <vt:lpstr>Príloha č. 7 - časť 5</vt:lpstr>
      <vt:lpstr> Príloha č. 6 - časť 6</vt:lpstr>
      <vt:lpstr>Príloha č. 7 - časť 6</vt:lpstr>
      <vt:lpstr> Príloha č. 6 - časť 7</vt:lpstr>
      <vt:lpstr>Príloha č. 7 - časť 7</vt:lpstr>
      <vt:lpstr> Príloha č. 6 - časť 8</vt:lpstr>
      <vt:lpstr>Príloha č. 7 - časť 8</vt:lpstr>
      <vt:lpstr> Príloha č. 6 - časť 9</vt:lpstr>
      <vt:lpstr>Príloha č. 7 - časť 9</vt:lpstr>
      <vt:lpstr> Príloha č. 6 - časť 10</vt:lpstr>
      <vt:lpstr>Príloha č. 7 - časť 10</vt:lpstr>
      <vt:lpstr> Príloha č. 6 - časť 11</vt:lpstr>
      <vt:lpstr>Príloha č. 7 - časť 11</vt:lpstr>
      <vt:lpstr> Príloha č. 6 - časť 12</vt:lpstr>
      <vt:lpstr>Príloha č. 7 - časť 12</vt:lpstr>
      <vt:lpstr> Príloha č. 6 - časť 13</vt:lpstr>
      <vt:lpstr>Príloha č. 7 - časť 13</vt:lpstr>
      <vt:lpstr> Príloha č. 6 - časť 14</vt:lpstr>
      <vt:lpstr>Príloha č. 7 - časť 14</vt:lpstr>
      <vt:lpstr> Príloha č. 6 - časť 15</vt:lpstr>
      <vt:lpstr>Príloha č. 7 - časť 15</vt:lpstr>
      <vt:lpstr> Príloha č. 6 - časť 16</vt:lpstr>
      <vt:lpstr>Príloha č. 7 - časť 16</vt:lpstr>
      <vt:lpstr> Príloha č. 6 - časť 17</vt:lpstr>
      <vt:lpstr>Príloha č. 7 - časť 17</vt:lpstr>
      <vt:lpstr> Príloha č. 6 - časť 18</vt:lpstr>
      <vt:lpstr>Príloha č. 7 - časť 18</vt:lpstr>
      <vt:lpstr> Príloha č. 6 - časť 19</vt:lpstr>
      <vt:lpstr>Príloha č. 7 - časť 19</vt:lpstr>
      <vt:lpstr> Príloha č. 6 - časť 20</vt:lpstr>
      <vt:lpstr>Príloha č. 7 - časť 20</vt:lpstr>
      <vt:lpstr> Príloha č. 6 - časť 21</vt:lpstr>
      <vt:lpstr>Príloha č. 7 - časť 21</vt:lpstr>
      <vt:lpstr> Príloha č. 6 - časť 22</vt:lpstr>
      <vt:lpstr>Príloha č. 7 - časť 22</vt:lpstr>
      <vt:lpstr> Príloha č. 6 - časť 23</vt:lpstr>
      <vt:lpstr>Príloha č. 7 - časť 23</vt:lpstr>
      <vt:lpstr> Príloha č. 6 - časť 24</vt:lpstr>
      <vt:lpstr>Príloha č. 7 - časť 24</vt:lpstr>
      <vt:lpstr> Príloha č. 6 - časť 25</vt:lpstr>
      <vt:lpstr>Príloha č. 7 - časť 25</vt:lpstr>
      <vt:lpstr> Príloha č. 6 - časť 26</vt:lpstr>
      <vt:lpstr>Príloha č. 7 - časť 26</vt:lpstr>
      <vt:lpstr> Príloha č. 6 - časť 27</vt:lpstr>
      <vt:lpstr>Príloha č. 7 - časť 27</vt:lpstr>
      <vt:lpstr> Príloha č. 6 - časť 28</vt:lpstr>
      <vt:lpstr>Príloha č. 7 - časť 28</vt:lpstr>
      <vt:lpstr> Príloha č. 6 - časť 29</vt:lpstr>
      <vt:lpstr>Príloha č. 7 - časť 29</vt:lpstr>
      <vt:lpstr> Príloha č. 6 - časť 30</vt:lpstr>
      <vt:lpstr>Príloha č. 7 - časť 30</vt:lpstr>
      <vt:lpstr> Príloha č. 6 - časť 31</vt:lpstr>
      <vt:lpstr>Príloha č. 7 - časť 31</vt:lpstr>
      <vt:lpstr> Príloha č. 6 - časť 32</vt:lpstr>
      <vt:lpstr>Príloha č. 7 - časť 32</vt:lpstr>
      <vt:lpstr> Príloha č. 6 - časť 33</vt:lpstr>
      <vt:lpstr>Príloha č. 7 - časť 33</vt:lpstr>
      <vt:lpstr> Príloha č. 6 - časť 34</vt:lpstr>
      <vt:lpstr>Príloha č. 7 - časť 34</vt:lpstr>
      <vt:lpstr> Príloha č. 6 - časť 35</vt:lpstr>
      <vt:lpstr>Príloha č. 7 - časť 35</vt:lpstr>
      <vt:lpstr> Príloha č. 6 - časť 36</vt:lpstr>
      <vt:lpstr>Príloha č. 7 - časť 36</vt:lpstr>
      <vt:lpstr> Príloha č. 6 - časť 37</vt:lpstr>
      <vt:lpstr>Príloha č. 7 - časť 37</vt:lpstr>
      <vt:lpstr> Príloha č. 6 - časť 38</vt:lpstr>
      <vt:lpstr>Príloha č. 7 - časť 38</vt:lpstr>
      <vt:lpstr> Príloha č. 6 - časť 39</vt:lpstr>
      <vt:lpstr>Príloha č. 7 - časť 39</vt:lpstr>
      <vt:lpstr> Príloha č. 6 - časť 40</vt:lpstr>
      <vt:lpstr>Príloha č. 7 - časť 40</vt:lpstr>
      <vt:lpstr> Príloha č. 6 - časť 41</vt:lpstr>
      <vt:lpstr>Príloha č. 7 - časť 41</vt:lpstr>
      <vt:lpstr> Príloha č. 6 - časť 42</vt:lpstr>
      <vt:lpstr>Príloha č. 7 - časť 42</vt:lpstr>
      <vt:lpstr> Príloha č. 6 - časť 43</vt:lpstr>
      <vt:lpstr>Príloha č. 7 - časť 43</vt:lpstr>
      <vt:lpstr> Príloha č. 6 - časť 44</vt:lpstr>
      <vt:lpstr>Príloha č. 7 - časť 44</vt:lpstr>
      <vt:lpstr> Príloha č. 6 - časť 45</vt:lpstr>
      <vt:lpstr>Príloha č. 7 - časť 45</vt:lpstr>
      <vt:lpstr> Príloha č. 6 - časť 46</vt:lpstr>
      <vt:lpstr>Príloha č. 7 - časť 46</vt:lpstr>
      <vt:lpstr> Príloha č. 6 - časť 47</vt:lpstr>
      <vt:lpstr>Príloha č. 7 - časť 47</vt:lpstr>
      <vt:lpstr> Príloha č. 6 - časť 48</vt:lpstr>
      <vt:lpstr>Príloha č. 7 - časť 48</vt:lpstr>
      <vt:lpstr> Príloha č. 6 - časť 49</vt:lpstr>
      <vt:lpstr>Príloha č. 7 - časť 49</vt:lpstr>
      <vt:lpstr> Príloha č. 6 - časť 50</vt:lpstr>
      <vt:lpstr>Príloha č. 7 - časť 50</vt:lpstr>
      <vt:lpstr> Príloha č. 6 - časť 51</vt:lpstr>
      <vt:lpstr>Príloha č. 7 - časť 51</vt:lpstr>
      <vt:lpstr> Príloha č. 6 - časť 52</vt:lpstr>
      <vt:lpstr>Príloha č. 7 - časť 52</vt:lpstr>
      <vt:lpstr> Príloha č. 6 - časť 53</vt:lpstr>
      <vt:lpstr>Príloha č. 7 - časť 53</vt:lpstr>
      <vt:lpstr> Príloha č. 6 - časť 54</vt:lpstr>
      <vt:lpstr>Príloha č. 7 - časť 54</vt:lpstr>
      <vt:lpstr> Príloha č. 6 - časť 55</vt:lpstr>
      <vt:lpstr>Príloha č. 7 - časť 55</vt:lpstr>
      <vt:lpstr> Príloha č. 6 - časť 56</vt:lpstr>
      <vt:lpstr>Príloha č. 7 - časť 56</vt:lpstr>
      <vt:lpstr> Príloha č. 6 - časť 57</vt:lpstr>
      <vt:lpstr>Príloha č. 7 - časť 57</vt:lpstr>
      <vt:lpstr> Príloha č. 6 - časť 58</vt:lpstr>
      <vt:lpstr>Príloha č. 7 - časť 58</vt:lpstr>
      <vt:lpstr> Príloha č. 6 - časť 59</vt:lpstr>
      <vt:lpstr>Príloha č. 7 - časť 59</vt:lpstr>
      <vt:lpstr> Príloha č. 6 - časť 60</vt:lpstr>
      <vt:lpstr>Príloha č. 7 - časť 60</vt:lpstr>
      <vt:lpstr> Príloha č. 6 - časť 61</vt:lpstr>
      <vt:lpstr>Príloha č. 7 - časť 61</vt:lpstr>
      <vt:lpstr> Príloha č. 6 - časť 62</vt:lpstr>
      <vt:lpstr>Príloha č. 7 - časť 62</vt:lpstr>
      <vt:lpstr> Príloha č. 6 - časť 63</vt:lpstr>
      <vt:lpstr>Príloha č. 7 - časť 63</vt:lpstr>
      <vt:lpstr> Príloha č. 6 - časť 64</vt:lpstr>
      <vt:lpstr>Príloha č. 7 - časť 64</vt:lpstr>
      <vt:lpstr> Príloha č. 6 - časť 65</vt:lpstr>
      <vt:lpstr>Príloha č. 7 - časť 65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21'!Oblasť_tlače</vt:lpstr>
      <vt:lpstr>' Príloha č. 6 - časť 22'!Oblasť_tlače</vt:lpstr>
      <vt:lpstr>' Príloha č. 6 - časť 23'!Oblasť_tlače</vt:lpstr>
      <vt:lpstr>' Príloha č. 6 - časť 24'!Oblasť_tlače</vt:lpstr>
      <vt:lpstr>' Príloha č. 6 - časť 25'!Oblasť_tlače</vt:lpstr>
      <vt:lpstr>' Príloha č. 6 - časť 26'!Oblasť_tlače</vt:lpstr>
      <vt:lpstr>' Príloha č. 6 - časť 27'!Oblasť_tlače</vt:lpstr>
      <vt:lpstr>' Príloha č. 6 - časť 28'!Oblasť_tlače</vt:lpstr>
      <vt:lpstr>' Príloha č. 6 - časť 29'!Oblasť_tlače</vt:lpstr>
      <vt:lpstr>' Príloha č. 6 - časť 3'!Oblasť_tlače</vt:lpstr>
      <vt:lpstr>' Príloha č. 6 - časť 30'!Oblasť_tlače</vt:lpstr>
      <vt:lpstr>' Príloha č. 6 - časť 31'!Oblasť_tlače</vt:lpstr>
      <vt:lpstr>' Príloha č. 6 - časť 32'!Oblasť_tlače</vt:lpstr>
      <vt:lpstr>' Príloha č. 6 - časť 33'!Oblasť_tlače</vt:lpstr>
      <vt:lpstr>' Príloha č. 6 - časť 34'!Oblasť_tlače</vt:lpstr>
      <vt:lpstr>' Príloha č. 6 - časť 35'!Oblasť_tlače</vt:lpstr>
      <vt:lpstr>' Príloha č. 6 - časť 36'!Oblasť_tlače</vt:lpstr>
      <vt:lpstr>' Príloha č. 6 - časť 37'!Oblasť_tlače</vt:lpstr>
      <vt:lpstr>' Príloha č. 6 - časť 38'!Oblasť_tlače</vt:lpstr>
      <vt:lpstr>' Príloha č. 6 - časť 39'!Oblasť_tlače</vt:lpstr>
      <vt:lpstr>' Príloha č. 6 - časť 4'!Oblasť_tlače</vt:lpstr>
      <vt:lpstr>' Príloha č. 6 - časť 40'!Oblasť_tlače</vt:lpstr>
      <vt:lpstr>' Príloha č. 6 - časť 41'!Oblasť_tlače</vt:lpstr>
      <vt:lpstr>' Príloha č. 6 - časť 42'!Oblasť_tlače</vt:lpstr>
      <vt:lpstr>' Príloha č. 6 - časť 43'!Oblasť_tlače</vt:lpstr>
      <vt:lpstr>' Príloha č. 6 - časť 44'!Oblasť_tlače</vt:lpstr>
      <vt:lpstr>' Príloha č. 6 - časť 45'!Oblasť_tlače</vt:lpstr>
      <vt:lpstr>' Príloha č. 6 - časť 46'!Oblasť_tlače</vt:lpstr>
      <vt:lpstr>' Príloha č. 6 - časť 47'!Oblasť_tlače</vt:lpstr>
      <vt:lpstr>' Príloha č. 6 - časť 48'!Oblasť_tlače</vt:lpstr>
      <vt:lpstr>' Príloha č. 6 - časť 49'!Oblasť_tlače</vt:lpstr>
      <vt:lpstr>' Príloha č. 6 - časť 5'!Oblasť_tlače</vt:lpstr>
      <vt:lpstr>' Príloha č. 6 - časť 50'!Oblasť_tlače</vt:lpstr>
      <vt:lpstr>' Príloha č. 6 - časť 51'!Oblasť_tlače</vt:lpstr>
      <vt:lpstr>' Príloha č. 6 - časť 52'!Oblasť_tlače</vt:lpstr>
      <vt:lpstr>' Príloha č. 6 - časť 53'!Oblasť_tlače</vt:lpstr>
      <vt:lpstr>' Príloha č. 6 - časť 54'!Oblasť_tlače</vt:lpstr>
      <vt:lpstr>' Príloha č. 6 - časť 55'!Oblasť_tlače</vt:lpstr>
      <vt:lpstr>' Príloha č. 6 - časť 56'!Oblasť_tlače</vt:lpstr>
      <vt:lpstr>' Príloha č. 6 - časť 57'!Oblasť_tlače</vt:lpstr>
      <vt:lpstr>' Príloha č. 6 - časť 58'!Oblasť_tlače</vt:lpstr>
      <vt:lpstr>' Príloha č. 6 - časť 59'!Oblasť_tlače</vt:lpstr>
      <vt:lpstr>' Príloha č. 6 - časť 6'!Oblasť_tlače</vt:lpstr>
      <vt:lpstr>' Príloha č. 6 - časť 60'!Oblasť_tlače</vt:lpstr>
      <vt:lpstr>' Príloha č. 6 - časť 61'!Oblasť_tlače</vt:lpstr>
      <vt:lpstr>' Príloha č. 6 - časť 62'!Oblasť_tlače</vt:lpstr>
      <vt:lpstr>' Príloha č. 6 - časť 63'!Oblasť_tlače</vt:lpstr>
      <vt:lpstr>' Príloha č. 6 - časť 64'!Oblasť_tlače</vt:lpstr>
      <vt:lpstr>' Príloha č. 6 - časť 65'!Oblasť_tlače</vt:lpstr>
      <vt:lpstr>' Príloha č. 6 - časť 7'!Oblasť_tlače</vt:lpstr>
      <vt:lpstr>' Príloha č. 6 - časť 8'!Oblasť_tlače</vt:lpstr>
      <vt:lpstr>' Príloha č. 6 - časť 9'!Oblasť_tlače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21'!Oblasť_tlače</vt:lpstr>
      <vt:lpstr>'Príloha č. 7 - časť 22'!Oblasť_tlače</vt:lpstr>
      <vt:lpstr>'Príloha č. 7 - časť 23'!Oblasť_tlače</vt:lpstr>
      <vt:lpstr>'Príloha č. 7 - časť 24'!Oblasť_tlače</vt:lpstr>
      <vt:lpstr>'Príloha č. 7 - časť 25'!Oblasť_tlače</vt:lpstr>
      <vt:lpstr>'Príloha č. 7 - časť 26'!Oblasť_tlače</vt:lpstr>
      <vt:lpstr>'Príloha č. 7 - časť 27'!Oblasť_tlače</vt:lpstr>
      <vt:lpstr>'Príloha č. 7 - časť 28'!Oblasť_tlače</vt:lpstr>
      <vt:lpstr>'Príloha č. 7 - časť 29'!Oblasť_tlače</vt:lpstr>
      <vt:lpstr>'Príloha č. 7 - časť 3'!Oblasť_tlače</vt:lpstr>
      <vt:lpstr>'Príloha č. 7 - časť 30'!Oblasť_tlače</vt:lpstr>
      <vt:lpstr>'Príloha č. 7 - časť 31'!Oblasť_tlače</vt:lpstr>
      <vt:lpstr>'Príloha č. 7 - časť 32'!Oblasť_tlače</vt:lpstr>
      <vt:lpstr>'Príloha č. 7 - časť 33'!Oblasť_tlače</vt:lpstr>
      <vt:lpstr>'Príloha č. 7 - časť 34'!Oblasť_tlače</vt:lpstr>
      <vt:lpstr>'Príloha č. 7 - časť 35'!Oblasť_tlače</vt:lpstr>
      <vt:lpstr>'Príloha č. 7 - časť 36'!Oblasť_tlače</vt:lpstr>
      <vt:lpstr>'Príloha č. 7 - časť 37'!Oblasť_tlače</vt:lpstr>
      <vt:lpstr>'Príloha č. 7 - časť 38'!Oblasť_tlače</vt:lpstr>
      <vt:lpstr>'Príloha č. 7 - časť 39'!Oblasť_tlače</vt:lpstr>
      <vt:lpstr>'Príloha č. 7 - časť 4'!Oblasť_tlače</vt:lpstr>
      <vt:lpstr>'Príloha č. 7 - časť 40'!Oblasť_tlače</vt:lpstr>
      <vt:lpstr>'Príloha č. 7 - časť 41'!Oblasť_tlače</vt:lpstr>
      <vt:lpstr>'Príloha č. 7 - časť 42'!Oblasť_tlače</vt:lpstr>
      <vt:lpstr>'Príloha č. 7 - časť 43'!Oblasť_tlače</vt:lpstr>
      <vt:lpstr>'Príloha č. 7 - časť 44'!Oblasť_tlače</vt:lpstr>
      <vt:lpstr>'Príloha č. 7 - časť 45'!Oblasť_tlače</vt:lpstr>
      <vt:lpstr>'Príloha č. 7 - časť 46'!Oblasť_tlače</vt:lpstr>
      <vt:lpstr>'Príloha č. 7 - časť 47'!Oblasť_tlače</vt:lpstr>
      <vt:lpstr>'Príloha č. 7 - časť 48'!Oblasť_tlače</vt:lpstr>
      <vt:lpstr>'Príloha č. 7 - časť 49'!Oblasť_tlače</vt:lpstr>
      <vt:lpstr>'Príloha č. 7 - časť 5'!Oblasť_tlače</vt:lpstr>
      <vt:lpstr>'Príloha č. 7 - časť 50'!Oblasť_tlače</vt:lpstr>
      <vt:lpstr>'Príloha č. 7 - časť 51'!Oblasť_tlače</vt:lpstr>
      <vt:lpstr>'Príloha č. 7 - časť 52'!Oblasť_tlače</vt:lpstr>
      <vt:lpstr>'Príloha č. 7 - časť 53'!Oblasť_tlače</vt:lpstr>
      <vt:lpstr>'Príloha č. 7 - časť 54'!Oblasť_tlače</vt:lpstr>
      <vt:lpstr>'Príloha č. 7 - časť 55'!Oblasť_tlače</vt:lpstr>
      <vt:lpstr>'Príloha č. 7 - časť 56'!Oblasť_tlače</vt:lpstr>
      <vt:lpstr>'Príloha č. 7 - časť 57'!Oblasť_tlače</vt:lpstr>
      <vt:lpstr>'Príloha č. 7 - časť 58'!Oblasť_tlače</vt:lpstr>
      <vt:lpstr>'Príloha č. 7 - časť 59'!Oblasť_tlače</vt:lpstr>
      <vt:lpstr>'Príloha č. 7 - časť 6'!Oblasť_tlače</vt:lpstr>
      <vt:lpstr>'Príloha č. 7 - časť 60'!Oblasť_tlače</vt:lpstr>
      <vt:lpstr>'Príloha č. 7 - časť 61'!Oblasť_tlače</vt:lpstr>
      <vt:lpstr>'Príloha č. 7 - časť 62'!Oblasť_tlače</vt:lpstr>
      <vt:lpstr>'Príloha č. 7 - časť 63'!Oblasť_tlače</vt:lpstr>
      <vt:lpstr>'Príloha č. 7 - časť 64'!Oblasť_tlače</vt:lpstr>
      <vt:lpstr>'Príloha č. 7 - časť 65'!Oblasť_tlače</vt:lpstr>
      <vt:lpstr>'Príloha č. 7 - časť 7'!Oblasť_tlače</vt:lpstr>
      <vt:lpstr>'Príloha č. 7 - časť 8'!Oblasť_tlače</vt:lpstr>
      <vt:lpstr>'Príloha č. 7 - 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Magdaléna Suchá</cp:lastModifiedBy>
  <cp:lastPrinted>2025-04-29T14:37:18Z</cp:lastPrinted>
  <dcterms:created xsi:type="dcterms:W3CDTF">2023-11-30T15:28:38Z</dcterms:created>
  <dcterms:modified xsi:type="dcterms:W3CDTF">2025-06-18T11:54:30Z</dcterms:modified>
</cp:coreProperties>
</file>