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Mato\Verejné obstarávanie\ZMLUVY\DNS\minisúťaže\2020\64\1-3264-DNS-2020\"/>
    </mc:Choice>
  </mc:AlternateContent>
  <bookViews>
    <workbookView xWindow="0" yWindow="0" windowWidth="28800" windowHeight="13725"/>
  </bookViews>
  <sheets>
    <sheet name="G2 nový návrh" sheetId="4" r:id="rId1"/>
  </sheets>
  <definedNames>
    <definedName name="_xlnm._FilterDatabase" localSheetId="0" hidden="1">'G2 nový návrh'!$A$8:$J$27</definedName>
  </definedNames>
  <calcPr calcId="152511"/>
</workbook>
</file>

<file path=xl/calcChain.xml><?xml version="1.0" encoding="utf-8"?>
<calcChain xmlns="http://schemas.openxmlformats.org/spreadsheetml/2006/main">
  <c r="J10" i="4" l="1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9" i="4"/>
  <c r="J27" i="4" s="1"/>
  <c r="I25" i="4" l="1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24" i="4" l="1"/>
  <c r="I23" i="4"/>
  <c r="I27" i="4" l="1"/>
</calcChain>
</file>

<file path=xl/sharedStrings.xml><?xml version="1.0" encoding="utf-8"?>
<sst xmlns="http://schemas.openxmlformats.org/spreadsheetml/2006/main" count="88" uniqueCount="54">
  <si>
    <t>Špecifikácia pestovateľského výkonu</t>
  </si>
  <si>
    <t>Merná jednotka</t>
  </si>
  <si>
    <t>Cena za mernú jednotku v € bez DPH:</t>
  </si>
  <si>
    <t>Počet merných jednotiek</t>
  </si>
  <si>
    <t xml:space="preserve">Cena za pestovateľský výkon stanovená objednávateľom v € bez DPH </t>
  </si>
  <si>
    <t>SEMENÁRSTVO A ŠKÔLKÁRSTVO</t>
  </si>
  <si>
    <t>4.1.</t>
  </si>
  <si>
    <t>Semenárstvo</t>
  </si>
  <si>
    <t>Číslo</t>
  </si>
  <si>
    <t>Pestovateľský výkon (pracovná činnosť a druh práce)</t>
  </si>
  <si>
    <t xml:space="preserve">Tarifná trieda </t>
  </si>
  <si>
    <t>Celková cena za celý predmet zákazky</t>
  </si>
  <si>
    <t>Celková cena za pestovateľské výkony v € bez DPH</t>
  </si>
  <si>
    <t>Cena za mernú jednotku stanovená objednávateľom v € bez DPH:</t>
  </si>
  <si>
    <t xml:space="preserve">Pri stanovení ceny za mernú jednotku lesníckej služby nesmie uchádzač prekročiť cenu za mernú jednotku pre konkrétny pestovateľský výkon stanovenú verejným obstarávateľom o viac ako 15%. </t>
  </si>
  <si>
    <t>Zároveň celková cena za celý predmet zákazky nemôže prekročiť celkovú cenu za celý predmet zákazky (predpokladaná hodnota zákazky).</t>
  </si>
  <si>
    <t xml:space="preserve">VYPĹŇA </t>
  </si>
  <si>
    <t>UCHÁDZAČ</t>
  </si>
  <si>
    <t>Príloha č. 3 k Zmluve o dodaní služieb č. ..../32.../DNS/2020</t>
  </si>
  <si>
    <t>4.2.2.</t>
  </si>
  <si>
    <t>Ručná príprava pôdy pri zakladaní alebo prevádzke lesných škôlok, napr. rigolovanie, rýľovanie, úprava záhonov, chodníkov, priekop a pod..</t>
  </si>
  <si>
    <t>Rýľovanie substrátov</t>
  </si>
  <si>
    <t>4.2.8.</t>
  </si>
  <si>
    <t>Výroba obaľovaných sadeníc, obsluha plničky substrátov a rozbaľovačky substrátov (plnenie kaziet, ošetrovanie, pletie).</t>
  </si>
  <si>
    <t>Výber naklíčených semien listnáčov</t>
  </si>
  <si>
    <t>Sejba semien listnatých drevín do sadbovačov ručne</t>
  </si>
  <si>
    <t>manipulácia so sadbovačmi pri sejbe a vyzdvihovaní, zazimovaní</t>
  </si>
  <si>
    <t>4.2.9.</t>
  </si>
  <si>
    <t>Vyzdvihovanie semenáčikov, triedenie, úprava, zakladanie a uskladnenie, prípadne expedícia semenáčikov. </t>
  </si>
  <si>
    <t>vyzdvihovanie listnatých semenáčikov na dopestovanie (škôlkovanie)</t>
  </si>
  <si>
    <t>vyzdvihovanie semenáčikov na výsadbu</t>
  </si>
  <si>
    <t>4.2.12.</t>
  </si>
  <si>
    <t>Stavba konštrukcií fóliovníkov, zakladanie fólie, vrátane zvárania a lepenia spojov, naťahovanie ochranných sietí, zakladanie snehových jám a pod.. Práce pri zriaďovaní, obsluhe a údržbe prevádzkových zariadení.</t>
  </si>
  <si>
    <t>asanácia pracovísk po vyzdvihovaní</t>
  </si>
  <si>
    <t>4.2.13.</t>
  </si>
  <si>
    <t>Vyzdvihovanie obaľovaných sadeníc hospodárskych drevín a manipulácia  s nimi pred expedíciou (výber z kaziet, kvalitatívne triedenie a balenie sadeníc). Vyzdvihovanie voľnokorenných sadeníc hospodárskych drevín, kvalitatívne triedenie a balenie sadeníc.</t>
  </si>
  <si>
    <t>Vyzdvihovanie voľnokorených sadeníc smreka</t>
  </si>
  <si>
    <t>Vyzdvihovanie voľnokorených sadeníc borovice</t>
  </si>
  <si>
    <t>Vyzdvihovanie sadeníc buka</t>
  </si>
  <si>
    <t>Vyzdvihovanie sadeníc javora</t>
  </si>
  <si>
    <t>vyzdvihovanie sadeníc duba</t>
  </si>
  <si>
    <t>vyzdvihovanie ostatných listnatých drevín</t>
  </si>
  <si>
    <t>Ostatné práce v rámci výkonu: manipulácia, zvážanie, nakladanie , expedícia vk sadeníc</t>
  </si>
  <si>
    <t>Namáčanie koreňového systému</t>
  </si>
  <si>
    <t>4.3.1.</t>
  </si>
  <si>
    <t>Ručné škôlkovanie sadeníc okrasných drevín na odrastky z kontajnerov do voľnej pôdy.</t>
  </si>
  <si>
    <t xml:space="preserve">presádzanie a kontajnerovanie okrasných drevín </t>
  </si>
  <si>
    <t>4.3.2.</t>
  </si>
  <si>
    <t>Vyzdvihovanie sadeníc okrasných drevín a poloodrastkov jednotlivo ručne.  Výber vhodnej sadenice podľa objednávky, obrýľovanie a balenie sadenice (bal sadenice upravený podľa tvaru obalu, resp. kvetníka).</t>
  </si>
  <si>
    <t>Vyzdvihovanie odrastkov do plachtičiek ručne</t>
  </si>
  <si>
    <t>ár</t>
  </si>
  <si>
    <t>1000ks</t>
  </si>
  <si>
    <t>hod</t>
  </si>
  <si>
    <t>Názov predmetu zákazky: Pestovateľská činnosť v  škôlkárskom stredisku  Šajdíkove Humence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</si>
</sst>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64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Fill="1"/>
    <xf numFmtId="0" fontId="4" fillId="0" borderId="0" xfId="1" applyFont="1" applyFill="1"/>
    <xf numFmtId="0" fontId="4" fillId="0" borderId="0" xfId="1" applyFont="1" applyFill="1" applyAlignment="1">
      <alignment horizontal="center"/>
    </xf>
    <xf numFmtId="0" fontId="6" fillId="0" borderId="0" xfId="1" applyFont="1" applyFill="1"/>
    <xf numFmtId="0" fontId="2" fillId="0" borderId="0" xfId="1" applyFont="1" applyFill="1" applyAlignment="1">
      <alignment horizontal="center"/>
    </xf>
    <xf numFmtId="4" fontId="5" fillId="2" borderId="1" xfId="1" applyNumberFormat="1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8" fillId="0" borderId="0" xfId="0" applyFont="1"/>
    <xf numFmtId="0" fontId="10" fillId="0" borderId="1" xfId="0" applyNumberFormat="1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left" vertical="center" wrapText="1"/>
    </xf>
    <xf numFmtId="0" fontId="8" fillId="0" borderId="0" xfId="0" applyNumberFormat="1" applyFont="1" applyAlignment="1">
      <alignment horizontal="left"/>
    </xf>
    <xf numFmtId="0" fontId="8" fillId="3" borderId="0" xfId="0" applyFont="1" applyFill="1"/>
    <xf numFmtId="4" fontId="8" fillId="0" borderId="0" xfId="0" applyNumberFormat="1" applyFont="1"/>
    <xf numFmtId="0" fontId="2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center" wrapText="1"/>
    </xf>
    <xf numFmtId="0" fontId="8" fillId="0" borderId="0" xfId="0" applyFont="1" applyAlignment="1">
      <alignment wrapText="1"/>
    </xf>
    <xf numFmtId="0" fontId="9" fillId="4" borderId="1" xfId="0" applyFont="1" applyFill="1" applyBorder="1" applyAlignment="1">
      <alignment vertical="center" wrapText="1"/>
    </xf>
    <xf numFmtId="0" fontId="2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4" fontId="11" fillId="2" borderId="1" xfId="0" applyNumberFormat="1" applyFont="1" applyFill="1" applyBorder="1"/>
    <xf numFmtId="4" fontId="5" fillId="0" borderId="1" xfId="1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/>
    <xf numFmtId="4" fontId="8" fillId="0" borderId="0" xfId="0" applyNumberFormat="1" applyFont="1" applyAlignment="1">
      <alignment horizontal="left"/>
    </xf>
    <xf numFmtId="4" fontId="8" fillId="0" borderId="0" xfId="0" applyNumberFormat="1" applyFont="1" applyAlignment="1">
      <alignment wrapText="1"/>
    </xf>
    <xf numFmtId="4" fontId="8" fillId="3" borderId="0" xfId="0" applyNumberFormat="1" applyFont="1" applyFill="1"/>
    <xf numFmtId="0" fontId="4" fillId="0" borderId="2" xfId="1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/>
    </xf>
    <xf numFmtId="0" fontId="10" fillId="0" borderId="3" xfId="0" applyFont="1" applyFill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vertical="center" wrapText="1"/>
    </xf>
    <xf numFmtId="4" fontId="8" fillId="0" borderId="0" xfId="0" applyNumberFormat="1" applyFont="1" applyFill="1"/>
    <xf numFmtId="0" fontId="8" fillId="0" borderId="0" xfId="0" applyFont="1" applyFill="1"/>
    <xf numFmtId="4" fontId="11" fillId="0" borderId="1" xfId="0" applyNumberFormat="1" applyFont="1" applyFill="1" applyBorder="1"/>
    <xf numFmtId="0" fontId="8" fillId="3" borderId="5" xfId="0" applyFont="1" applyFill="1" applyBorder="1"/>
    <xf numFmtId="0" fontId="8" fillId="0" borderId="5" xfId="0" applyFont="1" applyBorder="1" applyAlignment="1">
      <alignment wrapText="1"/>
    </xf>
    <xf numFmtId="0" fontId="8" fillId="0" borderId="5" xfId="0" applyFont="1" applyFill="1" applyBorder="1"/>
    <xf numFmtId="4" fontId="8" fillId="0" borderId="5" xfId="0" applyNumberFormat="1" applyFont="1" applyBorder="1"/>
    <xf numFmtId="0" fontId="12" fillId="0" borderId="4" xfId="0" applyFont="1" applyBorder="1" applyAlignment="1">
      <alignment wrapText="1"/>
    </xf>
    <xf numFmtId="0" fontId="4" fillId="0" borderId="2" xfId="1" applyFont="1" applyFill="1" applyBorder="1" applyAlignment="1">
      <alignment horizontal="center"/>
    </xf>
    <xf numFmtId="4" fontId="12" fillId="0" borderId="6" xfId="0" applyNumberFormat="1" applyFont="1" applyFill="1" applyBorder="1"/>
    <xf numFmtId="4" fontId="8" fillId="0" borderId="5" xfId="0" applyNumberFormat="1" applyFont="1" applyFill="1" applyBorder="1"/>
    <xf numFmtId="14" fontId="4" fillId="0" borderId="0" xfId="1" applyNumberFormat="1" applyFont="1" applyFill="1" applyAlignment="1">
      <alignment horizontal="center" wrapText="1"/>
    </xf>
    <xf numFmtId="0" fontId="9" fillId="0" borderId="0" xfId="0" applyFont="1" applyAlignment="1"/>
    <xf numFmtId="0" fontId="2" fillId="2" borderId="0" xfId="1" applyFont="1" applyFill="1" applyAlignment="1">
      <alignment horizontal="center"/>
    </xf>
    <xf numFmtId="4" fontId="5" fillId="2" borderId="1" xfId="0" applyNumberFormat="1" applyFont="1" applyFill="1" applyBorder="1" applyProtection="1">
      <protection locked="0"/>
    </xf>
    <xf numFmtId="0" fontId="5" fillId="5" borderId="1" xfId="0" applyFont="1" applyFill="1" applyBorder="1"/>
    <xf numFmtId="4" fontId="5" fillId="5" borderId="1" xfId="0" applyNumberFormat="1" applyFont="1" applyFill="1" applyBorder="1"/>
    <xf numFmtId="0" fontId="8" fillId="5" borderId="1" xfId="0" applyFont="1" applyFill="1" applyBorder="1"/>
    <xf numFmtId="4" fontId="11" fillId="5" borderId="1" xfId="0" applyNumberFormat="1" applyFont="1" applyFill="1" applyBorder="1"/>
    <xf numFmtId="0" fontId="8" fillId="5" borderId="1" xfId="0" applyFont="1" applyFill="1" applyBorder="1" applyAlignment="1">
      <alignment horizontal="center" vertical="center" wrapText="1"/>
    </xf>
    <xf numFmtId="4" fontId="5" fillId="5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vertical="center" wrapText="1"/>
    </xf>
    <xf numFmtId="0" fontId="4" fillId="0" borderId="2" xfId="1" applyFont="1" applyFill="1" applyBorder="1" applyAlignment="1">
      <alignment horizontal="center"/>
    </xf>
    <xf numFmtId="4" fontId="5" fillId="2" borderId="1" xfId="0" applyNumberFormat="1" applyFont="1" applyFill="1" applyBorder="1"/>
    <xf numFmtId="0" fontId="8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zoomScale="80" zoomScaleNormal="8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L20" sqref="L20"/>
    </sheetView>
  </sheetViews>
  <sheetFormatPr defaultColWidth="9.140625" defaultRowHeight="15.75" x14ac:dyDescent="0.25"/>
  <cols>
    <col min="1" max="1" width="10" style="17" customWidth="1"/>
    <col min="2" max="2" width="52" style="22" customWidth="1"/>
    <col min="3" max="3" width="12.7109375" style="18" customWidth="1"/>
    <col min="4" max="4" width="38" style="22" customWidth="1"/>
    <col min="5" max="6" width="13.140625" style="39" customWidth="1"/>
    <col min="7" max="7" width="16.28515625" style="19" customWidth="1"/>
    <col min="8" max="8" width="16.28515625" style="38" customWidth="1"/>
    <col min="9" max="10" width="22.140625" style="38" customWidth="1"/>
    <col min="11" max="16384" width="9.140625" style="13"/>
  </cols>
  <sheetData>
    <row r="1" spans="1:10" s="3" customFormat="1" x14ac:dyDescent="0.25">
      <c r="A1" s="34" t="s">
        <v>18</v>
      </c>
      <c r="B1" s="24"/>
      <c r="D1" s="20"/>
      <c r="E1" s="7"/>
      <c r="F1" s="7"/>
      <c r="G1" s="51"/>
    </row>
    <row r="2" spans="1:10" s="3" customFormat="1" x14ac:dyDescent="0.25">
      <c r="B2" s="24"/>
      <c r="D2" s="20"/>
      <c r="E2" s="7"/>
      <c r="F2" s="7"/>
      <c r="G2" s="51" t="s">
        <v>16</v>
      </c>
    </row>
    <row r="3" spans="1:10" s="2" customFormat="1" x14ac:dyDescent="0.25">
      <c r="A3" s="4" t="s">
        <v>53</v>
      </c>
      <c r="B3" s="25"/>
      <c r="C3" s="4"/>
      <c r="D3" s="21"/>
      <c r="E3" s="5"/>
      <c r="F3" s="5"/>
      <c r="G3" s="51" t="s">
        <v>17</v>
      </c>
      <c r="H3" s="3"/>
      <c r="I3" s="3"/>
      <c r="J3" s="3"/>
    </row>
    <row r="4" spans="1:10" s="1" customFormat="1" x14ac:dyDescent="0.25">
      <c r="A4" s="4"/>
      <c r="B4" s="25"/>
      <c r="C4" s="4"/>
      <c r="D4" s="49"/>
      <c r="E4" s="5"/>
      <c r="F4" s="5"/>
      <c r="G4" s="51"/>
      <c r="H4" s="3"/>
      <c r="I4" s="3"/>
      <c r="J4" s="3"/>
    </row>
    <row r="5" spans="1:10" s="2" customFormat="1" x14ac:dyDescent="0.25">
      <c r="A5" s="6"/>
      <c r="B5" s="25"/>
      <c r="C5" s="4"/>
      <c r="D5" s="21"/>
      <c r="E5" s="60"/>
      <c r="F5" s="60"/>
      <c r="G5" s="60"/>
      <c r="H5" s="46"/>
      <c r="I5" s="32"/>
      <c r="J5" s="33"/>
    </row>
    <row r="6" spans="1:10" ht="78.75" x14ac:dyDescent="0.25">
      <c r="A6" s="11" t="s">
        <v>8</v>
      </c>
      <c r="B6" s="11" t="s">
        <v>9</v>
      </c>
      <c r="C6" s="12" t="s">
        <v>10</v>
      </c>
      <c r="D6" s="35" t="s">
        <v>0</v>
      </c>
      <c r="E6" s="57" t="s">
        <v>1</v>
      </c>
      <c r="F6" s="57" t="s">
        <v>3</v>
      </c>
      <c r="G6" s="8" t="s">
        <v>2</v>
      </c>
      <c r="H6" s="58" t="s">
        <v>13</v>
      </c>
      <c r="I6" s="27" t="s">
        <v>4</v>
      </c>
      <c r="J6" s="27" t="s">
        <v>12</v>
      </c>
    </row>
    <row r="7" spans="1:10" x14ac:dyDescent="0.25">
      <c r="A7" s="9">
        <v>4</v>
      </c>
      <c r="B7" s="23" t="s">
        <v>5</v>
      </c>
      <c r="C7" s="10"/>
      <c r="D7" s="36"/>
      <c r="E7" s="55"/>
      <c r="F7" s="55"/>
      <c r="G7" s="26"/>
      <c r="H7" s="56"/>
      <c r="I7" s="40"/>
      <c r="J7" s="40"/>
    </row>
    <row r="8" spans="1:10" x14ac:dyDescent="0.25">
      <c r="A8" s="9" t="s">
        <v>6</v>
      </c>
      <c r="B8" s="23" t="s">
        <v>7</v>
      </c>
      <c r="C8" s="10"/>
      <c r="D8" s="36"/>
      <c r="E8" s="55"/>
      <c r="F8" s="55"/>
      <c r="G8" s="26"/>
      <c r="H8" s="56"/>
      <c r="I8" s="40"/>
      <c r="J8" s="40"/>
    </row>
    <row r="9" spans="1:10" ht="56.25" customHeight="1" x14ac:dyDescent="0.25">
      <c r="A9" s="16" t="s">
        <v>19</v>
      </c>
      <c r="B9" s="11" t="s">
        <v>20</v>
      </c>
      <c r="C9" s="15">
        <v>2</v>
      </c>
      <c r="D9" s="37" t="s">
        <v>21</v>
      </c>
      <c r="E9" s="62" t="s">
        <v>50</v>
      </c>
      <c r="F9" s="55">
        <v>18</v>
      </c>
      <c r="G9" s="61">
        <v>0</v>
      </c>
      <c r="H9" s="54">
        <v>96</v>
      </c>
      <c r="I9" s="28">
        <f t="shared" ref="I9:I22" si="0">H9*F9</f>
        <v>1728</v>
      </c>
      <c r="J9" s="28">
        <f>F9*G9</f>
        <v>0</v>
      </c>
    </row>
    <row r="10" spans="1:10" ht="56.25" customHeight="1" x14ac:dyDescent="0.25">
      <c r="A10" s="14" t="s">
        <v>22</v>
      </c>
      <c r="B10" s="11" t="s">
        <v>23</v>
      </c>
      <c r="C10" s="15">
        <v>3</v>
      </c>
      <c r="D10" s="37" t="s">
        <v>24</v>
      </c>
      <c r="E10" s="62" t="s">
        <v>52</v>
      </c>
      <c r="F10" s="55">
        <v>100</v>
      </c>
      <c r="G10" s="61">
        <v>0</v>
      </c>
      <c r="H10" s="54">
        <v>5</v>
      </c>
      <c r="I10" s="28">
        <f t="shared" si="0"/>
        <v>500</v>
      </c>
      <c r="J10" s="28">
        <f t="shared" ref="J10:J25" si="1">F10*G10</f>
        <v>0</v>
      </c>
    </row>
    <row r="11" spans="1:10" ht="56.25" customHeight="1" x14ac:dyDescent="0.25">
      <c r="A11" s="14" t="s">
        <v>22</v>
      </c>
      <c r="B11" s="11" t="s">
        <v>23</v>
      </c>
      <c r="C11" s="15">
        <v>3</v>
      </c>
      <c r="D11" s="37" t="s">
        <v>25</v>
      </c>
      <c r="E11" s="62" t="s">
        <v>51</v>
      </c>
      <c r="F11" s="55">
        <v>60</v>
      </c>
      <c r="G11" s="61">
        <v>0</v>
      </c>
      <c r="H11" s="54">
        <v>12.5</v>
      </c>
      <c r="I11" s="28">
        <f t="shared" si="0"/>
        <v>750</v>
      </c>
      <c r="J11" s="28">
        <f t="shared" si="1"/>
        <v>0</v>
      </c>
    </row>
    <row r="12" spans="1:10" ht="56.25" customHeight="1" x14ac:dyDescent="0.25">
      <c r="A12" s="14" t="s">
        <v>22</v>
      </c>
      <c r="B12" s="11" t="s">
        <v>23</v>
      </c>
      <c r="C12" s="15">
        <v>3</v>
      </c>
      <c r="D12" s="37" t="s">
        <v>26</v>
      </c>
      <c r="E12" s="62" t="s">
        <v>52</v>
      </c>
      <c r="F12" s="55">
        <v>120</v>
      </c>
      <c r="G12" s="61">
        <v>0</v>
      </c>
      <c r="H12" s="54">
        <v>5</v>
      </c>
      <c r="I12" s="28">
        <f t="shared" si="0"/>
        <v>600</v>
      </c>
      <c r="J12" s="28">
        <f t="shared" si="1"/>
        <v>0</v>
      </c>
    </row>
    <row r="13" spans="1:10" ht="56.25" customHeight="1" x14ac:dyDescent="0.25">
      <c r="A13" s="14" t="s">
        <v>27</v>
      </c>
      <c r="B13" s="11" t="s">
        <v>28</v>
      </c>
      <c r="C13" s="15">
        <v>3</v>
      </c>
      <c r="D13" s="37" t="s">
        <v>29</v>
      </c>
      <c r="E13" s="62" t="s">
        <v>51</v>
      </c>
      <c r="F13" s="55">
        <v>10</v>
      </c>
      <c r="G13" s="61">
        <v>0</v>
      </c>
      <c r="H13" s="54">
        <v>10</v>
      </c>
      <c r="I13" s="28">
        <f t="shared" si="0"/>
        <v>100</v>
      </c>
      <c r="J13" s="28">
        <f t="shared" si="1"/>
        <v>0</v>
      </c>
    </row>
    <row r="14" spans="1:10" ht="56.25" customHeight="1" x14ac:dyDescent="0.25">
      <c r="A14" s="14" t="s">
        <v>27</v>
      </c>
      <c r="B14" s="11" t="s">
        <v>28</v>
      </c>
      <c r="C14" s="15">
        <v>3</v>
      </c>
      <c r="D14" s="37" t="s">
        <v>30</v>
      </c>
      <c r="E14" s="62" t="s">
        <v>51</v>
      </c>
      <c r="F14" s="55">
        <v>500</v>
      </c>
      <c r="G14" s="61">
        <v>0</v>
      </c>
      <c r="H14" s="54">
        <v>6.5</v>
      </c>
      <c r="I14" s="28">
        <f t="shared" si="0"/>
        <v>3250</v>
      </c>
      <c r="J14" s="28">
        <f t="shared" si="1"/>
        <v>0</v>
      </c>
    </row>
    <row r="15" spans="1:10" ht="56.25" customHeight="1" x14ac:dyDescent="0.25">
      <c r="A15" s="14" t="s">
        <v>31</v>
      </c>
      <c r="B15" s="11" t="s">
        <v>32</v>
      </c>
      <c r="C15" s="15">
        <v>3</v>
      </c>
      <c r="D15" s="37" t="s">
        <v>33</v>
      </c>
      <c r="E15" s="62" t="s">
        <v>52</v>
      </c>
      <c r="F15" s="55">
        <v>50</v>
      </c>
      <c r="G15" s="61">
        <v>0</v>
      </c>
      <c r="H15" s="54">
        <v>5</v>
      </c>
      <c r="I15" s="28">
        <f t="shared" si="0"/>
        <v>250</v>
      </c>
      <c r="J15" s="28">
        <f t="shared" si="1"/>
        <v>0</v>
      </c>
    </row>
    <row r="16" spans="1:10" ht="56.25" customHeight="1" x14ac:dyDescent="0.25">
      <c r="A16" s="14" t="s">
        <v>34</v>
      </c>
      <c r="B16" s="11" t="s">
        <v>35</v>
      </c>
      <c r="C16" s="15">
        <v>3</v>
      </c>
      <c r="D16" s="37" t="s">
        <v>36</v>
      </c>
      <c r="E16" s="62" t="s">
        <v>51</v>
      </c>
      <c r="F16" s="55">
        <v>10</v>
      </c>
      <c r="G16" s="61">
        <v>0</v>
      </c>
      <c r="H16" s="54">
        <v>27</v>
      </c>
      <c r="I16" s="28">
        <f t="shared" si="0"/>
        <v>270</v>
      </c>
      <c r="J16" s="28">
        <f t="shared" si="1"/>
        <v>0</v>
      </c>
    </row>
    <row r="17" spans="1:10" ht="56.25" customHeight="1" x14ac:dyDescent="0.25">
      <c r="A17" s="14" t="s">
        <v>34</v>
      </c>
      <c r="B17" s="11" t="s">
        <v>35</v>
      </c>
      <c r="C17" s="15">
        <v>3</v>
      </c>
      <c r="D17" s="37" t="s">
        <v>37</v>
      </c>
      <c r="E17" s="62" t="s">
        <v>51</v>
      </c>
      <c r="F17" s="55">
        <v>10</v>
      </c>
      <c r="G17" s="61">
        <v>0</v>
      </c>
      <c r="H17" s="54">
        <v>13</v>
      </c>
      <c r="I17" s="28">
        <f t="shared" si="0"/>
        <v>130</v>
      </c>
      <c r="J17" s="28">
        <f t="shared" si="1"/>
        <v>0</v>
      </c>
    </row>
    <row r="18" spans="1:10" ht="56.25" customHeight="1" x14ac:dyDescent="0.25">
      <c r="A18" s="14" t="s">
        <v>34</v>
      </c>
      <c r="B18" s="11" t="s">
        <v>35</v>
      </c>
      <c r="C18" s="15">
        <v>3</v>
      </c>
      <c r="D18" s="37" t="s">
        <v>38</v>
      </c>
      <c r="E18" s="62" t="s">
        <v>51</v>
      </c>
      <c r="F18" s="55">
        <v>10</v>
      </c>
      <c r="G18" s="61">
        <v>0</v>
      </c>
      <c r="H18" s="54">
        <v>13</v>
      </c>
      <c r="I18" s="28">
        <f t="shared" si="0"/>
        <v>130</v>
      </c>
      <c r="J18" s="28">
        <f t="shared" si="1"/>
        <v>0</v>
      </c>
    </row>
    <row r="19" spans="1:10" ht="56.25" customHeight="1" x14ac:dyDescent="0.25">
      <c r="A19" s="14" t="s">
        <v>34</v>
      </c>
      <c r="B19" s="11" t="s">
        <v>35</v>
      </c>
      <c r="C19" s="15">
        <v>3</v>
      </c>
      <c r="D19" s="37" t="s">
        <v>39</v>
      </c>
      <c r="E19" s="62" t="s">
        <v>51</v>
      </c>
      <c r="F19" s="55">
        <v>10</v>
      </c>
      <c r="G19" s="61">
        <v>0</v>
      </c>
      <c r="H19" s="54">
        <v>13</v>
      </c>
      <c r="I19" s="28">
        <f t="shared" si="0"/>
        <v>130</v>
      </c>
      <c r="J19" s="28">
        <f t="shared" si="1"/>
        <v>0</v>
      </c>
    </row>
    <row r="20" spans="1:10" ht="56.25" customHeight="1" x14ac:dyDescent="0.25">
      <c r="A20" s="14" t="s">
        <v>34</v>
      </c>
      <c r="B20" s="11" t="s">
        <v>35</v>
      </c>
      <c r="C20" s="15">
        <v>3</v>
      </c>
      <c r="D20" s="37" t="s">
        <v>40</v>
      </c>
      <c r="E20" s="62" t="s">
        <v>51</v>
      </c>
      <c r="F20" s="55">
        <v>30</v>
      </c>
      <c r="G20" s="61">
        <v>0</v>
      </c>
      <c r="H20" s="54">
        <v>13</v>
      </c>
      <c r="I20" s="28">
        <f t="shared" si="0"/>
        <v>390</v>
      </c>
      <c r="J20" s="28">
        <f t="shared" si="1"/>
        <v>0</v>
      </c>
    </row>
    <row r="21" spans="1:10" ht="56.25" customHeight="1" x14ac:dyDescent="0.25">
      <c r="A21" s="14" t="s">
        <v>34</v>
      </c>
      <c r="B21" s="11" t="s">
        <v>35</v>
      </c>
      <c r="C21" s="15">
        <v>3</v>
      </c>
      <c r="D21" s="37" t="s">
        <v>41</v>
      </c>
      <c r="E21" s="62" t="s">
        <v>51</v>
      </c>
      <c r="F21" s="55">
        <v>20</v>
      </c>
      <c r="G21" s="61">
        <v>0</v>
      </c>
      <c r="H21" s="54">
        <v>13</v>
      </c>
      <c r="I21" s="28">
        <f t="shared" si="0"/>
        <v>260</v>
      </c>
      <c r="J21" s="28">
        <f t="shared" si="1"/>
        <v>0</v>
      </c>
    </row>
    <row r="22" spans="1:10" ht="56.25" customHeight="1" x14ac:dyDescent="0.25">
      <c r="A22" s="14" t="s">
        <v>34</v>
      </c>
      <c r="B22" s="11" t="s">
        <v>35</v>
      </c>
      <c r="C22" s="15">
        <v>3</v>
      </c>
      <c r="D22" s="37" t="s">
        <v>42</v>
      </c>
      <c r="E22" s="62" t="s">
        <v>52</v>
      </c>
      <c r="F22" s="55">
        <v>100</v>
      </c>
      <c r="G22" s="61">
        <v>0</v>
      </c>
      <c r="H22" s="54">
        <v>5</v>
      </c>
      <c r="I22" s="28">
        <f t="shared" si="0"/>
        <v>500</v>
      </c>
      <c r="J22" s="28">
        <f t="shared" si="1"/>
        <v>0</v>
      </c>
    </row>
    <row r="23" spans="1:10" ht="56.25" customHeight="1" x14ac:dyDescent="0.25">
      <c r="A23" s="14" t="s">
        <v>34</v>
      </c>
      <c r="B23" s="11" t="s">
        <v>35</v>
      </c>
      <c r="C23" s="15">
        <v>3</v>
      </c>
      <c r="D23" s="37" t="s">
        <v>43</v>
      </c>
      <c r="E23" s="62" t="s">
        <v>52</v>
      </c>
      <c r="F23" s="53">
        <v>100</v>
      </c>
      <c r="G23" s="52">
        <v>0</v>
      </c>
      <c r="H23" s="54">
        <v>5.3</v>
      </c>
      <c r="I23" s="28">
        <f>F23*H23</f>
        <v>530</v>
      </c>
      <c r="J23" s="28">
        <f t="shared" si="1"/>
        <v>0</v>
      </c>
    </row>
    <row r="24" spans="1:10" ht="56.25" customHeight="1" x14ac:dyDescent="0.25">
      <c r="A24" s="14" t="s">
        <v>44</v>
      </c>
      <c r="B24" s="11" t="s">
        <v>45</v>
      </c>
      <c r="C24" s="15">
        <v>3</v>
      </c>
      <c r="D24" s="37" t="s">
        <v>46</v>
      </c>
      <c r="E24" s="63" t="s">
        <v>52</v>
      </c>
      <c r="F24" s="53">
        <v>50</v>
      </c>
      <c r="G24" s="52">
        <v>0</v>
      </c>
      <c r="H24" s="54">
        <v>5</v>
      </c>
      <c r="I24" s="28">
        <f t="shared" ref="I24" si="2">F24*H24</f>
        <v>250</v>
      </c>
      <c r="J24" s="28">
        <f t="shared" si="1"/>
        <v>0</v>
      </c>
    </row>
    <row r="25" spans="1:10" ht="56.25" customHeight="1" x14ac:dyDescent="0.25">
      <c r="A25" s="14" t="s">
        <v>47</v>
      </c>
      <c r="B25" s="11" t="s">
        <v>48</v>
      </c>
      <c r="C25" s="15">
        <v>3</v>
      </c>
      <c r="D25" s="59" t="s">
        <v>49</v>
      </c>
      <c r="E25" s="63" t="s">
        <v>52</v>
      </c>
      <c r="F25" s="53">
        <v>50</v>
      </c>
      <c r="G25" s="52">
        <v>0</v>
      </c>
      <c r="H25" s="54">
        <v>5</v>
      </c>
      <c r="I25" s="28">
        <f>H25*F25</f>
        <v>250</v>
      </c>
      <c r="J25" s="28">
        <f t="shared" si="1"/>
        <v>0</v>
      </c>
    </row>
    <row r="26" spans="1:10" s="19" customFormat="1" ht="16.5" thickBot="1" x14ac:dyDescent="0.3">
      <c r="A26" s="29"/>
      <c r="B26" s="30"/>
      <c r="C26" s="31"/>
      <c r="D26" s="30"/>
      <c r="E26" s="38"/>
      <c r="F26" s="38"/>
      <c r="H26" s="38"/>
      <c r="I26" s="38"/>
      <c r="J26" s="38"/>
    </row>
    <row r="27" spans="1:10" ht="19.5" thickBot="1" x14ac:dyDescent="0.35">
      <c r="B27" s="45" t="s">
        <v>11</v>
      </c>
      <c r="C27" s="41"/>
      <c r="D27" s="42"/>
      <c r="E27" s="43"/>
      <c r="F27" s="43"/>
      <c r="G27" s="44"/>
      <c r="H27" s="48"/>
      <c r="I27" s="47">
        <f>SUM(I9:I26)</f>
        <v>10018</v>
      </c>
      <c r="J27" s="47">
        <f>J25+J24+J23+J22+J21+J20+J19+J18+J17+J16+J15+J14+J13+J12+J11+J10+J9</f>
        <v>0</v>
      </c>
    </row>
    <row r="29" spans="1:10" x14ac:dyDescent="0.25">
      <c r="B29" s="50" t="s">
        <v>14</v>
      </c>
    </row>
    <row r="30" spans="1:10" x14ac:dyDescent="0.25">
      <c r="B30" s="50" t="s">
        <v>15</v>
      </c>
    </row>
  </sheetData>
  <autoFilter ref="A8:J27"/>
  <mergeCells count="1">
    <mergeCell ref="E5:G5"/>
  </mergeCells>
  <pageMargins left="0.7" right="0.7" top="0.75" bottom="0.75" header="0.3" footer="0.3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G2 nový návrh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martin.honec</cp:lastModifiedBy>
  <cp:lastPrinted>2019-01-09T13:01:54Z</cp:lastPrinted>
  <dcterms:created xsi:type="dcterms:W3CDTF">2012-03-14T10:26:47Z</dcterms:created>
  <dcterms:modified xsi:type="dcterms:W3CDTF">2020-02-11T06:51:23Z</dcterms:modified>
</cp:coreProperties>
</file>