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Liptovský Mikuláš\PT-VO po schválení\"/>
    </mc:Choice>
  </mc:AlternateContent>
  <xr:revisionPtr revIDLastSave="0" documentId="13_ncr:1_{A88B7553-4A7B-408F-A1D0-9B0274E048E4}" xr6:coauthVersionLast="47" xr6:coauthVersionMax="47" xr10:uidLastSave="{00000000-0000-0000-0000-000000000000}"/>
  <bookViews>
    <workbookView xWindow="760" yWindow="760" windowWidth="23600" windowHeight="19820" xr2:uid="{9C51F5EC-A1FB-411F-B72B-4ADCC0E543C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2'!$A$1:$A$62</definedName>
    <definedName name="_xlnm.Print_Area" localSheetId="0">'Príloha č. 2'!$B$4:$K$62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5" i="1"/>
  <c r="K44" i="1"/>
  <c r="K43" i="1"/>
  <c r="K41" i="1"/>
  <c r="K40" i="1"/>
  <c r="K39" i="1"/>
  <c r="K38" i="1"/>
  <c r="K37" i="1"/>
  <c r="K36" i="1"/>
  <c r="K35" i="1"/>
  <c r="K34" i="1"/>
  <c r="K33" i="1"/>
  <c r="K32" i="1"/>
  <c r="K31" i="1"/>
  <c r="K30" i="1"/>
  <c r="J47" i="1"/>
  <c r="K47" i="1" s="1"/>
  <c r="J46" i="1"/>
  <c r="J45" i="1"/>
  <c r="J44" i="1"/>
  <c r="J43" i="1"/>
  <c r="J42" i="1"/>
  <c r="K42" i="1" s="1"/>
  <c r="J41" i="1"/>
  <c r="J40" i="1"/>
  <c r="J39" i="1"/>
  <c r="J38" i="1"/>
  <c r="J37" i="1"/>
  <c r="J36" i="1"/>
  <c r="J35" i="1"/>
  <c r="J34" i="1"/>
  <c r="J33" i="1"/>
  <c r="J32" i="1"/>
  <c r="J31" i="1"/>
  <c r="J30" i="1"/>
  <c r="J48" i="1" l="1"/>
  <c r="K48" i="1"/>
</calcChain>
</file>

<file path=xl/sharedStrings.xml><?xml version="1.0" encoding="utf-8"?>
<sst xmlns="http://schemas.openxmlformats.org/spreadsheetml/2006/main" count="76" uniqueCount="58">
  <si>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</si>
  <si>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</si>
  <si>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</si>
  <si>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</si>
  <si>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</si>
  <si>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</si>
  <si>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</si>
  <si>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</si>
  <si>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</si>
  <si>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</si>
  <si>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</si>
  <si>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</si>
  <si>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</si>
  <si>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</si>
  <si>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</si>
  <si>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</si>
  <si>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</si>
  <si>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</si>
  <si>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</si>
  <si>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</si>
  <si>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</si>
  <si>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</si>
  <si>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</si>
  <si>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</si>
  <si>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</si>
  <si>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</si>
  <si>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</si>
  <si>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</si>
  <si>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</si>
  <si>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</si>
  <si>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</si>
  <si>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</si>
  <si>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</si>
  <si>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</si>
  <si>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Názov zariadenia:</t>
  </si>
  <si>
    <t>Digitálne technológie v živočíšnej výrobe</t>
  </si>
  <si>
    <t>Vybavenie programu identifikácie v dojárni</t>
  </si>
  <si>
    <t>DairyPlan s grafom reprodukcie</t>
  </si>
  <si>
    <t>Základný manažment základ n ý modul do 500ks HD</t>
  </si>
  <si>
    <t>Modul dojenia do 500ks HD</t>
  </si>
  <si>
    <t>Modul špeciál do 500ks HD</t>
  </si>
  <si>
    <t>Sériové rozhranie komplet MultiPort PCI 230V</t>
  </si>
  <si>
    <t>Zdroj 230/115v 50Hz 24V 10A</t>
  </si>
  <si>
    <t>Príslušenstvo k programu na identifikáciu zvierat v dojárni umiestnené na vstupoch do dojárne</t>
  </si>
  <si>
    <t>Priechodzia identifikácia zvierat cez krčné respondéry s obojkami s vysielačom a prijímačom ATD ISO FDX</t>
  </si>
  <si>
    <t>nerezový i dentifikačný rám ATD 2000/1000/ VC4</t>
  </si>
  <si>
    <t>vysielač prijímač VC4/3 SF2 ATD ISO FDX</t>
  </si>
  <si>
    <t>Programové
rozhranie vyhodnocovania pohybovej aktivity a zis ťovanie zdravotného stavu zvierat s prenosom
údajov cez internet na externé zariadenia</t>
  </si>
  <si>
    <t>Vyhodnotenie pohybovej aktivity a doby žrania , prežúvania prijímač signálu VPU4102 433/922 M Hz CA N z vonkajšej antény s riadiac ou jednotkou VP8002 EU</t>
  </si>
  <si>
    <t>Počítač</t>
  </si>
  <si>
    <t>Anténa na príjem signálu z krčných respondérov</t>
  </si>
  <si>
    <t>Krčné respondéry s plastovým krytom, obojkami a plastovými číslami na obojok</t>
  </si>
  <si>
    <t>krčný respondérov I 134k Hz FDX + 433MHz s funkciou identifikácie v dojárni , pohybovej aktivity, doba žrania a prežúvania</t>
  </si>
  <si>
    <t>krčný respondér S 433M Hz s obojkom bez funkcie identifikácie v dojárni s funkciou pohybovej aktivity, doba žrania a prežúvania</t>
  </si>
  <si>
    <t>nylonový obojkom s plastovou prackou</t>
  </si>
  <si>
    <t>plastové číslo na obojok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</si>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</sst>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3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37" xfId="0" applyNumberFormat="1" applyFont="1" applyFill="1" applyBorder="1" applyAlignment="1" applyProtection="1">
      <alignment vertical="center" wrapText="1"/>
      <protection locked="0"/>
    </xf>
    <xf numFmtId="4" fontId="12" fillId="3" borderId="42" xfId="0" applyNumberFormat="1" applyFont="1" applyFill="1" applyBorder="1" applyAlignment="1" applyProtection="1">
      <alignment vertical="center" wrapText="1"/>
      <protection locked="0"/>
    </xf>
    <xf numFmtId="4" fontId="12" fillId="3" borderId="21" xfId="0" applyNumberFormat="1" applyFont="1" applyFill="1" applyBorder="1" applyAlignment="1" applyProtection="1">
      <alignment vertical="center" wrapText="1"/>
      <protection locked="0"/>
    </xf>
    <xf numFmtId="4" fontId="12" fillId="3" borderId="49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6" xfId="0" applyNumberFormat="1" applyFont="1" applyBorder="1" applyAlignment="1">
      <alignment vertical="center" wrapText="1"/>
    </xf>
    <xf numFmtId="0" fontId="12" fillId="4" borderId="30" xfId="0" applyFont="1" applyFill="1" applyBorder="1" applyAlignment="1">
      <alignment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0" fontId="12" fillId="4" borderId="34" xfId="0" applyFont="1" applyFill="1" applyBorder="1" applyAlignment="1">
      <alignment vertical="center" wrapText="1"/>
    </xf>
    <xf numFmtId="164" fontId="12" fillId="4" borderId="36" xfId="0" applyNumberFormat="1" applyFont="1" applyFill="1" applyBorder="1" applyAlignment="1">
      <alignment horizontal="center" vertical="center" wrapText="1"/>
    </xf>
    <xf numFmtId="164" fontId="12" fillId="4" borderId="38" xfId="0" applyNumberFormat="1" applyFont="1" applyFill="1" applyBorder="1" applyAlignment="1">
      <alignment vertical="center" wrapText="1"/>
    </xf>
    <xf numFmtId="4" fontId="12" fillId="0" borderId="38" xfId="0" applyNumberFormat="1" applyFont="1" applyBorder="1" applyAlignment="1">
      <alignment vertical="center" wrapText="1"/>
    </xf>
    <xf numFmtId="4" fontId="12" fillId="0" borderId="34" xfId="0" applyNumberFormat="1" applyFont="1" applyBorder="1" applyAlignment="1">
      <alignment vertical="center" wrapText="1"/>
    </xf>
    <xf numFmtId="0" fontId="12" fillId="4" borderId="36" xfId="0" applyFont="1" applyFill="1" applyBorder="1" applyAlignment="1">
      <alignment vertical="center" wrapText="1"/>
    </xf>
    <xf numFmtId="164" fontId="12" fillId="4" borderId="41" xfId="0" applyNumberFormat="1" applyFont="1" applyFill="1" applyBorder="1" applyAlignment="1">
      <alignment horizontal="center" vertical="center" wrapText="1"/>
    </xf>
    <xf numFmtId="164" fontId="12" fillId="4" borderId="43" xfId="0" applyNumberFormat="1" applyFont="1" applyFill="1" applyBorder="1" applyAlignment="1">
      <alignment vertical="center" wrapText="1"/>
    </xf>
    <xf numFmtId="4" fontId="12" fillId="0" borderId="43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164" fontId="12" fillId="4" borderId="23" xfId="0" applyNumberFormat="1" applyFont="1" applyFill="1" applyBorder="1" applyAlignment="1">
      <alignment horizontal="center" vertical="center" wrapText="1"/>
    </xf>
    <xf numFmtId="164" fontId="12" fillId="4" borderId="20" xfId="0" applyNumberFormat="1" applyFont="1" applyFill="1" applyBorder="1" applyAlignment="1">
      <alignment vertical="center" wrapText="1"/>
    </xf>
    <xf numFmtId="4" fontId="12" fillId="0" borderId="20" xfId="0" applyNumberFormat="1" applyFont="1" applyBorder="1" applyAlignment="1">
      <alignment vertical="center" wrapText="1"/>
    </xf>
    <xf numFmtId="4" fontId="12" fillId="0" borderId="46" xfId="0" applyNumberFormat="1" applyFont="1" applyBorder="1" applyAlignment="1">
      <alignment vertical="center" wrapText="1"/>
    </xf>
    <xf numFmtId="164" fontId="12" fillId="4" borderId="48" xfId="0" applyNumberFormat="1" applyFont="1" applyFill="1" applyBorder="1" applyAlignment="1">
      <alignment horizontal="center" vertical="center" wrapText="1"/>
    </xf>
    <xf numFmtId="164" fontId="12" fillId="4" borderId="50" xfId="0" applyNumberFormat="1" applyFont="1" applyFill="1" applyBorder="1" applyAlignment="1">
      <alignment vertical="center" wrapText="1"/>
    </xf>
    <xf numFmtId="4" fontId="12" fillId="0" borderId="50" xfId="0" applyNumberFormat="1" applyFont="1" applyBorder="1" applyAlignment="1">
      <alignment vertical="center" wrapText="1"/>
    </xf>
    <xf numFmtId="0" fontId="12" fillId="4" borderId="25" xfId="0" applyFont="1" applyFill="1" applyBorder="1" applyAlignment="1">
      <alignment vertical="center" wrapText="1"/>
    </xf>
    <xf numFmtId="4" fontId="12" fillId="0" borderId="48" xfId="0" applyNumberFormat="1" applyFont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4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5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5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53" xfId="1" applyNumberFormat="1" applyFont="1" applyBorder="1" applyAlignment="1" applyProtection="1">
      <alignment vertical="center"/>
      <protection locked="0"/>
    </xf>
    <xf numFmtId="0" fontId="8" fillId="0" borderId="54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2" fillId="4" borderId="20" xfId="0" applyFont="1" applyFill="1" applyBorder="1" applyAlignment="1">
      <alignment vertical="center" wrapText="1"/>
    </xf>
    <xf numFmtId="0" fontId="12" fillId="4" borderId="22" xfId="0" applyFont="1" applyFill="1" applyBorder="1" applyAlignment="1">
      <alignment vertical="center" wrapText="1"/>
    </xf>
    <xf numFmtId="0" fontId="12" fillId="4" borderId="19" xfId="0" applyFont="1" applyFill="1" applyBorder="1" applyAlignment="1">
      <alignment vertical="center" wrapText="1"/>
    </xf>
    <xf numFmtId="0" fontId="13" fillId="3" borderId="44" xfId="0" applyFont="1" applyFill="1" applyBorder="1" applyAlignment="1" applyProtection="1">
      <alignment vertical="center" wrapText="1"/>
      <protection locked="0"/>
    </xf>
    <xf numFmtId="0" fontId="13" fillId="3" borderId="45" xfId="0" applyFont="1" applyFill="1" applyBorder="1" applyAlignment="1" applyProtection="1">
      <alignment vertical="center" wrapText="1"/>
      <protection locked="0"/>
    </xf>
    <xf numFmtId="0" fontId="12" fillId="4" borderId="6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 applyProtection="1">
      <alignment vertical="center" wrapText="1"/>
      <protection locked="0"/>
    </xf>
    <xf numFmtId="0" fontId="13" fillId="3" borderId="5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31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3" fillId="3" borderId="35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13" fillId="3" borderId="39" xfId="0" applyFont="1" applyFill="1" applyBorder="1" applyAlignment="1" applyProtection="1">
      <alignment vertical="center" wrapText="1"/>
      <protection locked="0"/>
    </xf>
    <xf numFmtId="0" fontId="13" fillId="3" borderId="40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DE6C0741-9AF5-45B5-86E0-151797190711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PD%20v%20Liptovskom%20Mikul&#225;&#353;i/VO+PT/PD%20L.Mikul&#225;&#353;%20responder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4FC01-4439-4280-B1BE-AED328BCD777}">
  <sheetPr codeName="Sheet21"/>
  <dimension ref="A1:M62"/>
  <sheetViews>
    <sheetView tabSelected="1" view="pageBreakPreview" zoomScaleNormal="100" zoomScaleSheetLayoutView="100" workbookViewId="0">
      <pane ySplit="3" topLeftCell="A4" activePane="bottomLeft" state="frozen"/>
      <selection pane="bottomLeft" activeCell="E18" sqref="E18:G18"/>
    </sheetView>
  </sheetViews>
  <sheetFormatPr defaultColWidth="9.1796875" defaultRowHeight="14.5" x14ac:dyDescent="0.35"/>
  <cols>
    <col min="1" max="1" width="4.7265625" customWidth="1"/>
    <col min="2" max="2" width="4.26953125" style="14" customWidth="1"/>
    <col min="3" max="3" width="15.7265625" customWidth="1"/>
    <col min="4" max="4" width="36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7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8">
        <v>1</v>
      </c>
      <c r="B2" s="9" t="s">
        <v>0</v>
      </c>
      <c r="C2" s="9"/>
      <c r="D2" s="9"/>
    </row>
    <row r="3" spans="1:13" x14ac:dyDescent="0.35">
      <c r="A3">
        <v>1</v>
      </c>
      <c r="B3"/>
    </row>
    <row r="4" spans="1:13" s="8" customFormat="1" ht="21" x14ac:dyDescent="0.35">
      <c r="A4" s="8">
        <v>1</v>
      </c>
      <c r="B4" s="10"/>
      <c r="C4" s="11"/>
      <c r="D4" s="11"/>
      <c r="E4" s="11"/>
      <c r="F4" s="11"/>
      <c r="G4" s="11"/>
      <c r="H4" s="11"/>
      <c r="I4" s="11"/>
      <c r="J4" s="125" t="s">
        <v>57</v>
      </c>
      <c r="K4" s="125"/>
      <c r="M4" s="12"/>
    </row>
    <row r="5" spans="1:13" s="8" customFormat="1" ht="23.5" x14ac:dyDescent="0.35">
      <c r="A5" s="8">
        <v>1</v>
      </c>
      <c r="B5" s="126" t="s">
        <v>31</v>
      </c>
      <c r="C5" s="126"/>
      <c r="D5" s="126"/>
      <c r="E5" s="126"/>
      <c r="F5" s="126"/>
      <c r="G5" s="126"/>
      <c r="H5" s="126"/>
      <c r="I5" s="126"/>
      <c r="J5" s="126"/>
      <c r="K5" s="126"/>
      <c r="M5" s="12"/>
    </row>
    <row r="6" spans="1:13" s="8" customFormat="1" ht="10.5" customHeight="1" x14ac:dyDescent="0.35">
      <c r="A6" s="8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M6" s="12"/>
    </row>
    <row r="7" spans="1:13" s="8" customFormat="1" ht="23.5" x14ac:dyDescent="0.35">
      <c r="A7" s="8">
        <v>1</v>
      </c>
      <c r="B7" s="126" t="s">
        <v>32</v>
      </c>
      <c r="C7" s="126"/>
      <c r="D7" s="126"/>
      <c r="E7" s="126"/>
      <c r="F7" s="126"/>
      <c r="G7" s="126"/>
      <c r="H7" s="126"/>
      <c r="I7" s="126"/>
      <c r="J7" s="126"/>
      <c r="K7" s="126"/>
      <c r="M7" s="12"/>
    </row>
    <row r="8" spans="1:13" x14ac:dyDescent="0.35">
      <c r="A8" s="8">
        <v>1</v>
      </c>
    </row>
    <row r="9" spans="1:13" ht="15" customHeight="1" x14ac:dyDescent="0.35">
      <c r="A9" s="8">
        <v>1</v>
      </c>
      <c r="B9" s="127" t="s">
        <v>1</v>
      </c>
      <c r="C9" s="127"/>
      <c r="D9" s="127"/>
      <c r="E9" s="127"/>
      <c r="F9" s="127"/>
      <c r="G9" s="127"/>
      <c r="H9" s="127"/>
      <c r="I9" s="127"/>
      <c r="J9" s="127"/>
      <c r="K9" s="127"/>
    </row>
    <row r="10" spans="1:13" x14ac:dyDescent="0.35">
      <c r="A10" s="8">
        <v>1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3" x14ac:dyDescent="0.35">
      <c r="A11" s="8">
        <v>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</row>
    <row r="12" spans="1:13" ht="15" thickBot="1" x14ac:dyDescent="0.4">
      <c r="A12" s="8">
        <v>1</v>
      </c>
    </row>
    <row r="13" spans="1:13" s="8" customFormat="1" ht="19.5" customHeight="1" thickBot="1" x14ac:dyDescent="0.4">
      <c r="A13" s="8">
        <v>1</v>
      </c>
      <c r="C13" s="128" t="s">
        <v>33</v>
      </c>
      <c r="D13" s="129"/>
      <c r="E13" s="129"/>
      <c r="F13" s="129"/>
      <c r="G13" s="130"/>
      <c r="M13" s="12"/>
    </row>
    <row r="14" spans="1:13" s="8" customFormat="1" ht="19.5" customHeight="1" x14ac:dyDescent="0.35">
      <c r="A14" s="8">
        <v>1</v>
      </c>
      <c r="C14" s="131" t="s">
        <v>2</v>
      </c>
      <c r="D14" s="132"/>
      <c r="E14" s="133"/>
      <c r="F14" s="134"/>
      <c r="G14" s="135"/>
      <c r="M14" s="12"/>
    </row>
    <row r="15" spans="1:13" s="8" customFormat="1" ht="39" customHeight="1" x14ac:dyDescent="0.35">
      <c r="A15" s="8">
        <v>1</v>
      </c>
      <c r="C15" s="123" t="s">
        <v>3</v>
      </c>
      <c r="D15" s="124"/>
      <c r="E15" s="115"/>
      <c r="F15" s="116"/>
      <c r="G15" s="117"/>
      <c r="M15" s="12"/>
    </row>
    <row r="16" spans="1:13" s="8" customFormat="1" ht="19.5" customHeight="1" x14ac:dyDescent="0.35">
      <c r="A16" s="8">
        <v>1</v>
      </c>
      <c r="C16" s="113" t="s">
        <v>4</v>
      </c>
      <c r="D16" s="114"/>
      <c r="E16" s="115"/>
      <c r="F16" s="116"/>
      <c r="G16" s="117"/>
      <c r="M16" s="12"/>
    </row>
    <row r="17" spans="1:13" s="8" customFormat="1" ht="19.5" customHeight="1" x14ac:dyDescent="0.35">
      <c r="A17" s="8">
        <v>1</v>
      </c>
      <c r="C17" s="113" t="s">
        <v>5</v>
      </c>
      <c r="D17" s="114"/>
      <c r="E17" s="115"/>
      <c r="F17" s="116"/>
      <c r="G17" s="117"/>
      <c r="M17" s="12"/>
    </row>
    <row r="18" spans="1:13" s="8" customFormat="1" ht="30" customHeight="1" x14ac:dyDescent="0.35">
      <c r="A18" s="8">
        <v>1</v>
      </c>
      <c r="C18" s="121" t="s">
        <v>6</v>
      </c>
      <c r="D18" s="122"/>
      <c r="E18" s="115"/>
      <c r="F18" s="116"/>
      <c r="G18" s="117"/>
      <c r="M18" s="12"/>
    </row>
    <row r="19" spans="1:13" s="8" customFormat="1" ht="19.5" customHeight="1" x14ac:dyDescent="0.35">
      <c r="A19" s="8">
        <v>1</v>
      </c>
      <c r="C19" s="113" t="s">
        <v>7</v>
      </c>
      <c r="D19" s="114"/>
      <c r="E19" s="115"/>
      <c r="F19" s="116"/>
      <c r="G19" s="117"/>
      <c r="M19" s="12"/>
    </row>
    <row r="20" spans="1:13" s="8" customFormat="1" ht="19.5" customHeight="1" x14ac:dyDescent="0.35">
      <c r="A20" s="8">
        <v>1</v>
      </c>
      <c r="C20" s="113" t="s">
        <v>8</v>
      </c>
      <c r="D20" s="114"/>
      <c r="E20" s="115"/>
      <c r="F20" s="116"/>
      <c r="G20" s="117"/>
      <c r="M20" s="12"/>
    </row>
    <row r="21" spans="1:13" s="8" customFormat="1" ht="19.5" customHeight="1" x14ac:dyDescent="0.35">
      <c r="A21" s="8">
        <v>1</v>
      </c>
      <c r="C21" s="113" t="s">
        <v>9</v>
      </c>
      <c r="D21" s="114"/>
      <c r="E21" s="115"/>
      <c r="F21" s="116"/>
      <c r="G21" s="117"/>
      <c r="M21" s="12"/>
    </row>
    <row r="22" spans="1:13" s="8" customFormat="1" ht="19.5" customHeight="1" x14ac:dyDescent="0.35">
      <c r="A22" s="8">
        <v>1</v>
      </c>
      <c r="C22" s="113" t="s">
        <v>10</v>
      </c>
      <c r="D22" s="114"/>
      <c r="E22" s="115"/>
      <c r="F22" s="116"/>
      <c r="G22" s="117"/>
      <c r="M22" s="12"/>
    </row>
    <row r="23" spans="1:13" s="8" customFormat="1" ht="19.5" customHeight="1" x14ac:dyDescent="0.35">
      <c r="A23" s="8">
        <v>1</v>
      </c>
      <c r="C23" s="113" t="s">
        <v>11</v>
      </c>
      <c r="D23" s="114"/>
      <c r="E23" s="118"/>
      <c r="F23" s="119"/>
      <c r="G23" s="120"/>
      <c r="M23" s="12"/>
    </row>
    <row r="24" spans="1:13" s="8" customFormat="1" ht="19.5" customHeight="1" thickBot="1" x14ac:dyDescent="0.4">
      <c r="A24" s="8">
        <v>1</v>
      </c>
      <c r="C24" s="101" t="s">
        <v>12</v>
      </c>
      <c r="D24" s="102"/>
      <c r="E24" s="103"/>
      <c r="F24" s="104"/>
      <c r="G24" s="105"/>
      <c r="M24" s="12"/>
    </row>
    <row r="25" spans="1:13" ht="7.5" customHeight="1" x14ac:dyDescent="0.35">
      <c r="A25" s="8">
        <v>1</v>
      </c>
    </row>
    <row r="26" spans="1:13" ht="7.5" customHeight="1" x14ac:dyDescent="0.35">
      <c r="A26" s="8">
        <v>1</v>
      </c>
    </row>
    <row r="27" spans="1:13" x14ac:dyDescent="0.35">
      <c r="A27">
        <v>1</v>
      </c>
      <c r="B27" s="106" t="s">
        <v>34</v>
      </c>
      <c r="C27" s="106"/>
      <c r="D27" s="107" t="s">
        <v>35</v>
      </c>
      <c r="E27" s="107"/>
      <c r="F27" s="107"/>
      <c r="G27" s="107"/>
      <c r="H27" s="107"/>
      <c r="I27" s="107"/>
      <c r="J27" s="107"/>
      <c r="K27" s="15"/>
      <c r="M27" s="7">
        <v>1</v>
      </c>
    </row>
    <row r="28" spans="1:13" ht="15" thickBot="1" x14ac:dyDescent="0.4">
      <c r="A28" s="8">
        <v>1</v>
      </c>
    </row>
    <row r="29" spans="1:13" ht="55" customHeight="1" thickBot="1" x14ac:dyDescent="0.4">
      <c r="A29" s="8">
        <v>1</v>
      </c>
      <c r="B29" s="108" t="s">
        <v>13</v>
      </c>
      <c r="C29" s="109"/>
      <c r="D29" s="110"/>
      <c r="E29" s="111" t="s">
        <v>14</v>
      </c>
      <c r="F29" s="112"/>
      <c r="G29" s="16" t="s">
        <v>15</v>
      </c>
      <c r="H29" s="17" t="s">
        <v>16</v>
      </c>
      <c r="I29" s="16" t="s">
        <v>17</v>
      </c>
      <c r="J29" s="18" t="s">
        <v>18</v>
      </c>
      <c r="K29" s="19" t="s">
        <v>19</v>
      </c>
    </row>
    <row r="30" spans="1:13" ht="25.5" customHeight="1" x14ac:dyDescent="0.35">
      <c r="A30" s="8">
        <v>1</v>
      </c>
      <c r="B30" s="83" t="s">
        <v>36</v>
      </c>
      <c r="C30" s="84"/>
      <c r="D30" s="20" t="s">
        <v>37</v>
      </c>
      <c r="E30" s="93"/>
      <c r="F30" s="94"/>
      <c r="G30" s="21" t="s">
        <v>20</v>
      </c>
      <c r="H30" s="1"/>
      <c r="I30" s="22">
        <v>1</v>
      </c>
      <c r="J30" s="23" t="str">
        <f t="shared" ref="J30:J47" si="0">IF(AND(H30&lt;&gt;"",I30&lt;&gt;""),H30*I30,"")</f>
        <v/>
      </c>
      <c r="K30" s="24" t="str">
        <f>IF(J30&lt;&gt;"",J30*IF($E$18="platiteľ DPH",1.23,1),"")</f>
        <v/>
      </c>
    </row>
    <row r="31" spans="1:13" ht="25.5" customHeight="1" x14ac:dyDescent="0.35">
      <c r="A31" s="8">
        <v>1</v>
      </c>
      <c r="B31" s="87"/>
      <c r="C31" s="88"/>
      <c r="D31" s="25" t="s">
        <v>38</v>
      </c>
      <c r="E31" s="95"/>
      <c r="F31" s="96"/>
      <c r="G31" s="26" t="s">
        <v>20</v>
      </c>
      <c r="H31" s="2"/>
      <c r="I31" s="27">
        <v>1</v>
      </c>
      <c r="J31" s="28" t="str">
        <f t="shared" si="0"/>
        <v/>
      </c>
      <c r="K31" s="29" t="str">
        <f t="shared" ref="K31:K47" si="1">IF(J31&lt;&gt;"",J31*IF($E$18="platiteľ DPH",1.23,1),"")</f>
        <v/>
      </c>
    </row>
    <row r="32" spans="1:13" ht="25.5" customHeight="1" x14ac:dyDescent="0.35">
      <c r="A32" s="8">
        <v>1</v>
      </c>
      <c r="B32" s="87"/>
      <c r="C32" s="88"/>
      <c r="D32" s="25" t="s">
        <v>39</v>
      </c>
      <c r="E32" s="95"/>
      <c r="F32" s="96"/>
      <c r="G32" s="26" t="s">
        <v>20</v>
      </c>
      <c r="H32" s="2"/>
      <c r="I32" s="27">
        <v>1</v>
      </c>
      <c r="J32" s="28" t="str">
        <f t="shared" si="0"/>
        <v/>
      </c>
      <c r="K32" s="29" t="str">
        <f t="shared" si="1"/>
        <v/>
      </c>
    </row>
    <row r="33" spans="1:11" ht="25.5" customHeight="1" x14ac:dyDescent="0.35">
      <c r="A33" s="8">
        <v>1</v>
      </c>
      <c r="B33" s="87"/>
      <c r="C33" s="88"/>
      <c r="D33" s="25" t="s">
        <v>40</v>
      </c>
      <c r="E33" s="95"/>
      <c r="F33" s="96"/>
      <c r="G33" s="26" t="s">
        <v>20</v>
      </c>
      <c r="H33" s="2"/>
      <c r="I33" s="27">
        <v>1</v>
      </c>
      <c r="J33" s="28" t="str">
        <f t="shared" si="0"/>
        <v/>
      </c>
      <c r="K33" s="29" t="str">
        <f t="shared" si="1"/>
        <v/>
      </c>
    </row>
    <row r="34" spans="1:11" ht="25.5" customHeight="1" x14ac:dyDescent="0.35">
      <c r="A34" s="8">
        <v>1</v>
      </c>
      <c r="B34" s="87"/>
      <c r="C34" s="88"/>
      <c r="D34" s="25" t="s">
        <v>41</v>
      </c>
      <c r="E34" s="95"/>
      <c r="F34" s="96"/>
      <c r="G34" s="26" t="s">
        <v>20</v>
      </c>
      <c r="H34" s="2"/>
      <c r="I34" s="27">
        <v>1</v>
      </c>
      <c r="J34" s="28" t="str">
        <f t="shared" si="0"/>
        <v/>
      </c>
      <c r="K34" s="29" t="str">
        <f t="shared" si="1"/>
        <v/>
      </c>
    </row>
    <row r="35" spans="1:11" ht="25.5" customHeight="1" thickBot="1" x14ac:dyDescent="0.4">
      <c r="A35" s="8">
        <v>1</v>
      </c>
      <c r="B35" s="89"/>
      <c r="C35" s="90"/>
      <c r="D35" s="30" t="s">
        <v>42</v>
      </c>
      <c r="E35" s="97"/>
      <c r="F35" s="98"/>
      <c r="G35" s="31" t="s">
        <v>20</v>
      </c>
      <c r="H35" s="3"/>
      <c r="I35" s="32">
        <v>1</v>
      </c>
      <c r="J35" s="33" t="str">
        <f t="shared" si="0"/>
        <v/>
      </c>
      <c r="K35" s="34" t="str">
        <f t="shared" si="1"/>
        <v/>
      </c>
    </row>
    <row r="36" spans="1:11" ht="38.15" customHeight="1" x14ac:dyDescent="0.35">
      <c r="A36" s="8">
        <v>1</v>
      </c>
      <c r="B36" s="83" t="s">
        <v>43</v>
      </c>
      <c r="C36" s="84"/>
      <c r="D36" s="20" t="s">
        <v>44</v>
      </c>
      <c r="E36" s="93"/>
      <c r="F36" s="94"/>
      <c r="G36" s="21" t="s">
        <v>20</v>
      </c>
      <c r="H36" s="1"/>
      <c r="I36" s="22">
        <v>1</v>
      </c>
      <c r="J36" s="23" t="str">
        <f t="shared" si="0"/>
        <v/>
      </c>
      <c r="K36" s="24" t="str">
        <f t="shared" si="1"/>
        <v/>
      </c>
    </row>
    <row r="37" spans="1:11" ht="25.5" customHeight="1" x14ac:dyDescent="0.35">
      <c r="A37" s="8">
        <v>1</v>
      </c>
      <c r="B37" s="87"/>
      <c r="C37" s="88"/>
      <c r="D37" s="25" t="s">
        <v>45</v>
      </c>
      <c r="E37" s="95"/>
      <c r="F37" s="96"/>
      <c r="G37" s="26" t="s">
        <v>20</v>
      </c>
      <c r="H37" s="2"/>
      <c r="I37" s="27">
        <v>2</v>
      </c>
      <c r="J37" s="28" t="str">
        <f t="shared" si="0"/>
        <v/>
      </c>
      <c r="K37" s="29" t="str">
        <f t="shared" si="1"/>
        <v/>
      </c>
    </row>
    <row r="38" spans="1:11" ht="25.5" customHeight="1" thickBot="1" x14ac:dyDescent="0.4">
      <c r="A38" s="8">
        <v>1</v>
      </c>
      <c r="B38" s="89"/>
      <c r="C38" s="90"/>
      <c r="D38" s="35" t="s">
        <v>46</v>
      </c>
      <c r="E38" s="97"/>
      <c r="F38" s="98"/>
      <c r="G38" s="31" t="s">
        <v>20</v>
      </c>
      <c r="H38" s="3"/>
      <c r="I38" s="32">
        <v>2</v>
      </c>
      <c r="J38" s="33" t="str">
        <f t="shared" si="0"/>
        <v/>
      </c>
      <c r="K38" s="34" t="str">
        <f t="shared" si="1"/>
        <v/>
      </c>
    </row>
    <row r="39" spans="1:11" ht="64" customHeight="1" x14ac:dyDescent="0.35">
      <c r="A39" s="8">
        <v>1</v>
      </c>
      <c r="B39" s="83" t="s">
        <v>47</v>
      </c>
      <c r="C39" s="84"/>
      <c r="D39" s="20" t="s">
        <v>48</v>
      </c>
      <c r="E39" s="93"/>
      <c r="F39" s="94"/>
      <c r="G39" s="21" t="s">
        <v>20</v>
      </c>
      <c r="H39" s="1"/>
      <c r="I39" s="22">
        <v>2</v>
      </c>
      <c r="J39" s="23" t="str">
        <f t="shared" si="0"/>
        <v/>
      </c>
      <c r="K39" s="24" t="str">
        <f t="shared" si="1"/>
        <v/>
      </c>
    </row>
    <row r="40" spans="1:11" ht="52.5" customHeight="1" thickBot="1" x14ac:dyDescent="0.4">
      <c r="A40" s="8">
        <v>1</v>
      </c>
      <c r="B40" s="89"/>
      <c r="C40" s="90"/>
      <c r="D40" s="35" t="s">
        <v>49</v>
      </c>
      <c r="E40" s="99"/>
      <c r="F40" s="100"/>
      <c r="G40" s="36" t="s">
        <v>20</v>
      </c>
      <c r="H40" s="4"/>
      <c r="I40" s="37">
        <v>2</v>
      </c>
      <c r="J40" s="38" t="str">
        <f t="shared" si="0"/>
        <v/>
      </c>
      <c r="K40" s="39" t="str">
        <f t="shared" si="1"/>
        <v/>
      </c>
    </row>
    <row r="41" spans="1:11" ht="25.5" customHeight="1" thickBot="1" x14ac:dyDescent="0.4">
      <c r="A41" s="8">
        <v>1</v>
      </c>
      <c r="B41" s="78" t="s">
        <v>50</v>
      </c>
      <c r="C41" s="79"/>
      <c r="D41" s="80"/>
      <c r="E41" s="81"/>
      <c r="F41" s="82"/>
      <c r="G41" s="40" t="s">
        <v>20</v>
      </c>
      <c r="H41" s="5"/>
      <c r="I41" s="41">
        <v>2</v>
      </c>
      <c r="J41" s="42" t="str">
        <f t="shared" si="0"/>
        <v/>
      </c>
      <c r="K41" s="43" t="str">
        <f t="shared" si="1"/>
        <v/>
      </c>
    </row>
    <row r="42" spans="1:11" ht="42" customHeight="1" x14ac:dyDescent="0.35">
      <c r="A42" s="8">
        <v>1</v>
      </c>
      <c r="B42" s="83" t="s">
        <v>51</v>
      </c>
      <c r="C42" s="84"/>
      <c r="D42" s="20" t="s">
        <v>52</v>
      </c>
      <c r="E42" s="91"/>
      <c r="F42" s="92"/>
      <c r="G42" s="44" t="s">
        <v>20</v>
      </c>
      <c r="H42" s="6"/>
      <c r="I42" s="45">
        <v>230</v>
      </c>
      <c r="J42" s="46" t="str">
        <f t="shared" si="0"/>
        <v/>
      </c>
      <c r="K42" s="24" t="str">
        <f t="shared" si="1"/>
        <v/>
      </c>
    </row>
    <row r="43" spans="1:11" ht="45" customHeight="1" x14ac:dyDescent="0.35">
      <c r="A43" s="8">
        <v>1</v>
      </c>
      <c r="B43" s="85"/>
      <c r="C43" s="86"/>
      <c r="D43" s="25" t="s">
        <v>53</v>
      </c>
      <c r="E43" s="91"/>
      <c r="F43" s="92"/>
      <c r="G43" s="44" t="s">
        <v>20</v>
      </c>
      <c r="H43" s="6"/>
      <c r="I43" s="45">
        <v>60</v>
      </c>
      <c r="J43" s="46" t="str">
        <f t="shared" si="0"/>
        <v/>
      </c>
      <c r="K43" s="29" t="str">
        <f t="shared" si="1"/>
        <v/>
      </c>
    </row>
    <row r="44" spans="1:11" ht="25.5" customHeight="1" x14ac:dyDescent="0.35">
      <c r="A44" s="8">
        <v>1</v>
      </c>
      <c r="B44" s="87"/>
      <c r="C44" s="88"/>
      <c r="D44" s="25" t="s">
        <v>54</v>
      </c>
      <c r="E44" s="91"/>
      <c r="F44" s="92"/>
      <c r="G44" s="44" t="s">
        <v>20</v>
      </c>
      <c r="H44" s="6"/>
      <c r="I44" s="45">
        <v>290</v>
      </c>
      <c r="J44" s="46" t="str">
        <f t="shared" si="0"/>
        <v/>
      </c>
      <c r="K44" s="29" t="str">
        <f t="shared" si="1"/>
        <v/>
      </c>
    </row>
    <row r="45" spans="1:11" ht="25.5" customHeight="1" thickBot="1" x14ac:dyDescent="0.4">
      <c r="A45" s="8">
        <v>1</v>
      </c>
      <c r="B45" s="89"/>
      <c r="C45" s="90"/>
      <c r="D45" s="35" t="s">
        <v>55</v>
      </c>
      <c r="E45" s="91"/>
      <c r="F45" s="92"/>
      <c r="G45" s="44" t="s">
        <v>20</v>
      </c>
      <c r="H45" s="6"/>
      <c r="I45" s="45">
        <v>1650</v>
      </c>
      <c r="J45" s="46" t="str">
        <f t="shared" si="0"/>
        <v/>
      </c>
      <c r="K45" s="39" t="str">
        <f t="shared" si="1"/>
        <v/>
      </c>
    </row>
    <row r="46" spans="1:11" ht="25.5" customHeight="1" x14ac:dyDescent="0.35">
      <c r="A46" s="8">
        <v>1</v>
      </c>
      <c r="B46" s="67" t="s">
        <v>21</v>
      </c>
      <c r="C46" s="68"/>
      <c r="D46" s="47" t="s">
        <v>22</v>
      </c>
      <c r="E46" s="71" t="s">
        <v>23</v>
      </c>
      <c r="F46" s="72"/>
      <c r="G46" s="21" t="s">
        <v>23</v>
      </c>
      <c r="H46" s="1"/>
      <c r="I46" s="22">
        <v>1</v>
      </c>
      <c r="J46" s="23" t="str">
        <f t="shared" si="0"/>
        <v/>
      </c>
      <c r="K46" s="48" t="str">
        <f t="shared" si="1"/>
        <v/>
      </c>
    </row>
    <row r="47" spans="1:11" ht="25.5" customHeight="1" thickBot="1" x14ac:dyDescent="0.4">
      <c r="A47" s="8">
        <v>1</v>
      </c>
      <c r="B47" s="69"/>
      <c r="C47" s="70"/>
      <c r="D47" s="49" t="s">
        <v>24</v>
      </c>
      <c r="E47" s="73" t="s">
        <v>23</v>
      </c>
      <c r="F47" s="74"/>
      <c r="G47" s="31" t="s">
        <v>23</v>
      </c>
      <c r="H47" s="3"/>
      <c r="I47" s="32">
        <v>1</v>
      </c>
      <c r="J47" s="33" t="str">
        <f t="shared" si="0"/>
        <v/>
      </c>
      <c r="K47" s="39" t="str">
        <f t="shared" si="1"/>
        <v/>
      </c>
    </row>
    <row r="48" spans="1:11" ht="25.5" customHeight="1" thickBot="1" x14ac:dyDescent="0.4">
      <c r="A48" s="8">
        <v>1</v>
      </c>
      <c r="B48" s="50"/>
      <c r="C48" s="51"/>
      <c r="D48" s="51"/>
      <c r="E48" s="51"/>
      <c r="F48" s="51"/>
      <c r="G48" s="51"/>
      <c r="H48" s="52"/>
      <c r="I48" s="52" t="s">
        <v>25</v>
      </c>
      <c r="J48" s="53" t="str">
        <f>IF(SUM(J30:J47)&gt;0,SUM(J30:J47),"")</f>
        <v/>
      </c>
      <c r="K48" s="53" t="str">
        <f>IF(SUM(K30:K47)&gt;0,SUM(K30:K47),"")</f>
        <v/>
      </c>
    </row>
    <row r="49" spans="1:13" x14ac:dyDescent="0.35">
      <c r="A49" s="8">
        <v>1</v>
      </c>
      <c r="B49" s="54" t="s">
        <v>26</v>
      </c>
    </row>
    <row r="50" spans="1:13" x14ac:dyDescent="0.35">
      <c r="A50" s="8">
        <v>1</v>
      </c>
    </row>
    <row r="51" spans="1:13" x14ac:dyDescent="0.35">
      <c r="A51" s="8">
        <v>1</v>
      </c>
    </row>
    <row r="52" spans="1:13" x14ac:dyDescent="0.35">
      <c r="A52" s="8">
        <v>1</v>
      </c>
      <c r="C52" s="75" t="s">
        <v>27</v>
      </c>
      <c r="D52" s="76"/>
      <c r="E52" s="76"/>
      <c r="F52" s="76"/>
      <c r="G52" s="76"/>
      <c r="H52" s="76"/>
      <c r="I52" s="76"/>
      <c r="J52" s="77"/>
    </row>
    <row r="53" spans="1:13" x14ac:dyDescent="0.35">
      <c r="A53" s="8">
        <v>1</v>
      </c>
    </row>
    <row r="54" spans="1:13" x14ac:dyDescent="0.35">
      <c r="A54" s="8">
        <v>1</v>
      </c>
    </row>
    <row r="55" spans="1:13" x14ac:dyDescent="0.35">
      <c r="A55" s="8">
        <v>1</v>
      </c>
    </row>
    <row r="56" spans="1:13" x14ac:dyDescent="0.35">
      <c r="A56" s="8">
        <v>1</v>
      </c>
      <c r="C56" s="55" t="s">
        <v>28</v>
      </c>
      <c r="D56" s="62"/>
    </row>
    <row r="57" spans="1:13" s="56" customFormat="1" x14ac:dyDescent="0.35">
      <c r="A57" s="8">
        <v>1</v>
      </c>
      <c r="C57" s="55"/>
      <c r="D57" s="63"/>
      <c r="M57" s="57"/>
    </row>
    <row r="58" spans="1:13" s="56" customFormat="1" ht="15" customHeight="1" x14ac:dyDescent="0.35">
      <c r="A58" s="8">
        <v>1</v>
      </c>
      <c r="C58" s="55" t="s">
        <v>29</v>
      </c>
      <c r="D58" s="64"/>
      <c r="G58" s="58"/>
      <c r="H58" s="58"/>
      <c r="I58" s="58"/>
      <c r="J58" s="58"/>
      <c r="K58" s="58"/>
      <c r="M58" s="57"/>
    </row>
    <row r="59" spans="1:13" s="56" customFormat="1" x14ac:dyDescent="0.35">
      <c r="A59" s="8">
        <v>1</v>
      </c>
      <c r="F59" s="59"/>
      <c r="G59" s="65" t="s">
        <v>56</v>
      </c>
      <c r="H59" s="65"/>
      <c r="I59" s="65"/>
      <c r="J59" s="65"/>
      <c r="K59" s="65"/>
      <c r="M59" s="57"/>
    </row>
    <row r="60" spans="1:13" s="56" customFormat="1" x14ac:dyDescent="0.35">
      <c r="A60" s="8">
        <v>1</v>
      </c>
      <c r="F60" s="59"/>
      <c r="G60" s="60"/>
      <c r="H60" s="60"/>
      <c r="I60" s="60"/>
      <c r="J60" s="60"/>
      <c r="K60" s="60"/>
      <c r="M60" s="57"/>
    </row>
    <row r="61" spans="1:13" ht="15" customHeight="1" x14ac:dyDescent="0.35">
      <c r="A61" s="8">
        <v>1</v>
      </c>
      <c r="B61" s="66" t="s">
        <v>30</v>
      </c>
      <c r="C61" s="66"/>
      <c r="D61" s="66"/>
      <c r="E61" s="66"/>
      <c r="F61" s="66"/>
      <c r="G61" s="66"/>
      <c r="H61" s="66"/>
      <c r="I61" s="66"/>
      <c r="J61" s="66"/>
      <c r="K61" s="66"/>
      <c r="L61" s="61"/>
    </row>
    <row r="62" spans="1:13" x14ac:dyDescent="0.35">
      <c r="A62" s="8">
        <v>1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1"/>
    </row>
  </sheetData>
  <sheetProtection algorithmName="SHA-512" hashValue="/MHbwKqKDboOAAO8YelBXrkZzLw+qmlO7fNy+/Q+w0H7y05CShk73v9SKY5VSplRUI0L9brBmaVztGyKKfsOhA==" saltValue="CxhQblFgh/JKk51i3JH9HA==" spinCount="100000" sheet="1" objects="1" scenarios="1" formatCells="0" formatColumns="0" formatRows="0" selectLockedCells="1"/>
  <autoFilter ref="A1:A62" xr:uid="{00000000-0009-0000-0000-000007000000}"/>
  <mergeCells count="58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B30:C35"/>
    <mergeCell ref="E30:F30"/>
    <mergeCell ref="E31:F31"/>
    <mergeCell ref="E32:F32"/>
    <mergeCell ref="E33:F33"/>
    <mergeCell ref="E34:F34"/>
    <mergeCell ref="E35:F35"/>
    <mergeCell ref="B36:C38"/>
    <mergeCell ref="E36:F36"/>
    <mergeCell ref="E37:F37"/>
    <mergeCell ref="E38:F38"/>
    <mergeCell ref="B39:C40"/>
    <mergeCell ref="E39:F39"/>
    <mergeCell ref="E40:F40"/>
    <mergeCell ref="B41:D41"/>
    <mergeCell ref="E41:F41"/>
    <mergeCell ref="B42:C45"/>
    <mergeCell ref="E42:F42"/>
    <mergeCell ref="E43:F43"/>
    <mergeCell ref="E44:F44"/>
    <mergeCell ref="E45:F45"/>
    <mergeCell ref="G59:K59"/>
    <mergeCell ref="B61:K62"/>
    <mergeCell ref="B46:C47"/>
    <mergeCell ref="E46:F46"/>
    <mergeCell ref="E47:F47"/>
    <mergeCell ref="C52:J5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D8E732E0-3AC2-4F88-968D-76EAD39FF976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2022-06-13T11:51:00Z</dcterms:created>
  <dcterms:modified xsi:type="dcterms:W3CDTF">2025-04-16T12:17:29Z</dcterms:modified>
</cp:coreProperties>
</file>