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C_PRE\Desktop\"/>
    </mc:Choice>
  </mc:AlternateContent>
  <bookViews>
    <workbookView xWindow="0" yWindow="0" windowWidth="38400" windowHeight="17730" activeTab="1"/>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0" i="1" l="1"/>
  <c r="C33" i="6"/>
  <c r="C34" i="6" s="1"/>
  <c r="C15" i="3"/>
  <c r="C16" i="3" s="1"/>
  <c r="C170" i="21"/>
  <c r="C171" i="21" s="1"/>
  <c r="C172" i="21" s="1"/>
  <c r="C154" i="21"/>
  <c r="C155" i="21" s="1"/>
  <c r="C156" i="21" s="1"/>
  <c r="C139" i="21"/>
  <c r="C140" i="21" s="1"/>
  <c r="C141" i="21" s="1"/>
  <c r="C96" i="21"/>
  <c r="C97" i="21" s="1"/>
  <c r="C98" i="21" s="1"/>
  <c r="C81" i="21"/>
  <c r="C82" i="21" s="1"/>
  <c r="C83" i="21" s="1"/>
  <c r="C66" i="21"/>
  <c r="C67" i="21" s="1"/>
  <c r="C68" i="21" s="1"/>
  <c r="C51" i="21"/>
  <c r="C52" i="21" s="1"/>
  <c r="C53" i="21" s="1"/>
  <c r="C32" i="21"/>
  <c r="C33" i="21" s="1"/>
  <c r="C34" i="21" s="1"/>
  <c r="C18" i="21"/>
  <c r="C19" i="21" s="1"/>
  <c r="C20" i="21" s="1"/>
  <c r="C220" i="20"/>
  <c r="C221" i="20" s="1"/>
  <c r="C222" i="20" s="1"/>
  <c r="C192" i="20"/>
  <c r="C193" i="20" s="1"/>
  <c r="C194" i="20" s="1"/>
  <c r="C169" i="20"/>
  <c r="C170" i="20" s="1"/>
  <c r="C171" i="20" s="1"/>
  <c r="C145" i="20"/>
  <c r="C146" i="20" s="1"/>
  <c r="C147" i="20" s="1"/>
  <c r="C130" i="20"/>
  <c r="C131" i="20" s="1"/>
  <c r="C132" i="20" s="1"/>
  <c r="C110" i="20"/>
  <c r="C111" i="20" s="1"/>
  <c r="C112" i="20" s="1"/>
  <c r="C90" i="20"/>
  <c r="C91" i="20" s="1"/>
  <c r="C92" i="20" s="1"/>
  <c r="C74" i="20"/>
  <c r="C75" i="20" s="1"/>
  <c r="C76" i="20" s="1"/>
  <c r="C57" i="20"/>
  <c r="C58" i="20" s="1"/>
  <c r="C59" i="20" s="1"/>
  <c r="C41" i="20"/>
  <c r="C42" i="20" s="1"/>
  <c r="C43" i="20" s="1"/>
  <c r="C24" i="20"/>
  <c r="C25" i="20" s="1"/>
  <c r="C26" i="20" s="1"/>
  <c r="C160" i="19"/>
  <c r="C161" i="19" s="1"/>
  <c r="C162" i="19" s="1"/>
  <c r="C143" i="19"/>
  <c r="C123" i="19"/>
  <c r="C124" i="19" s="1"/>
  <c r="C125" i="19" s="1"/>
  <c r="C105" i="19"/>
  <c r="C106" i="19" s="1"/>
  <c r="C107" i="19" s="1"/>
  <c r="C86" i="19"/>
  <c r="C87" i="19" s="1"/>
  <c r="C88" i="19" s="1"/>
  <c r="C71" i="19"/>
  <c r="C72" i="19" s="1"/>
  <c r="C73" i="19" s="1"/>
  <c r="C44" i="19"/>
  <c r="C45" i="19" s="1"/>
  <c r="C46" i="19" s="1"/>
  <c r="C22" i="19"/>
  <c r="C23" i="19" s="1"/>
  <c r="C24" i="19" s="1"/>
  <c r="C513" i="18"/>
  <c r="C514" i="18" s="1"/>
  <c r="C515" i="18" s="1"/>
  <c r="C496" i="18"/>
  <c r="C497" i="18" s="1"/>
  <c r="C498" i="18" s="1"/>
  <c r="C478" i="18"/>
  <c r="C479" i="18" s="1"/>
  <c r="C480" i="18" s="1"/>
  <c r="C461" i="18"/>
  <c r="C462" i="18" s="1"/>
  <c r="C463" i="18" s="1"/>
  <c r="C443" i="18"/>
  <c r="C444" i="18" s="1"/>
  <c r="C445" i="18" s="1"/>
  <c r="C423" i="18"/>
  <c r="C424" i="18" s="1"/>
  <c r="C425" i="18" s="1"/>
  <c r="C405" i="18"/>
  <c r="C406" i="18" s="1"/>
  <c r="C407" i="18" s="1"/>
  <c r="C378" i="18"/>
  <c r="C379" i="18" s="1"/>
  <c r="C380" i="18" s="1"/>
  <c r="C350" i="18"/>
  <c r="C351" i="18" s="1"/>
  <c r="C352" i="18" s="1"/>
  <c r="C322" i="18"/>
  <c r="C323" i="18" s="1"/>
  <c r="C324" i="18" s="1"/>
  <c r="C294" i="18"/>
  <c r="C295" i="18" s="1"/>
  <c r="C296" i="18" s="1"/>
  <c r="C267" i="18"/>
  <c r="C268" i="18" s="1"/>
  <c r="C269" i="18" s="1"/>
  <c r="C247" i="18"/>
  <c r="C248" i="18" s="1"/>
  <c r="C249" i="18" s="1"/>
  <c r="C225" i="18"/>
  <c r="C226" i="18" s="1"/>
  <c r="C227" i="18" s="1"/>
  <c r="C206" i="18"/>
  <c r="C207" i="18" s="1"/>
  <c r="C208" i="18" s="1"/>
  <c r="C185" i="18"/>
  <c r="C186" i="18" s="1"/>
  <c r="C187" i="18" s="1"/>
  <c r="C164" i="18"/>
  <c r="C165" i="18" s="1"/>
  <c r="C166" i="18" s="1"/>
  <c r="C143" i="18"/>
  <c r="C144" i="18" s="1"/>
  <c r="C145" i="18" s="1"/>
  <c r="C114" i="18"/>
  <c r="C115" i="18" s="1"/>
  <c r="C116" i="18" s="1"/>
  <c r="C96" i="18"/>
  <c r="C97" i="18" s="1"/>
  <c r="C98" i="18" s="1"/>
  <c r="C77" i="18"/>
  <c r="C78" i="18" s="1"/>
  <c r="C79" i="18" s="1"/>
  <c r="C60" i="18"/>
  <c r="C61" i="18" s="1"/>
  <c r="C62" i="18" s="1"/>
  <c r="C40" i="18"/>
  <c r="C41" i="18" s="1"/>
  <c r="C42" i="18" s="1"/>
  <c r="C25" i="18"/>
  <c r="C26" i="18" s="1"/>
  <c r="C27" i="18" s="1"/>
  <c r="C90" i="17"/>
  <c r="C91" i="17" s="1"/>
  <c r="C92" i="17" s="1"/>
  <c r="C60" i="17"/>
  <c r="C61" i="17" s="1"/>
  <c r="C62" i="17" s="1"/>
  <c r="C29" i="17"/>
  <c r="C83" i="15"/>
  <c r="C84" i="15" s="1"/>
  <c r="C85" i="15" s="1"/>
  <c r="C59" i="15"/>
  <c r="C60" i="15" s="1"/>
  <c r="C61" i="15" s="1"/>
  <c r="C44" i="15"/>
  <c r="C45" i="15" s="1"/>
  <c r="C46" i="15" s="1"/>
  <c r="C30" i="15"/>
  <c r="C31" i="15" s="1"/>
  <c r="C29" i="15"/>
  <c r="C86" i="14"/>
  <c r="C87" i="14" s="1"/>
  <c r="C88" i="14" s="1"/>
  <c r="C70" i="14"/>
  <c r="C71" i="14" s="1"/>
  <c r="C72" i="14" s="1"/>
  <c r="C53" i="14"/>
  <c r="C54" i="14" s="1"/>
  <c r="C55" i="14" s="1"/>
  <c r="C37" i="14"/>
  <c r="C38" i="14" s="1"/>
  <c r="C39" i="14" s="1"/>
  <c r="C22" i="14"/>
  <c r="C104" i="13"/>
  <c r="C105" i="13" s="1"/>
  <c r="C106" i="13" s="1"/>
  <c r="C89" i="13"/>
  <c r="C90" i="13" s="1"/>
  <c r="C91" i="13" s="1"/>
  <c r="C74" i="13"/>
  <c r="C75" i="13" s="1"/>
  <c r="C76" i="13" s="1"/>
  <c r="C37" i="13"/>
  <c r="C38" i="13" s="1"/>
  <c r="C39" i="13" s="1"/>
  <c r="C18" i="13"/>
  <c r="C19" i="13" s="1"/>
  <c r="C20" i="13" s="1"/>
  <c r="C85" i="12"/>
  <c r="C86" i="12" s="1"/>
  <c r="C87" i="12" s="1"/>
  <c r="C69" i="12"/>
  <c r="C70" i="12" s="1"/>
  <c r="C71" i="12" s="1"/>
  <c r="C50" i="12"/>
  <c r="C51" i="12" s="1"/>
  <c r="C52" i="12" s="1"/>
  <c r="C29" i="12"/>
  <c r="C87" i="11"/>
  <c r="C88" i="11" s="1"/>
  <c r="C89" i="11" s="1"/>
  <c r="C70" i="11"/>
  <c r="C71" i="11" s="1"/>
  <c r="C72" i="11" s="1"/>
  <c r="C46" i="11"/>
  <c r="C47" i="11" s="1"/>
  <c r="C48" i="11" s="1"/>
  <c r="C31" i="11"/>
  <c r="C32" i="11" s="1"/>
  <c r="C33" i="11" s="1"/>
  <c r="C32" i="10"/>
  <c r="C33" i="10" s="1"/>
  <c r="C34" i="10" s="1"/>
  <c r="C18" i="10"/>
  <c r="C19" i="10" s="1"/>
  <c r="C20" i="10" s="1"/>
  <c r="C89" i="9"/>
  <c r="C90" i="9" s="1"/>
  <c r="C91" i="9" s="1"/>
  <c r="C74" i="9"/>
  <c r="C75" i="9" s="1"/>
  <c r="C76" i="9" s="1"/>
  <c r="C57" i="9"/>
  <c r="C26" i="9"/>
  <c r="C80" i="8"/>
  <c r="C81" i="8" s="1"/>
  <c r="C82" i="8" s="1"/>
  <c r="C64" i="8"/>
  <c r="C65" i="8" s="1"/>
  <c r="C66" i="8" s="1"/>
  <c r="C49" i="8"/>
  <c r="C50" i="8" s="1"/>
  <c r="C51" i="8" s="1"/>
  <c r="C34" i="8"/>
  <c r="C35" i="8" s="1"/>
  <c r="C36" i="8" s="1"/>
  <c r="C19" i="8"/>
  <c r="C20" i="8" s="1"/>
  <c r="C21" i="8" s="1"/>
  <c r="C113" i="7"/>
  <c r="C114" i="7" s="1"/>
  <c r="C115" i="7" s="1"/>
  <c r="C88" i="7"/>
  <c r="C89" i="7" s="1"/>
  <c r="C90" i="7" s="1"/>
  <c r="C69" i="7"/>
  <c r="C70" i="7" s="1"/>
  <c r="C71" i="7" s="1"/>
  <c r="C46" i="7"/>
  <c r="C47" i="7" s="1"/>
  <c r="C48" i="7" s="1"/>
  <c r="C29" i="7"/>
  <c r="C379" i="6"/>
  <c r="C380" i="6" s="1"/>
  <c r="C381" i="6" s="1"/>
  <c r="C350" i="6"/>
  <c r="C351" i="6" s="1"/>
  <c r="C352" i="6" s="1"/>
  <c r="C325" i="6"/>
  <c r="C326" i="6" s="1"/>
  <c r="C327" i="6" s="1"/>
  <c r="C305" i="6"/>
  <c r="C306" i="6" s="1"/>
  <c r="C307" i="6" s="1"/>
  <c r="C289" i="6"/>
  <c r="C290" i="6" s="1"/>
  <c r="C291" i="6" s="1"/>
  <c r="C267" i="6"/>
  <c r="C268" i="6" s="1"/>
  <c r="C269" i="6" s="1"/>
  <c r="C250" i="6"/>
  <c r="C251" i="6" s="1"/>
  <c r="C252" i="6" s="1"/>
  <c r="C227" i="6"/>
  <c r="C228" i="6" s="1"/>
  <c r="C229" i="6" s="1"/>
  <c r="C205" i="6"/>
  <c r="C206" i="6" s="1"/>
  <c r="C207" i="6" s="1"/>
  <c r="C189" i="6"/>
  <c r="C190" i="6" s="1"/>
  <c r="C191" i="6" s="1"/>
  <c r="C162" i="6"/>
  <c r="C163" i="6" s="1"/>
  <c r="C164" i="6" s="1"/>
  <c r="C145" i="6"/>
  <c r="C146" i="6" s="1"/>
  <c r="C147" i="6" s="1"/>
  <c r="C113" i="6"/>
  <c r="C114" i="6" s="1"/>
  <c r="C115" i="6" s="1"/>
  <c r="C82" i="6"/>
  <c r="C83" i="6" s="1"/>
  <c r="C84" i="6" s="1"/>
  <c r="C66" i="6"/>
  <c r="C67" i="6" s="1"/>
  <c r="C68" i="6" s="1"/>
  <c r="C185" i="1"/>
  <c r="C186" i="1" s="1"/>
  <c r="C187" i="1" s="1"/>
  <c r="C158" i="1"/>
  <c r="C159" i="1" s="1"/>
  <c r="C160" i="1" s="1"/>
  <c r="C136" i="1"/>
  <c r="C137" i="1" s="1"/>
  <c r="C138" i="1" s="1"/>
  <c r="C121" i="1"/>
  <c r="C122" i="1" s="1"/>
  <c r="C123" i="1" s="1"/>
  <c r="C104" i="1"/>
  <c r="C105" i="1" s="1"/>
  <c r="C106" i="1" s="1"/>
  <c r="C88" i="1"/>
  <c r="C89" i="1" s="1"/>
  <c r="C90" i="1" s="1"/>
  <c r="C73" i="1"/>
  <c r="C74" i="1" s="1"/>
  <c r="C75" i="1" s="1"/>
  <c r="C54" i="1"/>
  <c r="C55" i="1" s="1"/>
  <c r="C56" i="1" s="1"/>
  <c r="C37" i="1"/>
  <c r="C38" i="1" s="1"/>
  <c r="C39" i="1" s="1"/>
  <c r="C20" i="1"/>
  <c r="C21" i="1" s="1"/>
  <c r="C22" i="1" s="1"/>
  <c r="C95" i="17" l="1"/>
  <c r="C30" i="17"/>
  <c r="C31" i="17" s="1"/>
  <c r="C94" i="9"/>
  <c r="C145" i="19"/>
  <c r="C28" i="9"/>
  <c r="C23" i="14"/>
  <c r="C24" i="14" s="1"/>
  <c r="C30" i="12"/>
  <c r="C31" i="12" s="1"/>
  <c r="C58" i="9"/>
  <c r="C59" i="9" s="1"/>
  <c r="C30" i="7"/>
  <c r="C31" i="7" s="1"/>
  <c r="C166" i="19" l="1"/>
  <c r="C519" i="18"/>
  <c r="C96" i="17"/>
  <c r="C88" i="15"/>
  <c r="C91" i="14"/>
  <c r="C110" i="13"/>
  <c r="C91" i="12"/>
  <c r="C93" i="11"/>
  <c r="C38" i="10"/>
  <c r="C95" i="9"/>
  <c r="C86" i="8"/>
  <c r="C119" i="7"/>
  <c r="C365" i="6" l="1"/>
  <c r="C366" i="6" l="1"/>
  <c r="C384" i="6" s="1"/>
  <c r="C383" i="6"/>
  <c r="C367" i="6" l="1"/>
  <c r="C119" i="21"/>
  <c r="C120" i="21" l="1"/>
  <c r="C176" i="21" s="1"/>
  <c r="C97" i="17"/>
  <c r="C118" i="7"/>
  <c r="C120" i="7" s="1"/>
  <c r="C165" i="19"/>
  <c r="C167" i="19" s="1"/>
  <c r="C227" i="20"/>
  <c r="C175" i="21"/>
  <c r="C90" i="14"/>
  <c r="C92" i="14" s="1"/>
  <c r="C87" i="15"/>
  <c r="C89" i="15" s="1"/>
  <c r="C90" i="12"/>
  <c r="C92" i="12" s="1"/>
  <c r="C109" i="13"/>
  <c r="C111" i="13" s="1"/>
  <c r="C518" i="18"/>
  <c r="C520" i="18" s="1"/>
  <c r="C92" i="11"/>
  <c r="C94" i="11" s="1"/>
  <c r="C37" i="10"/>
  <c r="C39" i="10" s="1"/>
  <c r="C96" i="9"/>
  <c r="C85" i="8"/>
  <c r="C87" i="8" s="1"/>
  <c r="C177" i="21" l="1"/>
  <c r="C121" i="21"/>
  <c r="C192" i="1"/>
  <c r="C385" i="6"/>
</calcChain>
</file>

<file path=xl/comments1.xml><?xml version="1.0" encoding="utf-8"?>
<comments xmlns="http://schemas.openxmlformats.org/spreadsheetml/2006/main">
  <authors>
    <author>tc={F2AF3F48-0EBB-467B-9253-86E9F9AAA263}</author>
  </authors>
  <commentList>
    <comment ref="B130" authorId="0" shapeId="0">
      <text>
        <r>
          <rPr>
            <sz val="11"/>
            <color theme="1"/>
            <rFont val="Calibri"/>
            <family val="2"/>
            <charset val="238"/>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r>
      </text>
    </comment>
  </commentList>
</comments>
</file>

<file path=xl/sharedStrings.xml><?xml version="1.0" encoding="utf-8"?>
<sst xmlns="http://schemas.openxmlformats.org/spreadsheetml/2006/main" count="7094" uniqueCount="924">
  <si>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</si>
  <si>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</si>
  <si>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</si>
  <si>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</si>
  <si>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</si>
  <si>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</si>
  <si>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</si>
  <si>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</si>
  <si>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</si>
  <si>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</si>
  <si>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</si>
  <si>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</si>
  <si>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</si>
  <si>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</si>
  <si>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</si>
  <si>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</si>
  <si>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</si>
  <si>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</si>
  <si>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</si>
  <si>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</si>
  <si>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</si>
  <si>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</si>
  <si>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</si>
  <si>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</si>
  <si>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</si>
  <si>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</si>
  <si>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</si>
  <si>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</si>
  <si>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</si>
  <si>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</si>
  <si>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</si>
  <si>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</si>
  <si>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</si>
  <si>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</si>
  <si>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</si>
  <si>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</si>
  <si>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</si>
  <si>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</si>
  <si>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</si>
  <si>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</si>
  <si>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</si>
  <si>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</si>
  <si>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</si>
  <si>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</si>
  <si>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</si>
  <si>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</si>
  <si>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</si>
  <si>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</si>
  <si>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</si>
  <si>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</si>
  <si>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</si>
  <si>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</si>
  <si>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</si>
  <si>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</si>
  <si>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</si>
  <si>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</si>
  <si>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</si>
  <si>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</si>
  <si>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</si>
  <si>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</si>
  <si>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</si>
  <si>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</si>
  <si>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</si>
  <si>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</si>
  <si>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</si>
  <si>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</si>
  <si>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</si>
  <si>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</si>
  <si>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</si>
  <si>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</si>
  <si>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</si>
  <si>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</si>
  <si>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</si>
  <si>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</si>
  <si>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</si>
  <si>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</si>
  <si>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</si>
  <si>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</si>
  <si>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</si>
  <si>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</si>
  <si>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</si>
  <si>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</si>
  <si>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</si>
  <si>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</si>
  <si>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</si>
  <si>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</si>
  <si>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</si>
  <si>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</si>
  <si>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</si>
  <si>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</si>
  <si>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</si>
  <si>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</si>
  <si>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</si>
  <si>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</si>
  <si>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</si>
  <si>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</si>
  <si>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</si>
  <si>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</si>
  <si>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</si>
  <si>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</si>
  <si>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</si>
  <si>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</si>
  <si>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</si>
  <si>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</si>
  <si>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</si>
  <si>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</si>
  <si>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</si>
  <si>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</si>
  <si>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</si>
  <si>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</si>
  <si>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</si>
  <si>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</si>
  <si>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</si>
  <si>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</si>
  <si>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</si>
  <si>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</si>
  <si>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</si>
  <si>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</si>
  <si>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</si>
  <si>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</si>
  <si>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</si>
  <si>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</si>
  <si>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</si>
  <si>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nádoba na mastnotu</t>
  </si>
  <si>
    <t>Multifunkčný kotol</t>
  </si>
  <si>
    <t>dvierka</t>
  </si>
  <si>
    <t>umývadlo v pravo</t>
  </si>
  <si>
    <t>kW/24</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</si>
  <si>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</si>
  <si>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</si>
  <si>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</si>
  <si>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</si>
  <si>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</si>
  <si>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</si>
  <si>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</si>
  <si>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</si>
  <si>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</si>
  <si>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</si>
  <si>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</si>
  <si>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</si>
  <si>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</si>
  <si>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</si>
  <si>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</si>
  <si>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</si>
  <si>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</si>
  <si>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</si>
  <si>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</si>
  <si>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</si>
  <si>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</si>
  <si>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</si>
  <si>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</si>
  <si>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</si>
  <si>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</si>
  <si>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</si>
  <si>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</si>
  <si>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</si>
  <si>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</si>
  <si>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</si>
  <si>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</si>
  <si>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</si>
  <si>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</si>
  <si>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</si>
  <si>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</si>
  <si>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</si>
  <si>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</si>
  <si>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</si>
  <si>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</si>
  <si>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</si>
  <si>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</si>
  <si>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</si>
  <si>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</si>
  <si>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</si>
  <si>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</si>
  <si>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</si>
  <si>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</si>
  <si>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</si>
  <si>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</si>
  <si>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</si>
  <si>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</si>
  <si>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</si>
  <si>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</si>
  <si>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</si>
  <si>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</si>
  <si>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</si>
  <si>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</si>
  <si>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</si>
  <si>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</si>
  <si>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</si>
  <si>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</si>
  <si>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</si>
  <si>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</si>
  <si>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</si>
  <si>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</si>
  <si>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</si>
  <si>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</si>
  <si>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</si>
  <si>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</si>
  <si>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</si>
  <si>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</si>
  <si>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</si>
  <si>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</si>
  <si>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</si>
  <si>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</si>
  <si>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</si>
  <si>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</si>
  <si>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</si>
  <si>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</si>
  <si>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</si>
  <si>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</si>
  <si>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</si>
  <si>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</si>
  <si>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</si>
  <si>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</si>
  <si>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</si>
  <si>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</si>
  <si>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</si>
  <si>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</si>
  <si>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</si>
  <si>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</si>
  <si>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</si>
  <si>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</si>
  <si>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</si>
  <si>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</si>
  <si>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</si>
  <si>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</si>
  <si>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</si>
  <si>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</si>
  <si>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</si>
  <si>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</si>
  <si>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</si>
  <si>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</si>
  <si>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</si>
  <si>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</si>
  <si>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</si>
  <si>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</si>
  <si>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</si>
  <si>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</si>
  <si>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</si>
  <si>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</si>
  <si>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</si>
  <si>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</si>
  <si>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</si>
  <si>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</si>
  <si>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</si>
  <si>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</si>
  <si>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</si>
  <si>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</si>
  <si>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</si>
  <si>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</si>
  <si>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</si>
  <si>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</si>
  <si>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</si>
  <si>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</si>
  <si>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</si>
  <si>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</si>
  <si>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</si>
  <si>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</si>
  <si>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</si>
  <si>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</si>
  <si>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</si>
  <si>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</si>
  <si>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</si>
  <si>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</si>
  <si>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</si>
  <si>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</si>
  <si>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</si>
  <si>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</si>
  <si>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</si>
  <si>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</si>
  <si>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</si>
  <si>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</si>
  <si>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</si>
  <si>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</si>
  <si>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</si>
  <si>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</si>
  <si>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</si>
  <si>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</si>
  <si>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</si>
  <si>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</si>
  <si>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</si>
  <si>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</si>
  <si>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</si>
  <si>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</si>
  <si>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</si>
  <si>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</si>
  <si>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</si>
  <si>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</si>
  <si>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</si>
  <si>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</si>
  <si>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</si>
  <si>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</si>
  <si>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</si>
  <si>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</si>
  <si>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</si>
  <si>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</si>
  <si>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</si>
  <si>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</si>
  <si>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</si>
  <si>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</si>
  <si>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</si>
  <si>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</si>
  <si>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</si>
  <si>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</si>
  <si>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</si>
  <si>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</si>
  <si>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</si>
  <si>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</si>
  <si>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</si>
  <si>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</si>
  <si>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</si>
  <si>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</si>
  <si>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</si>
  <si>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</si>
  <si>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</si>
  <si>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</si>
  <si>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</si>
  <si>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</si>
  <si>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</si>
  <si>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</si>
  <si>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</si>
  <si>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</si>
  <si>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</si>
  <si>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</si>
  <si>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</si>
  <si>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</si>
  <si>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</si>
  <si>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</si>
  <si>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</si>
  <si>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</si>
  <si>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</si>
  <si>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</si>
  <si>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</si>
  <si>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</si>
  <si>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</si>
  <si>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</si>
  <si>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</si>
  <si>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</si>
  <si>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</si>
  <si>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</si>
  <si>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pravá strana pevný predok (na 400 mm)</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</si>
  <si>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</si>
  <si>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</si>
  <si>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</si>
  <si>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</si>
  <si>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</si>
  <si>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</si>
  <si>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</si>
  <si>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</si>
  <si>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</si>
  <si>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</si>
  <si>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</si>
  <si>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</si>
  <si>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</si>
  <si>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</si>
  <si>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</si>
  <si>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</si>
  <si>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</si>
  <si>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</si>
  <si>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</si>
  <si>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</si>
  <si>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</si>
  <si>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</si>
  <si>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</si>
  <si>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</si>
  <si>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</si>
  <si>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</si>
  <si>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</si>
  <si>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</si>
  <si>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</si>
  <si>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</si>
  <si>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</si>
  <si>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</si>
  <si>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</si>
  <si>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</si>
  <si>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</si>
  <si>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</si>
  <si>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</si>
  <si>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</si>
  <si>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</si>
  <si>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</si>
  <si>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</si>
  <si>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</si>
  <si>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</si>
  <si>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</si>
  <si>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</si>
  <si>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</si>
  <si>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</si>
  <si>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</si>
  <si>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</si>
  <si>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</si>
  <si>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</si>
  <si>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</si>
  <si>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</si>
  <si>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</si>
  <si>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</si>
  <si>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</si>
  <si>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</si>
  <si>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</si>
  <si>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</si>
  <si>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</si>
  <si>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</si>
  <si>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</si>
  <si>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</si>
  <si>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</si>
  <si>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 xml:space="preserve">ks </t>
  </si>
  <si>
    <t>zásuvy pre GN 1/1 po oboch stranách vaní</t>
  </si>
  <si>
    <t xml:space="preserve">Kapacita GN 1/1 200 mm </t>
  </si>
  <si>
    <t>kWh</t>
  </si>
  <si>
    <t>min</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</si>
  <si>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</si>
  <si>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</si>
  <si>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</si>
  <si>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</si>
  <si>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</si>
  <si>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</si>
  <si>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</si>
  <si>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</si>
  <si>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</si>
  <si>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</si>
  <si>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</si>
  <si>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</si>
  <si>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</si>
  <si>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</si>
  <si>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</si>
  <si>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</si>
  <si>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</si>
  <si>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</si>
  <si>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</si>
  <si>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</si>
  <si>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</si>
  <si>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</si>
  <si>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</si>
  <si>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</si>
  <si>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</si>
  <si>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</si>
  <si>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</si>
  <si>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</si>
  <si>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</si>
  <si>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</si>
  <si>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</si>
  <si>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</si>
  <si>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</si>
  <si>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</si>
  <si>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</si>
  <si>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</si>
  <si>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</si>
  <si>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</si>
  <si>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</si>
  <si>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</si>
  <si>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</si>
  <si>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</si>
  <si>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</si>
  <si>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</si>
  <si>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</si>
  <si>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</si>
  <si>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</si>
  <si>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</si>
  <si>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</si>
  <si>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</si>
  <si>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</si>
  <si>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</si>
  <si>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</si>
  <si>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</si>
  <si>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</si>
  <si>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</si>
  <si>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</si>
  <si>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</si>
  <si>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</si>
  <si>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</si>
  <si>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</si>
  <si>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</si>
  <si>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</si>
  <si>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</si>
  <si>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rozmer šírka koša</t>
  </si>
  <si>
    <t>rozmer hĺbka koša</t>
  </si>
  <si>
    <t>rozmer výška koša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</si>
  <si>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</si>
  <si>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</si>
  <si>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</si>
  <si>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</si>
  <si>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</si>
  <si>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</si>
  <si>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</si>
  <si>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</si>
  <si>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</si>
  <si>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Nástenná polica nad umývadlo</t>
  </si>
  <si>
    <t xml:space="preserve">rozmer šírka </t>
  </si>
  <si>
    <t>otvor na batériu</t>
  </si>
  <si>
    <t>tolerancia presnosti nastavenia teploty</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</si>
  <si>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</si>
  <si>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</si>
  <si>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</si>
  <si>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</si>
  <si>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</si>
  <si>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</si>
  <si>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</si>
  <si>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</si>
  <si>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</si>
  <si>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</si>
  <si>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</si>
  <si>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</si>
  <si>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</si>
  <si>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</si>
  <si>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</si>
  <si>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</si>
  <si>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</si>
  <si>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</si>
  <si>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</si>
  <si>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</si>
  <si>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</si>
  <si>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</si>
  <si>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</si>
  <si>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</si>
  <si>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</si>
  <si>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</si>
  <si>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</si>
  <si>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</si>
  <si>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</si>
  <si>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</si>
  <si>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</si>
  <si>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</si>
  <si>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</si>
  <si>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</si>
  <si>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</si>
  <si>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</si>
  <si>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</si>
  <si>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</si>
  <si>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</si>
  <si>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</si>
  <si>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</si>
  <si>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</si>
  <si>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</si>
  <si>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</si>
  <si>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</si>
  <si>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</si>
  <si>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</si>
  <si>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</si>
  <si>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</si>
  <si>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</si>
  <si>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</si>
  <si>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</si>
  <si>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</si>
  <si>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</si>
  <si>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</si>
  <si>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</si>
  <si>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</si>
  <si>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</si>
  <si>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</si>
  <si>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</si>
  <si>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</si>
  <si>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</si>
  <si>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</si>
  <si>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</si>
  <si>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</si>
  <si>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</si>
  <si>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</si>
  <si>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</si>
  <si>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</si>
  <si>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</si>
  <si>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</si>
  <si>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</si>
  <si>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</si>
  <si>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</si>
  <si>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</si>
  <si>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</si>
  <si>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</si>
  <si>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</si>
  <si>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</si>
  <si>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</si>
  <si>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</si>
  <si>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</si>
  <si>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</si>
  <si>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</si>
  <si>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</si>
  <si>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</si>
  <si>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</si>
  <si>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</si>
  <si>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</si>
  <si>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</si>
  <si>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</si>
  <si>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</si>
  <si>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</si>
  <si>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</si>
  <si>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</si>
  <si>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</si>
  <si>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</si>
  <si>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</si>
  <si>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</si>
  <si>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</si>
  <si>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</si>
  <si>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</si>
  <si>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</si>
  <si>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</si>
  <si>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</si>
  <si>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</si>
  <si>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</si>
  <si>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</si>
  <si>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</si>
  <si>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</si>
  <si>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</si>
  <si>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</si>
  <si>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</si>
  <si>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</si>
  <si>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</si>
  <si>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</si>
  <si>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</si>
  <si>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</si>
  <si>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</si>
  <si>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</si>
  <si>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</si>
  <si>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</si>
  <si>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</si>
  <si>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</si>
  <si>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</si>
  <si>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</si>
  <si>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</si>
  <si>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</si>
  <si>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</si>
  <si>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</si>
  <si>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</si>
  <si>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</si>
  <si>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</si>
  <si>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</si>
  <si>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</si>
  <si>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</si>
  <si>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</si>
  <si>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</si>
  <si>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</si>
  <si>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</si>
  <si>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</si>
  <si>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</si>
  <si>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</si>
  <si>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</si>
  <si>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</si>
  <si>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</si>
  <si>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</si>
  <si>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</si>
  <si>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</si>
  <si>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</si>
  <si>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</si>
  <si>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</si>
  <si>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</si>
  <si>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</si>
  <si>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</si>
  <si>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</si>
  <si>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</si>
  <si>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</si>
  <si>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</si>
  <si>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</si>
  <si>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</si>
  <si>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</si>
  <si>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</si>
  <si>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</si>
  <si>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</si>
  <si>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</si>
  <si>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</si>
  <si>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</si>
  <si>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</si>
  <si>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</si>
  <si>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</si>
  <si>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</si>
  <si>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</si>
  <si>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</si>
  <si>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</si>
  <si>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</si>
  <si>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</si>
  <si>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</si>
  <si>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</si>
  <si>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</si>
  <si>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</si>
  <si>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</si>
  <si>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</si>
  <si>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</si>
  <si>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</si>
  <si>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</si>
  <si>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</si>
  <si>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</si>
  <si>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</si>
  <si>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</si>
  <si>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</si>
  <si>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</si>
  <si>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</si>
  <si>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</si>
  <si>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</si>
  <si>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</si>
  <si>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</si>
  <si>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</si>
  <si>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</si>
  <si>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</si>
  <si>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</si>
  <si>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</si>
  <si>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</si>
  <si>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</si>
  <si>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</si>
  <si>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</si>
  <si>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</si>
  <si>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</si>
  <si>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</si>
  <si>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</si>
  <si>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</si>
  <si>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</si>
  <si>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</si>
  <si>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</si>
  <si>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</si>
  <si>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</si>
  <si>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</si>
  <si>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</si>
  <si>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</si>
  <si>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</si>
  <si>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</si>
  <si>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</si>
  <si>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</si>
  <si>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</si>
  <si>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</si>
  <si>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</si>
  <si>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regulácia teploty v teplornom rozsahu min.</t>
  </si>
  <si>
    <t>možno zmeniť otváranie dverí, drevené police, ovládanie elektronické</t>
  </si>
  <si>
    <t>minimálna požiadavka musí byť splnená</t>
  </si>
  <si>
    <t>wifi pripojenie nebo LAN</t>
  </si>
  <si>
    <t xml:space="preserve">umývací Systém, na bez fosfátové ECO tablety  </t>
  </si>
  <si>
    <t>21.</t>
  </si>
  <si>
    <t>Ďalšie požiadavky*</t>
  </si>
  <si>
    <t>Ďalšie požiadavky</t>
  </si>
  <si>
    <t>Ďalšie požiadavky*OK</t>
  </si>
  <si>
    <t>vzdialený prístup s  ovládaním</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</si>
  <si>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</si>
  <si>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</si>
  <si>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</si>
  <si>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</si>
  <si>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</si>
  <si>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</si>
  <si>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</si>
  <si>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</si>
  <si>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</si>
  <si>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</si>
  <si>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</si>
  <si>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</si>
  <si>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</si>
  <si>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</si>
  <si>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</si>
  <si>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</si>
  <si>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presný rozmer</t>
  </si>
  <si>
    <t>presn rozmer</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</si>
  <si>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</si>
  <si>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</si>
  <si>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</si>
  <si>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</si>
  <si>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</si>
  <si>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</si>
  <si>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</si>
  <si>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</si>
  <si>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</si>
  <si>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</si>
  <si>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</si>
  <si>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</si>
  <si>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</si>
  <si>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</si>
  <si>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</si>
  <si>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</si>
  <si>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</si>
  <si>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</si>
  <si>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</si>
  <si>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</si>
  <si>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</si>
  <si>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</si>
  <si>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</si>
  <si>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</si>
  <si>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</si>
  <si>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</si>
  <si>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</si>
  <si>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</si>
  <si>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</si>
  <si>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</si>
  <si>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</si>
  <si>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</si>
  <si>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</si>
  <si>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</si>
  <si>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</si>
  <si>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</si>
  <si>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</si>
  <si>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</si>
  <si>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</si>
  <si>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</si>
  <si>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</si>
  <si>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</si>
  <si>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</si>
  <si>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</si>
  <si>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teplota vody programovateľná v úrovniach</t>
  </si>
  <si>
    <t>teplota lúhovania programovateľná v úrovniach</t>
  </si>
  <si>
    <t>objedn nádobky na vodu</t>
  </si>
  <si>
    <t>lit.</t>
  </si>
  <si>
    <t>kapacitá zásobníka</t>
  </si>
  <si>
    <t>g</t>
  </si>
  <si>
    <t>príkon 230 V</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</si>
  <si>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</si>
  <si>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</si>
  <si>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</si>
  <si>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</si>
  <si>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</si>
  <si>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</si>
  <si>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</si>
  <si>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</si>
  <si>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</si>
  <si>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</si>
  <si>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</si>
  <si>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</si>
  <si>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</si>
  <si>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</si>
  <si>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</si>
  <si>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</si>
  <si>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</si>
  <si>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</si>
  <si>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nerez AISI 304</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</si>
  <si>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</si>
  <si>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</si>
  <si>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</si>
  <si>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</si>
  <si>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</si>
  <si>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</si>
  <si>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</si>
  <si>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</si>
  <si>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</si>
  <si>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</si>
  <si>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</si>
  <si>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</si>
  <si>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</si>
  <si>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</si>
  <si>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</si>
  <si>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drez v pravo</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</si>
  <si>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</si>
  <si>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</si>
  <si>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</si>
  <si>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</si>
  <si>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</si>
  <si>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</si>
  <si>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</si>
  <si>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</si>
  <si>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</si>
  <si>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</si>
  <si>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</si>
  <si>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</si>
  <si>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</si>
  <si>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</si>
  <si>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</si>
  <si>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</si>
  <si>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</si>
  <si>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</si>
  <si>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</si>
  <si>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</si>
  <si>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</si>
  <si>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</si>
  <si>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</si>
  <si>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</si>
  <si>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</si>
  <si>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</si>
  <si>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</si>
  <si>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</si>
  <si>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</si>
  <si>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</si>
  <si>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</si>
  <si>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</si>
  <si>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</si>
  <si>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</si>
  <si>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</si>
  <si>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</si>
  <si>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r>
      <t>rozmer</t>
    </r>
    <r>
      <rPr>
        <sz val="9"/>
        <color rgb="FFFF0000"/>
        <rFont val="Calibri"/>
        <family val="2"/>
        <charset val="238"/>
        <scheme val="minor"/>
      </rPr>
      <t xml:space="preserve"> hĺbka</t>
    </r>
  </si>
  <si>
    <t>zásuvka vo vrchnej po celej dĺžke výška 200mm</t>
  </si>
  <si>
    <r>
      <t>Skrinka pre čašníkov = OFFICE</t>
    </r>
    <r>
      <rPr>
        <b/>
        <sz val="9"/>
        <color rgb="FFFF0000"/>
        <rFont val="Calibri"/>
        <family val="2"/>
        <charset val="238"/>
      </rPr>
      <t xml:space="preserve"> rohová</t>
    </r>
  </si>
  <si>
    <t>spodná  časť  skrinky  s  krídlovými  dverami a soklom vo výške 120mm</t>
  </si>
  <si>
    <t>spodná  časť skrinky  s  krídlovými  dverami vľavo  a   soklom  12mm</t>
  </si>
  <si>
    <t>svtlá výška meedzi policami 350mm,počet políc</t>
  </si>
  <si>
    <t xml:space="preserve">Lamino drevotriesková doska hr.18mm,  Hrana ABS 2 mm, drevodekór R42056 </t>
  </si>
  <si>
    <t>Lamino drevotriesková doska hr.18mm Hrana ABS 2 mm, drevodekór R42056</t>
  </si>
  <si>
    <t>Doprava, montáž, zaškolenie obsluhy</t>
  </si>
  <si>
    <r>
      <t xml:space="preserve">objem </t>
    </r>
    <r>
      <rPr>
        <sz val="9"/>
        <color rgb="FFFF0000"/>
        <rFont val="Calibri"/>
        <family val="2"/>
        <charset val="238"/>
        <scheme val="minor"/>
      </rPr>
      <t>bojlera</t>
    </r>
  </si>
  <si>
    <t>hodinový výkon</t>
  </si>
  <si>
    <r>
      <t xml:space="preserve">platňa je určená na nepretržitú prevádzku počas </t>
    </r>
    <r>
      <rPr>
        <sz val="9"/>
        <color rgb="FFFF0000"/>
        <rFont val="Calibri"/>
        <family val="2"/>
        <charset val="238"/>
        <scheme val="minor"/>
      </rPr>
      <t>min.</t>
    </r>
    <r>
      <rPr>
        <sz val="9"/>
        <color theme="1"/>
        <rFont val="Calibri"/>
        <family val="2"/>
        <charset val="238"/>
        <scheme val="minor"/>
      </rPr>
      <t xml:space="preserve"> 8 hodín</t>
    </r>
  </si>
  <si>
    <t>udržiavacia úroveň tepla min. v rozmedzí 40-90 °C</t>
  </si>
  <si>
    <t>udržiavacia úroveň tepla, min. rozmedzie</t>
  </si>
  <si>
    <t xml:space="preserve">Záujemca: </t>
  </si>
  <si>
    <t xml:space="preserve">Sídlo: </t>
  </si>
  <si>
    <t xml:space="preserve">IČO: </t>
  </si>
  <si>
    <t xml:space="preserve">e-mail: </t>
  </si>
  <si>
    <t xml:space="preserve">telefónny kontakt: </t>
  </si>
  <si>
    <t>umývanie na   dvoch poschodiach  bez  potreby  namáčania,  drhnutia, predmytia</t>
  </si>
  <si>
    <t>Označenie (výrobná značka/model) ponúkaného tovaru: VYPLNIŤ</t>
  </si>
  <si>
    <t>2 veľkosti filtrov pre číru šťavu alebo šťavu s dužinou</t>
  </si>
  <si>
    <t>som platcom DPH (uchádzač uvedie áno/nie)</t>
  </si>
  <si>
    <t>Ponuku vypracoval:</t>
  </si>
  <si>
    <t xml:space="preserve">Dňa: </t>
  </si>
  <si>
    <t>vyplní uchádzač</t>
  </si>
  <si>
    <t>príkon pomocnej zásuvky</t>
  </si>
  <si>
    <t>príslušenstvo: 2 x zdvíhacie rameno, 1 x fritovací kôš, 1 x čistiaca hubka, 1 x varný kôš, 1 x sito</t>
  </si>
  <si>
    <t>Nastavenie možnosti teploty min. 1-99°C</t>
  </si>
  <si>
    <t>Ovládánie pomocou dotykovej obrazovky v českom alebo slovenskom jazyku.</t>
  </si>
  <si>
    <t>pripojenie WIFI/LAN</t>
  </si>
  <si>
    <t>nehrdzavejúca oceľ   SS201</t>
  </si>
  <si>
    <t>funkcie pre  intenzívne expreso, lungo, jemné americano, cappuccino, možnosť nastavenia sily kávy pre každú zvlášť, aj množstva vody pre každý odber</t>
  </si>
  <si>
    <t xml:space="preserve"> Celonerezový kotol z materiálu min. AISI 304.</t>
  </si>
  <si>
    <t>Elektronické ovládanie min. dvoch hrúbok ľadovej drte pomocou min. štyroch pomaly sa otáčajúcich nožov</t>
  </si>
  <si>
    <t>Polica nástenná</t>
  </si>
  <si>
    <t>programovateľné úrovne sily kávy</t>
  </si>
  <si>
    <t>dotykový ovládací displej, nočné varenie bez obsluhy</t>
  </si>
  <si>
    <t>min. 12 funkcií a min. 150 cyklov prednastavených vo výrobe</t>
  </si>
  <si>
    <t>funkcie: min. šokové schladzovanie, zmrazovanie, udržiavanie, rozmrazovanie, nízkoteplotné varenie, pasterilizovanie, kysnutie, sušenie</t>
  </si>
  <si>
    <t>sonda s min. tromi detekčnými bodmi - nehrdzavejúca, vodotesná IP67</t>
  </si>
  <si>
    <t xml:space="preserve">výkon je zabezpečený výparníkom, min. 5-rýchlostným ventilátorom, konzervovanie  za  tepla, s dotykovým  displeyom   </t>
  </si>
  <si>
    <t>teplotný rozsah min. v rozmedzí -18 až -21</t>
  </si>
  <si>
    <t xml:space="preserve">teplotný rozsah min. v rozmedzí 1 až 4 </t>
  </si>
  <si>
    <t>regulovateľná zóna (nastaviteľná výška hornej časti)</t>
  </si>
  <si>
    <t>4</t>
  </si>
  <si>
    <t>5</t>
  </si>
  <si>
    <t>6</t>
  </si>
  <si>
    <t>7</t>
  </si>
  <si>
    <t>8</t>
  </si>
  <si>
    <t>9</t>
  </si>
  <si>
    <t>10</t>
  </si>
  <si>
    <t>11</t>
  </si>
  <si>
    <t>12</t>
  </si>
  <si>
    <t>požaduje sa drevovýroba, certifikát FSC alebo ekvivalent</t>
  </si>
  <si>
    <t>rozmer roštu min 540x345</t>
  </si>
  <si>
    <r>
      <rPr>
        <sz val="9"/>
        <color rgb="FFFF0000"/>
        <rFont val="Calibri (Text)"/>
        <charset val="238"/>
      </rPr>
      <t>Asynchrónny</t>
    </r>
    <r>
      <rPr>
        <sz val="9"/>
        <color theme="1"/>
        <rFont val="Calibri"/>
        <family val="2"/>
        <charset val="238"/>
        <scheme val="minor"/>
      </rPr>
      <t xml:space="preserve"> motor, demontovateľným stieracím ramenom, vodotesným polykarbonátovým vekom s otvorom na pridávanie ingrediencií bez prerušenia spracovania</t>
    </r>
  </si>
  <si>
    <t xml:space="preserve"> </t>
  </si>
  <si>
    <t>DIN 18873-1:2012-1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</si>
</sst>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49">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9"/>
      <color rgb="FFFF0000"/>
      <name val="Calibri"/>
      <family val="2"/>
      <charset val="238"/>
      <scheme val="minor"/>
    </font>
    <font>
      <b/>
      <sz val="9"/>
      <color rgb="FFFF0000"/>
      <name val="Calibri"/>
      <family val="2"/>
      <charset val="238"/>
      <scheme val="minor"/>
    </font>
    <font>
      <sz val="9"/>
      <color rgb="FFFF0000"/>
      <name val="Calibri (Text)"/>
      <charset val="238"/>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
      <sz val="9"/>
      <color rgb="FFFF0000"/>
      <name val="Calibri"/>
      <family val="2"/>
      <charset val="238"/>
    </font>
    <font>
      <sz val="11"/>
      <color theme="1"/>
      <name val="Calibri"/>
      <family val="2"/>
      <charset val="238"/>
      <scheme val="minor"/>
    </font>
    <font>
      <sz val="10"/>
      <color rgb="FFFF0000"/>
      <name val="Calibri"/>
      <family val="2"/>
      <charset val="238"/>
      <scheme val="minor"/>
    </font>
    <font>
      <sz val="9"/>
      <color rgb="FFFF0000"/>
      <name val="Calibri"/>
      <family val="1"/>
    </font>
    <font>
      <sz val="10"/>
      <color rgb="FFFF0000"/>
      <name val="Calibri"/>
      <family val="1"/>
    </font>
    <font>
      <sz val="11"/>
      <color rgb="FFFF0000"/>
      <name val="Calibri"/>
      <family val="2"/>
      <charset val="238"/>
      <scheme val="minor"/>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000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2">
    <xf numFmtId="0" fontId="0" fillId="0" borderId="0"/>
    <xf numFmtId="44" fontId="44" fillId="0" borderId="0" applyFont="0" applyFill="0" applyBorder="0" applyAlignment="0" applyProtection="0"/>
  </cellStyleXfs>
  <cellXfs count="194">
    <xf numFmtId="0" fontId="0" fillId="0" borderId="0" xfId="0"/>
    <xf numFmtId="0" fontId="2" fillId="0" borderId="0" xfId="0" applyFont="1"/>
    <xf numFmtId="0" fontId="3" fillId="0" borderId="4" xfId="0" applyFont="1" applyBorder="1"/>
    <xf numFmtId="0" fontId="3"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0" fillId="0" borderId="3" xfId="0"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xf numFmtId="0" fontId="6" fillId="3" borderId="1" xfId="0" applyFont="1" applyFill="1" applyBorder="1" applyAlignment="1">
      <alignment wrapText="1"/>
    </xf>
    <xf numFmtId="0" fontId="8" fillId="0" borderId="0" xfId="0" applyFont="1" applyAlignment="1">
      <alignment wrapText="1"/>
    </xf>
    <xf numFmtId="0" fontId="0" fillId="0" borderId="0" xfId="0" applyAlignment="1">
      <alignment vertical="top" wrapText="1"/>
    </xf>
    <xf numFmtId="0" fontId="0" fillId="0" borderId="2" xfId="0" applyBorder="1"/>
    <xf numFmtId="0" fontId="0" fillId="0" borderId="1" xfId="0" applyBorder="1" applyAlignment="1">
      <alignment wrapText="1"/>
    </xf>
    <xf numFmtId="20" fontId="0" fillId="0" borderId="1" xfId="0" applyNumberFormat="1" applyBorder="1"/>
    <xf numFmtId="0" fontId="3" fillId="0" borderId="3" xfId="0" applyFont="1" applyBorder="1" applyAlignment="1">
      <alignment horizontal="center" vertical="center" wrapText="1"/>
    </xf>
    <xf numFmtId="0" fontId="0" fillId="0" borderId="0" xfId="0" applyAlignment="1">
      <alignment vertical="top"/>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0" borderId="0" xfId="0" applyFont="1" applyAlignment="1">
      <alignment horizontal="center" vertical="center"/>
    </xf>
    <xf numFmtId="0" fontId="12" fillId="2" borderId="2"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3" fillId="2" borderId="1" xfId="0" applyFont="1" applyFill="1" applyBorder="1" applyAlignment="1">
      <alignment horizontal="center" vertical="center"/>
    </xf>
    <xf numFmtId="0" fontId="13"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0" xfId="0" applyFont="1" applyAlignment="1">
      <alignment horizontal="center" vertical="center" wrapText="1"/>
    </xf>
    <xf numFmtId="0" fontId="3"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0" xfId="0" applyFont="1" applyAlignment="1">
      <alignment horizontal="center" vertical="center" wrapText="1"/>
    </xf>
    <xf numFmtId="0" fontId="3" fillId="0" borderId="11" xfId="0" applyFont="1" applyBorder="1" applyAlignment="1">
      <alignment horizontal="center" vertical="center" wrapText="1"/>
    </xf>
    <xf numFmtId="0" fontId="20" fillId="3" borderId="3" xfId="0" applyFont="1" applyFill="1" applyBorder="1" applyAlignment="1">
      <alignment horizontal="center" vertical="center" wrapText="1"/>
    </xf>
    <xf numFmtId="0" fontId="3" fillId="0" borderId="0" xfId="0" applyFont="1" applyAlignment="1">
      <alignment vertical="center"/>
    </xf>
    <xf numFmtId="20" fontId="3"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20" fontId="3" fillId="0" borderId="6" xfId="0" applyNumberFormat="1" applyFont="1" applyBorder="1" applyAlignment="1">
      <alignment horizontal="center" vertical="center" wrapText="1"/>
    </xf>
    <xf numFmtId="0" fontId="0" fillId="0" borderId="8" xfId="0" applyBorder="1"/>
    <xf numFmtId="0" fontId="2" fillId="0" borderId="0" xfId="0" applyFont="1" applyAlignment="1">
      <alignmen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4" fillId="0" borderId="7" xfId="0" applyFont="1" applyBorder="1" applyAlignment="1">
      <alignment horizontal="center" vertical="center" wrapText="1"/>
    </xf>
    <xf numFmtId="20" fontId="3" fillId="0" borderId="0" xfId="0" applyNumberFormat="1" applyFont="1" applyAlignment="1">
      <alignment horizontal="center" vertical="center" wrapText="1"/>
    </xf>
    <xf numFmtId="0" fontId="18" fillId="2"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13" xfId="0" applyFont="1" applyBorder="1" applyAlignment="1">
      <alignment horizontal="center" vertical="center" wrapText="1"/>
    </xf>
    <xf numFmtId="20" fontId="3" fillId="0" borderId="12"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13" fillId="0" borderId="0" xfId="0" applyFont="1" applyAlignment="1">
      <alignment horizontal="center" vertical="center" wrapText="1"/>
    </xf>
    <xf numFmtId="0" fontId="12" fillId="2" borderId="2"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2" fillId="0" borderId="0" xfId="0" applyFont="1" applyAlignment="1">
      <alignment horizontal="centerContinuous" vertical="center"/>
    </xf>
    <xf numFmtId="0" fontId="27" fillId="0" borderId="0" xfId="0" applyFont="1" applyAlignment="1">
      <alignment horizontal="centerContinuous" vertical="center"/>
    </xf>
    <xf numFmtId="0" fontId="18" fillId="4" borderId="1" xfId="0" applyFont="1" applyFill="1" applyBorder="1" applyAlignment="1">
      <alignment horizontal="center" vertical="center" wrapText="1"/>
    </xf>
    <xf numFmtId="0" fontId="0" fillId="0" borderId="0" xfId="0" applyAlignment="1">
      <alignment horizontal="left"/>
    </xf>
    <xf numFmtId="0" fontId="29" fillId="0" borderId="0" xfId="0" applyFont="1"/>
    <xf numFmtId="0" fontId="30" fillId="3" borderId="1" xfId="0" applyFont="1" applyFill="1" applyBorder="1"/>
    <xf numFmtId="0" fontId="30" fillId="3" borderId="3" xfId="0" applyFont="1" applyFill="1" applyBorder="1"/>
    <xf numFmtId="0" fontId="30" fillId="3" borderId="1" xfId="0" applyFont="1" applyFill="1" applyBorder="1" applyAlignment="1">
      <alignment wrapText="1"/>
    </xf>
    <xf numFmtId="0" fontId="29" fillId="0" borderId="0" xfId="0" applyFont="1" applyAlignment="1">
      <alignment horizontal="left" vertical="center" wrapText="1"/>
    </xf>
    <xf numFmtId="0" fontId="29" fillId="0" borderId="0" xfId="0" applyFont="1" applyAlignment="1">
      <alignment horizontal="left"/>
    </xf>
    <xf numFmtId="0" fontId="29" fillId="0" borderId="0" xfId="0" applyFont="1" applyAlignment="1">
      <alignment horizontal="left" wrapText="1"/>
    </xf>
    <xf numFmtId="0" fontId="12" fillId="5" borderId="0" xfId="0" applyFont="1" applyFill="1" applyAlignment="1">
      <alignment horizontal="center" vertical="center"/>
    </xf>
    <xf numFmtId="0" fontId="15" fillId="0" borderId="14" xfId="0" applyFont="1" applyBorder="1" applyAlignment="1">
      <alignment horizontal="center" vertical="center" wrapText="1"/>
    </xf>
    <xf numFmtId="0" fontId="17" fillId="0" borderId="14" xfId="0" applyFont="1" applyBorder="1" applyAlignment="1">
      <alignment horizontal="center" vertical="center" wrapText="1"/>
    </xf>
    <xf numFmtId="0" fontId="1" fillId="0" borderId="1" xfId="0" applyFont="1" applyBorder="1"/>
    <xf numFmtId="0" fontId="11" fillId="0" borderId="14" xfId="0" applyFont="1" applyBorder="1" applyAlignment="1">
      <alignment horizontal="left" vertical="top" wrapText="1"/>
    </xf>
    <xf numFmtId="0" fontId="11" fillId="0" borderId="14" xfId="0" applyFont="1" applyBorder="1" applyAlignment="1">
      <alignment horizontal="left" vertical="center" wrapText="1"/>
    </xf>
    <xf numFmtId="0" fontId="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wrapText="1"/>
    </xf>
    <xf numFmtId="0" fontId="35" fillId="0" borderId="1" xfId="0" applyFont="1" applyBorder="1" applyAlignment="1">
      <alignment horizontal="center" vertical="center" wrapText="1"/>
    </xf>
    <xf numFmtId="0" fontId="36"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xf>
    <xf numFmtId="0" fontId="3" fillId="0" borderId="3" xfId="0" applyFont="1" applyBorder="1" applyAlignment="1">
      <alignment horizontal="left" vertical="center" wrapText="1"/>
    </xf>
    <xf numFmtId="0" fontId="17" fillId="0" borderId="1" xfId="0" applyFont="1" applyBorder="1" applyAlignment="1">
      <alignment horizontal="center" vertical="center" wrapText="1"/>
    </xf>
    <xf numFmtId="0" fontId="18"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1" xfId="0" applyBorder="1" applyAlignment="1">
      <alignment horizontal="center" vertical="center"/>
    </xf>
    <xf numFmtId="0" fontId="41" fillId="0" borderId="1" xfId="0" applyFont="1" applyBorder="1" applyAlignment="1">
      <alignment horizontal="center"/>
    </xf>
    <xf numFmtId="0" fontId="0" fillId="0" borderId="0" xfId="0" applyAlignment="1">
      <alignment horizontal="center" vertical="center"/>
    </xf>
    <xf numFmtId="0" fontId="41" fillId="0" borderId="1" xfId="0" applyFont="1" applyBorder="1" applyAlignment="1">
      <alignment wrapText="1"/>
    </xf>
    <xf numFmtId="0" fontId="41" fillId="0" borderId="1" xfId="0" applyFont="1" applyBorder="1"/>
    <xf numFmtId="0" fontId="41" fillId="0" borderId="1" xfId="0" applyFont="1" applyBorder="1" applyAlignment="1">
      <alignment horizontal="center" vertical="center"/>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43" fillId="0" borderId="7" xfId="0" applyFont="1" applyBorder="1" applyAlignment="1">
      <alignment horizontal="center" vertical="center" wrapText="1"/>
    </xf>
    <xf numFmtId="3" fontId="3" fillId="2" borderId="1" xfId="0" applyNumberFormat="1" applyFont="1" applyFill="1" applyBorder="1" applyAlignment="1">
      <alignment horizontal="center" vertical="center" wrapText="1"/>
    </xf>
    <xf numFmtId="0" fontId="17" fillId="4" borderId="14" xfId="0" applyFont="1" applyFill="1" applyBorder="1" applyAlignment="1">
      <alignment horizontal="center" vertical="center" wrapText="1"/>
    </xf>
    <xf numFmtId="44" fontId="30" fillId="3" borderId="1" xfId="1" applyFont="1" applyFill="1" applyBorder="1" applyAlignment="1">
      <alignment horizontal="center" vertical="center"/>
    </xf>
    <xf numFmtId="0" fontId="12" fillId="0" borderId="0" xfId="0" applyFont="1" applyAlignment="1">
      <alignment horizontal="left"/>
    </xf>
    <xf numFmtId="0" fontId="40"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18" fillId="8" borderId="0" xfId="0" applyFont="1" applyFill="1" applyAlignment="1">
      <alignment horizontal="center" vertical="center" wrapText="1"/>
    </xf>
    <xf numFmtId="0" fontId="18" fillId="8" borderId="1"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40" fillId="0" borderId="3" xfId="0" applyFont="1" applyBorder="1" applyAlignment="1">
      <alignment horizontal="left" vertical="center" wrapText="1"/>
    </xf>
    <xf numFmtId="0" fontId="40" fillId="0" borderId="1" xfId="0" applyFont="1" applyBorder="1"/>
    <xf numFmtId="0" fontId="41" fillId="0" borderId="1" xfId="0" applyFont="1" applyBorder="1" applyAlignment="1">
      <alignment vertical="center" wrapText="1"/>
    </xf>
    <xf numFmtId="0" fontId="42" fillId="0" borderId="0" xfId="0" applyFont="1" applyAlignment="1">
      <alignment vertical="center" wrapText="1"/>
    </xf>
    <xf numFmtId="0" fontId="37" fillId="0" borderId="1" xfId="0" applyFont="1" applyBorder="1" applyAlignment="1">
      <alignment horizontal="center" vertical="center"/>
    </xf>
    <xf numFmtId="0" fontId="12" fillId="0" borderId="4" xfId="0" applyFont="1" applyBorder="1" applyAlignment="1">
      <alignment vertical="center"/>
    </xf>
    <xf numFmtId="0" fontId="39" fillId="0" borderId="1" xfId="0" applyFont="1" applyBorder="1" applyAlignment="1">
      <alignment horizontal="center" wrapText="1"/>
    </xf>
    <xf numFmtId="0" fontId="45" fillId="0" borderId="1" xfId="0" applyFont="1" applyBorder="1" applyAlignment="1">
      <alignment horizontal="center"/>
    </xf>
    <xf numFmtId="0" fontId="46" fillId="0" borderId="7" xfId="0" applyFont="1" applyBorder="1" applyAlignment="1">
      <alignment horizontal="center" vertical="center" wrapText="1"/>
    </xf>
    <xf numFmtId="0" fontId="47" fillId="0" borderId="7" xfId="0" applyFont="1" applyBorder="1" applyAlignment="1">
      <alignment horizontal="center" vertical="top" wrapText="1"/>
    </xf>
    <xf numFmtId="0" fontId="37" fillId="0" borderId="7" xfId="0" applyFont="1" applyBorder="1" applyAlignment="1">
      <alignment horizontal="center" vertical="center" wrapText="1"/>
    </xf>
    <xf numFmtId="0" fontId="48" fillId="0" borderId="1" xfId="0" applyFont="1" applyBorder="1" applyAlignment="1">
      <alignment horizontal="center"/>
    </xf>
    <xf numFmtId="0" fontId="26" fillId="0" borderId="0" xfId="0" applyFont="1" applyAlignment="1">
      <alignment horizontal="left" vertical="top" wrapText="1"/>
    </xf>
    <xf numFmtId="0" fontId="32" fillId="0" borderId="0" xfId="0" applyFont="1" applyAlignment="1">
      <alignment horizontal="left" vertical="center" wrapText="1"/>
    </xf>
    <xf numFmtId="0" fontId="28"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horizontal="left" wrapText="1"/>
    </xf>
    <xf numFmtId="0" fontId="22" fillId="0" borderId="0" xfId="0" applyFont="1" applyAlignment="1">
      <alignment horizontal="left" wrapText="1"/>
    </xf>
    <xf numFmtId="0" fontId="12" fillId="0" borderId="2"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0" xfId="0" applyFont="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2" fillId="0" borderId="0" xfId="0" applyFont="1" applyAlignment="1">
      <alignment horizont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vertical="center" wrapText="1"/>
    </xf>
  </cellXfs>
  <cellStyles count="2">
    <cellStyle name="Mena" xfId="1"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0" dT="2024-10-02T11:23:28.36" personId="{B5ECD2DB-046F-4AF1-87F5-5651A9EB5665}" id="{F2AF3F48-0EBB-467B-9253-86E9F9AAA263}">
    <text>Máme dvoch výrobcov takýchto konvektomatov (ja sa len pre istotu pýtam) hľadám cez google ale nevidím takéto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E38"/>
  <sheetViews>
    <sheetView zoomScale="125" workbookViewId="0">
      <selection activeCell="C13" sqref="C13"/>
    </sheetView>
  </sheetViews>
  <sheetFormatPr defaultColWidth="11.42578125" defaultRowHeight="15"/>
  <cols>
    <col min="1" max="1" width="1.42578125" customWidth="1"/>
    <col min="2" max="2" width="60" customWidth="1"/>
    <col min="3" max="3" width="17.42578125" customWidth="1"/>
  </cols>
  <sheetData>
    <row r="2" spans="1:3" ht="18.75">
      <c r="B2" s="155" t="s">
        <v>80</v>
      </c>
      <c r="C2" s="155"/>
    </row>
    <row r="4" spans="1:3" ht="15.75">
      <c r="B4" s="154" t="s">
        <v>587</v>
      </c>
      <c r="C4" s="154"/>
    </row>
    <row r="7" spans="1:3">
      <c r="A7" s="94"/>
      <c r="B7" s="94" t="s">
        <v>879</v>
      </c>
      <c r="C7" s="94"/>
    </row>
    <row r="8" spans="1:3">
      <c r="A8" s="94"/>
      <c r="B8" s="94" t="s">
        <v>880</v>
      </c>
      <c r="C8" s="94"/>
    </row>
    <row r="9" spans="1:3">
      <c r="A9" s="94"/>
      <c r="B9" s="94" t="s">
        <v>881</v>
      </c>
      <c r="C9" s="94"/>
    </row>
    <row r="10" spans="1:3">
      <c r="A10" s="94"/>
      <c r="B10" s="94" t="s">
        <v>882</v>
      </c>
      <c r="C10" s="94"/>
    </row>
    <row r="11" spans="1:3">
      <c r="A11" s="94"/>
      <c r="B11" s="94" t="s">
        <v>883</v>
      </c>
      <c r="C11" s="94"/>
    </row>
    <row r="12" spans="1:3">
      <c r="A12" s="94"/>
      <c r="B12" s="94"/>
      <c r="C12" s="94"/>
    </row>
    <row r="13" spans="1:3">
      <c r="A13" s="94"/>
      <c r="B13" s="95" t="s">
        <v>593</v>
      </c>
      <c r="C13" s="130"/>
    </row>
    <row r="14" spans="1:3">
      <c r="A14" s="94"/>
      <c r="B14" s="96" t="s">
        <v>873</v>
      </c>
      <c r="C14" s="130"/>
    </row>
    <row r="15" spans="1:3">
      <c r="A15" s="94"/>
      <c r="B15" s="96" t="s">
        <v>20</v>
      </c>
      <c r="C15" s="130">
        <f>(C13+C14)*0.23</f>
        <v>0</v>
      </c>
    </row>
    <row r="16" spans="1:3" ht="26.25">
      <c r="A16" s="94"/>
      <c r="B16" s="97" t="s">
        <v>63</v>
      </c>
      <c r="C16" s="130">
        <f>C13+C14+C15</f>
        <v>0</v>
      </c>
    </row>
    <row r="17" spans="1:5" ht="20.25" customHeight="1">
      <c r="A17" s="94"/>
      <c r="B17" s="156" t="s">
        <v>601</v>
      </c>
      <c r="C17" s="156"/>
    </row>
    <row r="18" spans="1:5">
      <c r="A18" s="94"/>
      <c r="B18" s="94"/>
      <c r="C18" s="94"/>
    </row>
    <row r="19" spans="1:5">
      <c r="A19" s="94"/>
      <c r="B19" s="95" t="s">
        <v>887</v>
      </c>
      <c r="C19" s="95"/>
    </row>
    <row r="20" spans="1:5">
      <c r="A20" s="94"/>
      <c r="B20" s="94"/>
      <c r="C20" s="94"/>
    </row>
    <row r="21" spans="1:5" ht="80.099999999999994" customHeight="1">
      <c r="A21" s="94"/>
      <c r="B21" s="153" t="s">
        <v>598</v>
      </c>
      <c r="C21" s="153"/>
      <c r="D21" s="15"/>
      <c r="E21" s="15"/>
    </row>
    <row r="22" spans="1:5" ht="14.1" customHeight="1">
      <c r="A22" s="94"/>
      <c r="B22" s="98"/>
      <c r="C22" s="98"/>
      <c r="D22" s="15"/>
      <c r="E22" s="15"/>
    </row>
    <row r="23" spans="1:5" ht="99" customHeight="1">
      <c r="A23" s="94"/>
      <c r="B23" s="152" t="s">
        <v>594</v>
      </c>
      <c r="C23" s="152"/>
      <c r="D23" s="16"/>
      <c r="E23" s="16"/>
    </row>
    <row r="24" spans="1:5" s="93" customFormat="1" ht="54.75" customHeight="1">
      <c r="A24" s="99"/>
      <c r="B24" s="159" t="s">
        <v>709</v>
      </c>
      <c r="C24" s="159"/>
    </row>
    <row r="25" spans="1:5" s="93" customFormat="1" ht="31.5" customHeight="1">
      <c r="A25" s="99"/>
      <c r="B25" s="159" t="s">
        <v>708</v>
      </c>
      <c r="C25" s="159"/>
    </row>
    <row r="26" spans="1:5" s="93" customFormat="1">
      <c r="A26" s="99"/>
      <c r="B26" s="157" t="s">
        <v>597</v>
      </c>
      <c r="C26" s="157"/>
    </row>
    <row r="27" spans="1:5" s="93" customFormat="1">
      <c r="A27" s="99"/>
      <c r="B27" s="157" t="s">
        <v>589</v>
      </c>
      <c r="C27" s="157"/>
    </row>
    <row r="28" spans="1:5" s="93" customFormat="1">
      <c r="A28" s="99"/>
      <c r="B28" s="157" t="s">
        <v>590</v>
      </c>
      <c r="C28" s="157"/>
    </row>
    <row r="29" spans="1:5" s="93" customFormat="1">
      <c r="A29" s="99"/>
      <c r="B29" s="157" t="s">
        <v>595</v>
      </c>
      <c r="C29" s="157"/>
    </row>
    <row r="30" spans="1:5" s="93" customFormat="1">
      <c r="A30" s="99"/>
      <c r="B30" s="157" t="s">
        <v>596</v>
      </c>
      <c r="C30" s="157"/>
    </row>
    <row r="31" spans="1:5" s="93" customFormat="1">
      <c r="A31" s="99"/>
      <c r="B31" s="131"/>
      <c r="C31" s="131"/>
    </row>
    <row r="32" spans="1:5" s="93" customFormat="1">
      <c r="A32" s="99"/>
      <c r="B32" s="131" t="s">
        <v>591</v>
      </c>
      <c r="C32" s="131"/>
    </row>
    <row r="33" spans="1:3" s="93" customFormat="1" ht="29.1" customHeight="1">
      <c r="A33" s="99"/>
      <c r="B33" s="158" t="s">
        <v>592</v>
      </c>
      <c r="C33" s="158"/>
    </row>
    <row r="34" spans="1:3" s="93" customFormat="1" ht="18" customHeight="1">
      <c r="A34" s="99"/>
      <c r="B34" s="100"/>
      <c r="C34" s="100"/>
    </row>
    <row r="35" spans="1:3">
      <c r="A35" s="94"/>
      <c r="B35" s="94" t="s">
        <v>888</v>
      </c>
      <c r="C35" s="94"/>
    </row>
    <row r="36" spans="1:3">
      <c r="A36" s="94"/>
      <c r="B36" s="94" t="s">
        <v>889</v>
      </c>
      <c r="C36" s="94"/>
    </row>
    <row r="37" spans="1:3">
      <c r="A37" s="94"/>
      <c r="B37" s="94"/>
      <c r="C37" s="94"/>
    </row>
    <row r="38" spans="1:3">
      <c r="A38" s="94"/>
      <c r="B38" s="94" t="s">
        <v>79</v>
      </c>
      <c r="C38" s="94"/>
    </row>
  </sheetData>
  <mergeCells count="13">
    <mergeCell ref="B28:C28"/>
    <mergeCell ref="B29:C29"/>
    <mergeCell ref="B30:C30"/>
    <mergeCell ref="B33:C33"/>
    <mergeCell ref="B24:C24"/>
    <mergeCell ref="B25:C25"/>
    <mergeCell ref="B26:C26"/>
    <mergeCell ref="B27:C27"/>
    <mergeCell ref="B23:C23"/>
    <mergeCell ref="B21:C21"/>
    <mergeCell ref="B4:C4"/>
    <mergeCell ref="B2:C2"/>
    <mergeCell ref="B17:C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K113"/>
  <sheetViews>
    <sheetView showGridLines="0" topLeftCell="A36" zoomScale="88" zoomScaleNormal="70" workbookViewId="0">
      <selection activeCell="E57" sqref="E57"/>
    </sheetView>
  </sheetViews>
  <sheetFormatPr defaultColWidth="8.42578125" defaultRowHeight="15"/>
  <cols>
    <col min="1" max="1" width="4.42578125" customWidth="1"/>
    <col min="2" max="2" width="33.42578125" customWidth="1"/>
    <col min="3" max="4" width="9.42578125" customWidth="1"/>
    <col min="5" max="5" width="9" customWidth="1"/>
    <col min="6" max="6" width="22.42578125" customWidth="1"/>
    <col min="7" max="7" width="59.42578125" customWidth="1"/>
  </cols>
  <sheetData>
    <row r="2" spans="1:11" ht="28.5">
      <c r="C2" s="1" t="s">
        <v>561</v>
      </c>
    </row>
    <row r="4" spans="1:11">
      <c r="B4" s="48"/>
      <c r="C4" s="48"/>
      <c r="D4" s="48"/>
      <c r="E4" s="48"/>
      <c r="F4" s="48"/>
      <c r="G4" s="43" t="s">
        <v>0</v>
      </c>
      <c r="H4" s="48"/>
      <c r="I4" s="48"/>
      <c r="J4" s="48"/>
      <c r="K4" s="48"/>
    </row>
    <row r="5" spans="1:11" ht="30">
      <c r="A5" s="104" t="s">
        <v>631</v>
      </c>
      <c r="B5" s="103" t="s">
        <v>189</v>
      </c>
      <c r="C5" s="48"/>
      <c r="D5" s="48"/>
      <c r="E5" s="48"/>
      <c r="F5" s="48"/>
      <c r="G5" s="133" t="s">
        <v>885</v>
      </c>
      <c r="H5" s="48"/>
      <c r="I5" s="48"/>
      <c r="J5" s="48"/>
      <c r="K5" s="48"/>
    </row>
    <row r="6" spans="1:11" ht="24">
      <c r="A6" s="185" t="s">
        <v>2</v>
      </c>
      <c r="B6" s="172" t="s">
        <v>3</v>
      </c>
      <c r="C6" s="172" t="s">
        <v>4</v>
      </c>
      <c r="D6" s="50"/>
      <c r="E6" s="50" t="s">
        <v>5</v>
      </c>
      <c r="F6" s="51"/>
      <c r="G6" s="175" t="s">
        <v>49</v>
      </c>
      <c r="H6" s="48"/>
      <c r="I6" s="48"/>
      <c r="J6" s="48"/>
      <c r="K6" s="48"/>
    </row>
    <row r="7" spans="1:11">
      <c r="A7" s="186"/>
      <c r="B7" s="173"/>
      <c r="C7" s="173"/>
      <c r="D7" s="172" t="s">
        <v>6</v>
      </c>
      <c r="E7" s="172" t="s">
        <v>7</v>
      </c>
      <c r="F7" s="172" t="s">
        <v>721</v>
      </c>
      <c r="G7" s="176"/>
      <c r="H7" s="48"/>
      <c r="I7" s="48"/>
      <c r="J7" s="48"/>
      <c r="K7" s="48"/>
    </row>
    <row r="8" spans="1:11" ht="13.5" customHeight="1">
      <c r="A8" s="187"/>
      <c r="B8" s="174"/>
      <c r="C8" s="174"/>
      <c r="D8" s="174"/>
      <c r="E8" s="174"/>
      <c r="F8" s="174"/>
      <c r="G8" s="177"/>
      <c r="H8" s="48"/>
      <c r="I8" s="48"/>
      <c r="J8" s="48"/>
      <c r="K8" s="48"/>
    </row>
    <row r="9" spans="1:11" ht="14.25" customHeight="1">
      <c r="A9" s="4" t="s">
        <v>8</v>
      </c>
      <c r="B9" s="44" t="s">
        <v>418</v>
      </c>
      <c r="C9" s="44"/>
      <c r="D9" s="44"/>
      <c r="E9" s="44"/>
      <c r="F9" s="44"/>
      <c r="G9" s="111" t="s">
        <v>890</v>
      </c>
      <c r="H9" s="48"/>
      <c r="I9" s="48"/>
      <c r="J9" s="48"/>
      <c r="K9" s="48"/>
    </row>
    <row r="10" spans="1:11">
      <c r="A10" s="4" t="s">
        <v>9</v>
      </c>
      <c r="B10" s="44" t="s">
        <v>190</v>
      </c>
      <c r="C10" s="44"/>
      <c r="D10" s="44"/>
      <c r="E10" s="44"/>
      <c r="F10" s="44" t="s">
        <v>48</v>
      </c>
      <c r="G10" s="111" t="s">
        <v>890</v>
      </c>
      <c r="H10" s="48"/>
      <c r="I10" s="48"/>
      <c r="J10" s="48"/>
      <c r="K10" s="48"/>
    </row>
    <row r="11" spans="1:11">
      <c r="A11" s="4" t="s">
        <v>10</v>
      </c>
      <c r="B11" s="44" t="s">
        <v>25</v>
      </c>
      <c r="C11" s="44" t="s">
        <v>24</v>
      </c>
      <c r="D11" s="44">
        <v>1500</v>
      </c>
      <c r="E11" s="44" t="s">
        <v>460</v>
      </c>
      <c r="F11" s="28" t="s">
        <v>741</v>
      </c>
      <c r="G11" s="111" t="s">
        <v>890</v>
      </c>
      <c r="H11" s="48"/>
      <c r="I11" s="48"/>
      <c r="J11" s="48"/>
      <c r="K11" s="48"/>
    </row>
    <row r="12" spans="1:11">
      <c r="A12" s="4" t="s">
        <v>11</v>
      </c>
      <c r="B12" s="44" t="s">
        <v>26</v>
      </c>
      <c r="C12" s="44" t="s">
        <v>24</v>
      </c>
      <c r="D12" s="44">
        <v>735</v>
      </c>
      <c r="E12" s="44" t="s">
        <v>460</v>
      </c>
      <c r="F12" s="28" t="s">
        <v>741</v>
      </c>
      <c r="G12" s="111" t="s">
        <v>890</v>
      </c>
      <c r="H12" s="48"/>
      <c r="I12" s="48"/>
      <c r="J12" s="48"/>
      <c r="K12" s="48"/>
    </row>
    <row r="13" spans="1:11">
      <c r="A13" s="17" t="s">
        <v>12</v>
      </c>
      <c r="B13" s="22" t="s">
        <v>27</v>
      </c>
      <c r="C13" s="22" t="s">
        <v>24</v>
      </c>
      <c r="D13" s="22">
        <v>850</v>
      </c>
      <c r="E13" s="22" t="s">
        <v>460</v>
      </c>
      <c r="F13" s="24" t="s">
        <v>741</v>
      </c>
      <c r="G13" s="111" t="s">
        <v>890</v>
      </c>
      <c r="H13" s="48"/>
      <c r="I13" s="48"/>
      <c r="J13" s="48"/>
      <c r="K13" s="48"/>
    </row>
    <row r="14" spans="1:11" ht="24">
      <c r="A14" s="4" t="s">
        <v>13</v>
      </c>
      <c r="B14" s="44" t="s">
        <v>697</v>
      </c>
      <c r="C14" s="44"/>
      <c r="D14" s="44"/>
      <c r="E14" s="44"/>
      <c r="F14" s="28"/>
      <c r="G14" s="111" t="s">
        <v>890</v>
      </c>
      <c r="H14" s="48"/>
      <c r="I14" s="48"/>
      <c r="J14" s="48"/>
      <c r="K14" s="48"/>
    </row>
    <row r="15" spans="1:11">
      <c r="B15" s="48"/>
      <c r="C15" s="48"/>
      <c r="D15" s="48"/>
      <c r="E15" s="48"/>
      <c r="F15" s="48"/>
      <c r="G15" s="48"/>
      <c r="H15" s="48"/>
      <c r="I15" s="48"/>
      <c r="J15" s="48"/>
      <c r="K15" s="48"/>
    </row>
    <row r="16" spans="1:11">
      <c r="B16" s="47" t="s">
        <v>17</v>
      </c>
      <c r="C16" s="47">
        <v>1</v>
      </c>
      <c r="D16" s="48"/>
      <c r="E16" s="48"/>
      <c r="F16" s="48"/>
      <c r="G16" s="48"/>
      <c r="H16" s="48"/>
      <c r="I16" s="48"/>
      <c r="J16" s="48"/>
      <c r="K16" s="48"/>
    </row>
    <row r="17" spans="1:11">
      <c r="B17" s="47" t="s">
        <v>18</v>
      </c>
      <c r="C17" s="47"/>
      <c r="D17" s="48"/>
      <c r="E17" s="48"/>
      <c r="F17" s="48"/>
      <c r="G17" s="48"/>
      <c r="H17" s="48"/>
      <c r="I17" s="48"/>
      <c r="J17" s="48"/>
      <c r="K17" s="48"/>
    </row>
    <row r="18" spans="1:11">
      <c r="B18" s="47" t="s">
        <v>19</v>
      </c>
      <c r="C18" s="47">
        <f>C17*C16</f>
        <v>0</v>
      </c>
      <c r="D18" s="48"/>
      <c r="E18" s="48"/>
      <c r="F18" s="48"/>
      <c r="G18" s="48"/>
      <c r="H18" s="48"/>
      <c r="I18" s="48"/>
      <c r="J18" s="48"/>
      <c r="K18" s="48"/>
    </row>
    <row r="19" spans="1:11">
      <c r="B19" s="47" t="s">
        <v>20</v>
      </c>
      <c r="C19" s="47">
        <f>C18*0.23</f>
        <v>0</v>
      </c>
      <c r="D19" s="48"/>
      <c r="E19" s="48"/>
      <c r="F19" s="48"/>
      <c r="G19" s="48"/>
      <c r="H19" s="48"/>
      <c r="I19" s="48"/>
      <c r="J19" s="48"/>
      <c r="K19" s="48"/>
    </row>
    <row r="20" spans="1:11">
      <c r="B20" s="54" t="s">
        <v>588</v>
      </c>
      <c r="C20" s="47">
        <f>C18+C19</f>
        <v>0</v>
      </c>
      <c r="D20" s="48"/>
      <c r="E20" s="48"/>
      <c r="F20" s="48"/>
      <c r="G20" s="48"/>
      <c r="H20" s="48"/>
      <c r="I20" s="48"/>
      <c r="J20" s="48"/>
      <c r="K20" s="48"/>
    </row>
    <row r="21" spans="1:11">
      <c r="B21" s="48"/>
      <c r="C21" s="48"/>
      <c r="D21" s="48"/>
      <c r="E21" s="48"/>
      <c r="F21" s="48"/>
      <c r="G21" s="48"/>
      <c r="H21" s="48"/>
      <c r="I21" s="48"/>
      <c r="J21" s="48"/>
      <c r="K21" s="48"/>
    </row>
    <row r="22" spans="1:11" ht="30">
      <c r="A22" s="104" t="s">
        <v>632</v>
      </c>
      <c r="B22" s="103" t="s">
        <v>179</v>
      </c>
      <c r="C22" s="48"/>
      <c r="D22" s="48"/>
      <c r="E22" s="48"/>
      <c r="F22" s="48"/>
      <c r="G22" s="133" t="s">
        <v>885</v>
      </c>
      <c r="H22" s="48"/>
      <c r="I22" s="48"/>
      <c r="J22" s="48"/>
      <c r="K22" s="48"/>
    </row>
    <row r="23" spans="1:11" ht="15" customHeight="1">
      <c r="A23" s="185" t="s">
        <v>2</v>
      </c>
      <c r="B23" s="172" t="s">
        <v>3</v>
      </c>
      <c r="C23" s="172" t="s">
        <v>4</v>
      </c>
      <c r="D23" s="50"/>
      <c r="E23" s="50" t="s">
        <v>5</v>
      </c>
      <c r="F23" s="51"/>
      <c r="G23" s="175" t="s">
        <v>49</v>
      </c>
      <c r="H23" s="48"/>
      <c r="I23" s="48"/>
      <c r="J23" s="48"/>
      <c r="K23" s="48"/>
    </row>
    <row r="24" spans="1:11">
      <c r="A24" s="186"/>
      <c r="B24" s="173"/>
      <c r="C24" s="173"/>
      <c r="D24" s="172" t="s">
        <v>6</v>
      </c>
      <c r="E24" s="172" t="s">
        <v>7</v>
      </c>
      <c r="F24" s="172" t="s">
        <v>722</v>
      </c>
      <c r="G24" s="176"/>
      <c r="H24" s="48"/>
      <c r="I24" s="48"/>
      <c r="J24" s="48"/>
      <c r="K24" s="48"/>
    </row>
    <row r="25" spans="1:11">
      <c r="A25" s="187"/>
      <c r="B25" s="174"/>
      <c r="C25" s="174"/>
      <c r="D25" s="174"/>
      <c r="E25" s="174"/>
      <c r="F25" s="174"/>
      <c r="G25" s="177"/>
      <c r="H25" s="48"/>
      <c r="I25" s="48"/>
      <c r="J25" s="48"/>
      <c r="K25" s="48"/>
    </row>
    <row r="26" spans="1:11">
      <c r="A26" s="4" t="s">
        <v>8</v>
      </c>
      <c r="B26" s="44" t="s">
        <v>184</v>
      </c>
      <c r="C26" s="44"/>
      <c r="D26" s="44"/>
      <c r="E26" s="44"/>
      <c r="F26" s="44" t="s">
        <v>48</v>
      </c>
      <c r="G26" s="111" t="s">
        <v>890</v>
      </c>
      <c r="H26" s="48"/>
      <c r="I26" s="48"/>
      <c r="J26" s="48"/>
      <c r="K26" s="48"/>
    </row>
    <row r="27" spans="1:11">
      <c r="A27" s="4" t="s">
        <v>9</v>
      </c>
      <c r="B27" s="44" t="s">
        <v>180</v>
      </c>
      <c r="C27" s="44"/>
      <c r="D27" s="44"/>
      <c r="E27" s="44"/>
      <c r="F27" s="44" t="s">
        <v>48</v>
      </c>
      <c r="G27" s="111" t="s">
        <v>890</v>
      </c>
      <c r="H27" s="48"/>
      <c r="I27" s="48"/>
      <c r="J27" s="48"/>
      <c r="K27" s="48"/>
    </row>
    <row r="28" spans="1:11">
      <c r="A28" s="4" t="s">
        <v>10</v>
      </c>
      <c r="B28" s="44" t="s">
        <v>181</v>
      </c>
      <c r="C28" s="44"/>
      <c r="D28" s="44"/>
      <c r="E28" s="44"/>
      <c r="F28" s="44" t="s">
        <v>48</v>
      </c>
      <c r="G28" s="111" t="s">
        <v>890</v>
      </c>
      <c r="H28" s="48"/>
      <c r="I28" s="48"/>
      <c r="J28" s="48"/>
      <c r="K28" s="48"/>
    </row>
    <row r="29" spans="1:11">
      <c r="A29" s="4" t="s">
        <v>11</v>
      </c>
      <c r="B29" s="44" t="s">
        <v>182</v>
      </c>
      <c r="C29" s="44"/>
      <c r="D29" s="44"/>
      <c r="E29" s="44"/>
      <c r="F29" s="44" t="s">
        <v>48</v>
      </c>
      <c r="G29" s="111" t="s">
        <v>890</v>
      </c>
      <c r="H29" s="48"/>
      <c r="I29" s="48"/>
      <c r="J29" s="48"/>
      <c r="K29" s="48"/>
    </row>
    <row r="30" spans="1:11">
      <c r="A30" s="4" t="s">
        <v>12</v>
      </c>
      <c r="B30" s="44" t="s">
        <v>25</v>
      </c>
      <c r="C30" s="44" t="s">
        <v>24</v>
      </c>
      <c r="D30" s="44">
        <v>150</v>
      </c>
      <c r="E30" s="44" t="s">
        <v>38</v>
      </c>
      <c r="F30" s="44"/>
      <c r="G30" s="111" t="s">
        <v>890</v>
      </c>
      <c r="H30" s="48"/>
      <c r="I30" s="48"/>
      <c r="J30" s="48"/>
      <c r="K30" s="48"/>
    </row>
    <row r="31" spans="1:11">
      <c r="A31" s="4" t="s">
        <v>13</v>
      </c>
      <c r="B31" s="44" t="s">
        <v>26</v>
      </c>
      <c r="C31" s="44" t="s">
        <v>24</v>
      </c>
      <c r="D31" s="44">
        <v>200</v>
      </c>
      <c r="E31" s="44" t="s">
        <v>41</v>
      </c>
      <c r="F31" s="44"/>
      <c r="G31" s="111" t="s">
        <v>890</v>
      </c>
      <c r="H31" s="48"/>
      <c r="I31" s="48"/>
      <c r="J31" s="48"/>
      <c r="K31" s="48"/>
    </row>
    <row r="32" spans="1:11">
      <c r="A32" s="4" t="s">
        <v>14</v>
      </c>
      <c r="B32" s="44" t="s">
        <v>27</v>
      </c>
      <c r="C32" s="44" t="s">
        <v>24</v>
      </c>
      <c r="D32" s="44">
        <v>1100</v>
      </c>
      <c r="E32" s="44" t="s">
        <v>41</v>
      </c>
      <c r="F32" s="44"/>
      <c r="G32" s="111" t="s">
        <v>890</v>
      </c>
      <c r="H32" s="48"/>
      <c r="I32" s="48"/>
      <c r="J32" s="48"/>
      <c r="K32" s="48"/>
    </row>
    <row r="33" spans="1:11" ht="24">
      <c r="A33" s="4" t="s">
        <v>60</v>
      </c>
      <c r="B33" s="44" t="s">
        <v>752</v>
      </c>
      <c r="C33" s="44"/>
      <c r="D33" s="44"/>
      <c r="E33" s="44"/>
      <c r="F33" s="44" t="s">
        <v>48</v>
      </c>
      <c r="G33" s="111" t="s">
        <v>890</v>
      </c>
      <c r="H33" s="48"/>
      <c r="I33" s="48"/>
      <c r="J33" s="48"/>
      <c r="K33" s="48"/>
    </row>
    <row r="34" spans="1:11">
      <c r="B34" s="44"/>
      <c r="C34" s="44"/>
      <c r="D34" s="48"/>
      <c r="E34" s="48"/>
      <c r="F34" s="48"/>
      <c r="G34" s="48"/>
      <c r="H34" s="48"/>
      <c r="I34" s="48"/>
      <c r="J34" s="48"/>
      <c r="K34" s="48"/>
    </row>
    <row r="35" spans="1:11">
      <c r="B35" s="47" t="s">
        <v>17</v>
      </c>
      <c r="C35" s="47">
        <v>1</v>
      </c>
      <c r="D35" s="48"/>
      <c r="E35" s="48"/>
      <c r="F35" s="48"/>
      <c r="G35" s="48"/>
      <c r="H35" s="48"/>
      <c r="I35" s="48"/>
      <c r="J35" s="48"/>
      <c r="K35" s="48"/>
    </row>
    <row r="36" spans="1:11">
      <c r="B36" s="47" t="s">
        <v>18</v>
      </c>
      <c r="C36" s="47"/>
      <c r="D36" s="48"/>
      <c r="E36" s="48"/>
      <c r="F36" s="48"/>
      <c r="G36" s="48"/>
      <c r="H36" s="48"/>
      <c r="I36" s="48"/>
      <c r="J36" s="48"/>
      <c r="K36" s="48"/>
    </row>
    <row r="37" spans="1:11">
      <c r="B37" s="47" t="s">
        <v>19</v>
      </c>
      <c r="C37" s="47">
        <f>C35*C36</f>
        <v>0</v>
      </c>
      <c r="D37" s="48"/>
      <c r="E37" s="48"/>
      <c r="F37" s="48"/>
      <c r="G37" s="48"/>
      <c r="H37" s="48"/>
      <c r="I37" s="48"/>
      <c r="J37" s="48"/>
      <c r="K37" s="48"/>
    </row>
    <row r="38" spans="1:11">
      <c r="B38" s="47" t="s">
        <v>20</v>
      </c>
      <c r="C38" s="47">
        <f>C37*0.23</f>
        <v>0</v>
      </c>
      <c r="D38" s="48"/>
      <c r="E38" s="48"/>
      <c r="F38" s="48"/>
      <c r="G38" s="48"/>
      <c r="H38" s="48"/>
      <c r="I38" s="48"/>
      <c r="J38" s="48"/>
      <c r="K38" s="48"/>
    </row>
    <row r="39" spans="1:11">
      <c r="B39" s="54" t="s">
        <v>588</v>
      </c>
      <c r="C39" s="47">
        <f>C37+C38</f>
        <v>0</v>
      </c>
      <c r="D39" s="48"/>
      <c r="E39" s="48"/>
      <c r="F39" s="48"/>
      <c r="G39" s="48"/>
      <c r="H39" s="48"/>
      <c r="I39" s="48"/>
      <c r="J39" s="48"/>
      <c r="K39" s="48"/>
    </row>
    <row r="40" spans="1:11">
      <c r="B40" s="55"/>
      <c r="C40" s="48"/>
      <c r="D40" s="48"/>
      <c r="E40" s="48"/>
      <c r="F40" s="48"/>
      <c r="G40" s="48"/>
      <c r="H40" s="48"/>
      <c r="I40" s="48"/>
      <c r="J40" s="48"/>
      <c r="K40" s="48"/>
    </row>
    <row r="41" spans="1:11" ht="30" customHeight="1">
      <c r="A41" s="104" t="s">
        <v>633</v>
      </c>
      <c r="B41" s="103" t="s">
        <v>191</v>
      </c>
      <c r="C41" s="48"/>
      <c r="D41" s="48"/>
      <c r="E41" s="48"/>
      <c r="F41" s="48"/>
      <c r="G41" s="133" t="s">
        <v>885</v>
      </c>
      <c r="H41" s="48"/>
      <c r="I41" s="48"/>
      <c r="J41" s="48"/>
      <c r="K41" s="48"/>
    </row>
    <row r="42" spans="1:11" ht="29.25" customHeight="1">
      <c r="A42" s="185" t="s">
        <v>2</v>
      </c>
      <c r="B42" s="172" t="s">
        <v>3</v>
      </c>
      <c r="C42" s="172" t="s">
        <v>4</v>
      </c>
      <c r="D42" s="182" t="s">
        <v>5</v>
      </c>
      <c r="E42" s="183"/>
      <c r="F42" s="184"/>
      <c r="G42" s="175" t="s">
        <v>49</v>
      </c>
      <c r="H42" s="48"/>
      <c r="I42" s="48"/>
      <c r="J42" s="48"/>
      <c r="K42" s="48"/>
    </row>
    <row r="43" spans="1:11">
      <c r="A43" s="186"/>
      <c r="B43" s="173"/>
      <c r="C43" s="173"/>
      <c r="D43" s="172" t="s">
        <v>6</v>
      </c>
      <c r="E43" s="172" t="s">
        <v>7</v>
      </c>
      <c r="F43" s="172" t="s">
        <v>722</v>
      </c>
      <c r="G43" s="176"/>
      <c r="H43" s="48"/>
      <c r="I43" s="48"/>
      <c r="J43" s="48"/>
      <c r="K43" s="48"/>
    </row>
    <row r="44" spans="1:11" ht="26.25" customHeight="1">
      <c r="A44" s="187"/>
      <c r="B44" s="174"/>
      <c r="C44" s="174"/>
      <c r="D44" s="174"/>
      <c r="E44" s="174"/>
      <c r="F44" s="174"/>
      <c r="G44" s="177"/>
      <c r="H44" s="48"/>
      <c r="I44" s="48"/>
      <c r="J44" s="48"/>
      <c r="K44" s="48"/>
    </row>
    <row r="45" spans="1:11">
      <c r="A45" s="4" t="s">
        <v>8</v>
      </c>
      <c r="B45" s="44" t="s">
        <v>489</v>
      </c>
      <c r="C45" s="44"/>
      <c r="D45" s="44"/>
      <c r="E45" s="44"/>
      <c r="F45" s="44"/>
      <c r="G45" s="111" t="s">
        <v>890</v>
      </c>
      <c r="H45" s="48"/>
      <c r="I45" s="48"/>
      <c r="J45" s="48"/>
      <c r="K45" s="48"/>
    </row>
    <row r="46" spans="1:11" ht="24">
      <c r="A46" s="4" t="s">
        <v>9</v>
      </c>
      <c r="B46" s="44" t="s">
        <v>490</v>
      </c>
      <c r="C46" s="44" t="s">
        <v>24</v>
      </c>
      <c r="D46" s="44">
        <v>440</v>
      </c>
      <c r="E46" s="44" t="s">
        <v>38</v>
      </c>
      <c r="F46" s="44"/>
      <c r="G46" s="111" t="s">
        <v>890</v>
      </c>
      <c r="H46" s="48"/>
      <c r="I46" s="48"/>
      <c r="J46" s="48"/>
      <c r="K46" s="48"/>
    </row>
    <row r="47" spans="1:11" ht="30" customHeight="1">
      <c r="A47" s="4" t="s">
        <v>10</v>
      </c>
      <c r="B47" s="44" t="s">
        <v>727</v>
      </c>
      <c r="C47" s="44"/>
      <c r="D47" s="44"/>
      <c r="E47" s="44"/>
      <c r="F47" s="44"/>
      <c r="G47" s="111" t="s">
        <v>890</v>
      </c>
      <c r="H47" s="48"/>
      <c r="I47" s="48"/>
      <c r="J47" s="48"/>
      <c r="K47" s="48"/>
    </row>
    <row r="48" spans="1:11">
      <c r="A48" s="4" t="s">
        <v>11</v>
      </c>
      <c r="B48" s="44" t="s">
        <v>199</v>
      </c>
      <c r="C48" s="44" t="s">
        <v>24</v>
      </c>
      <c r="D48" s="44">
        <v>500</v>
      </c>
      <c r="E48" s="44" t="s">
        <v>38</v>
      </c>
      <c r="F48" s="44"/>
      <c r="G48" s="111" t="s">
        <v>890</v>
      </c>
      <c r="H48" s="48"/>
      <c r="I48" s="48"/>
      <c r="J48" s="48"/>
      <c r="K48" s="48"/>
    </row>
    <row r="49" spans="1:11">
      <c r="A49" s="4"/>
      <c r="B49" s="44" t="s">
        <v>200</v>
      </c>
      <c r="C49" s="44" t="s">
        <v>24</v>
      </c>
      <c r="D49" s="44">
        <v>500</v>
      </c>
      <c r="E49" s="44" t="s">
        <v>38</v>
      </c>
      <c r="F49" s="44"/>
      <c r="G49" s="111" t="s">
        <v>890</v>
      </c>
      <c r="H49" s="48"/>
      <c r="I49" s="48"/>
      <c r="J49" s="48"/>
      <c r="K49" s="48"/>
    </row>
    <row r="50" spans="1:11">
      <c r="A50" s="4"/>
      <c r="B50" s="44" t="s">
        <v>753</v>
      </c>
      <c r="C50" s="44" t="s">
        <v>24</v>
      </c>
      <c r="D50" s="44">
        <v>120</v>
      </c>
      <c r="E50" s="44"/>
      <c r="F50" s="44"/>
      <c r="G50" s="111" t="s">
        <v>890</v>
      </c>
      <c r="H50" s="48"/>
      <c r="I50" s="48"/>
      <c r="J50" s="48"/>
      <c r="K50" s="48"/>
    </row>
    <row r="51" spans="1:11">
      <c r="A51" s="4" t="s">
        <v>12</v>
      </c>
      <c r="B51" s="44" t="s">
        <v>419</v>
      </c>
      <c r="C51" s="44"/>
      <c r="D51" s="44"/>
      <c r="E51" s="44"/>
      <c r="F51" s="44"/>
      <c r="G51" s="111" t="s">
        <v>890</v>
      </c>
      <c r="H51" s="48"/>
      <c r="I51" s="48"/>
      <c r="J51" s="48"/>
      <c r="K51" s="48"/>
    </row>
    <row r="52" spans="1:11">
      <c r="A52" s="4"/>
      <c r="B52" s="44" t="s">
        <v>421</v>
      </c>
      <c r="C52" s="44" t="s">
        <v>24</v>
      </c>
      <c r="D52" s="44"/>
      <c r="E52" s="111">
        <v>713</v>
      </c>
      <c r="F52" s="111"/>
      <c r="G52" s="111" t="s">
        <v>890</v>
      </c>
      <c r="H52" s="48"/>
      <c r="I52" s="48"/>
      <c r="J52" s="48"/>
      <c r="K52" s="48"/>
    </row>
    <row r="53" spans="1:11">
      <c r="A53" s="4"/>
      <c r="B53" s="44" t="s">
        <v>422</v>
      </c>
      <c r="C53" s="44" t="s">
        <v>24</v>
      </c>
      <c r="D53" s="44"/>
      <c r="E53" s="111">
        <v>915</v>
      </c>
      <c r="F53" s="111"/>
      <c r="G53" s="111" t="s">
        <v>890</v>
      </c>
      <c r="H53" s="48"/>
      <c r="I53" s="48"/>
      <c r="J53" s="48"/>
      <c r="K53" s="48"/>
    </row>
    <row r="54" spans="1:11">
      <c r="A54" s="4"/>
      <c r="B54" s="44" t="s">
        <v>423</v>
      </c>
      <c r="C54" s="44" t="s">
        <v>24</v>
      </c>
      <c r="D54" s="44"/>
      <c r="E54" s="111">
        <v>1995</v>
      </c>
      <c r="F54" s="111"/>
      <c r="G54" s="111" t="s">
        <v>890</v>
      </c>
      <c r="H54" s="48"/>
      <c r="I54" s="48"/>
      <c r="J54" s="48"/>
      <c r="K54" s="48"/>
    </row>
    <row r="55" spans="1:11">
      <c r="A55" s="4" t="s">
        <v>13</v>
      </c>
      <c r="B55" s="44" t="s">
        <v>420</v>
      </c>
      <c r="C55" s="44" t="s">
        <v>202</v>
      </c>
      <c r="D55" s="44">
        <v>120</v>
      </c>
      <c r="E55" s="44" t="s">
        <v>38</v>
      </c>
      <c r="F55" s="111"/>
      <c r="G55" s="111" t="s">
        <v>890</v>
      </c>
      <c r="H55" s="48"/>
      <c r="I55" s="48"/>
      <c r="J55" s="48"/>
      <c r="K55" s="48"/>
    </row>
    <row r="56" spans="1:11">
      <c r="A56" s="4" t="s">
        <v>14</v>
      </c>
      <c r="B56" s="44" t="s">
        <v>192</v>
      </c>
      <c r="C56" s="44"/>
      <c r="D56" s="44"/>
      <c r="E56" s="44"/>
      <c r="F56" s="44"/>
      <c r="G56" s="111" t="s">
        <v>890</v>
      </c>
      <c r="H56" s="48"/>
      <c r="I56" s="48"/>
      <c r="J56" s="48"/>
      <c r="K56" s="48"/>
    </row>
    <row r="57" spans="1:11" ht="36">
      <c r="A57" s="4" t="s">
        <v>60</v>
      </c>
      <c r="B57" s="44" t="s">
        <v>712</v>
      </c>
      <c r="C57" s="44" t="s">
        <v>203</v>
      </c>
      <c r="D57" s="44" t="s">
        <v>204</v>
      </c>
      <c r="E57" s="44" t="s">
        <v>41</v>
      </c>
      <c r="F57" s="44"/>
      <c r="G57" s="111" t="s">
        <v>890</v>
      </c>
      <c r="H57" s="48"/>
      <c r="I57" s="48"/>
      <c r="J57" s="48"/>
      <c r="K57" s="48"/>
    </row>
    <row r="58" spans="1:11" ht="24">
      <c r="A58" s="4" t="s">
        <v>61</v>
      </c>
      <c r="B58" s="44" t="s">
        <v>841</v>
      </c>
      <c r="C58" s="44" t="s">
        <v>54</v>
      </c>
      <c r="D58" s="44" t="s">
        <v>38</v>
      </c>
      <c r="E58" s="44">
        <v>4.5</v>
      </c>
      <c r="F58" s="44"/>
      <c r="G58" s="111" t="s">
        <v>890</v>
      </c>
      <c r="H58" s="48"/>
      <c r="I58" s="48"/>
      <c r="J58" s="48"/>
      <c r="K58" s="48"/>
    </row>
    <row r="59" spans="1:11" ht="36">
      <c r="A59" s="4" t="s">
        <v>62</v>
      </c>
      <c r="B59" s="44" t="s">
        <v>193</v>
      </c>
      <c r="C59" s="44"/>
      <c r="D59" s="44"/>
      <c r="E59" s="44"/>
      <c r="F59" s="44"/>
      <c r="G59" s="111" t="s">
        <v>890</v>
      </c>
      <c r="H59" s="48"/>
      <c r="I59" s="48"/>
      <c r="J59" s="48"/>
      <c r="K59" s="48"/>
    </row>
    <row r="60" spans="1:11" ht="24">
      <c r="A60" s="4" t="s">
        <v>90</v>
      </c>
      <c r="B60" s="44" t="s">
        <v>194</v>
      </c>
      <c r="C60" s="44"/>
      <c r="D60" s="44"/>
      <c r="E60" s="44"/>
      <c r="F60" s="44"/>
      <c r="G60" s="111" t="s">
        <v>890</v>
      </c>
      <c r="H60" s="48"/>
      <c r="I60" s="48"/>
      <c r="J60" s="48"/>
      <c r="K60" s="48"/>
    </row>
    <row r="61" spans="1:11">
      <c r="A61" s="4" t="s">
        <v>91</v>
      </c>
      <c r="B61" s="44" t="s">
        <v>728</v>
      </c>
      <c r="C61" s="44" t="s">
        <v>59</v>
      </c>
      <c r="D61" s="44">
        <v>3</v>
      </c>
      <c r="E61" s="44" t="s">
        <v>38</v>
      </c>
      <c r="F61" s="44"/>
      <c r="G61" s="111" t="s">
        <v>890</v>
      </c>
      <c r="H61" s="48"/>
      <c r="I61" s="48"/>
      <c r="J61" s="48"/>
      <c r="K61" s="48"/>
    </row>
    <row r="62" spans="1:11" ht="24">
      <c r="A62" s="4" t="s">
        <v>92</v>
      </c>
      <c r="B62" s="44" t="s">
        <v>195</v>
      </c>
      <c r="C62" s="44"/>
      <c r="D62" s="44"/>
      <c r="E62" s="44"/>
      <c r="F62" s="44"/>
      <c r="G62" s="111" t="s">
        <v>890</v>
      </c>
      <c r="H62" s="48"/>
      <c r="I62" s="48"/>
      <c r="J62" s="48"/>
      <c r="K62" s="48"/>
    </row>
    <row r="63" spans="1:11" ht="24">
      <c r="A63" s="4" t="s">
        <v>93</v>
      </c>
      <c r="B63" s="44" t="s">
        <v>196</v>
      </c>
      <c r="C63" s="44"/>
      <c r="D63" s="44"/>
      <c r="E63" s="44"/>
      <c r="F63" s="44"/>
      <c r="G63" s="111" t="s">
        <v>890</v>
      </c>
      <c r="H63" s="48"/>
      <c r="I63" s="48"/>
      <c r="J63" s="48"/>
      <c r="K63" s="48"/>
    </row>
    <row r="64" spans="1:11" ht="36">
      <c r="A64" s="4" t="s">
        <v>99</v>
      </c>
      <c r="B64" s="44" t="s">
        <v>205</v>
      </c>
      <c r="C64" s="44"/>
      <c r="D64" s="44"/>
      <c r="E64" s="44"/>
      <c r="F64" s="44"/>
      <c r="G64" s="111" t="s">
        <v>890</v>
      </c>
      <c r="H64" s="48"/>
      <c r="I64" s="48"/>
      <c r="J64" s="48"/>
      <c r="K64" s="48"/>
    </row>
    <row r="65" spans="1:11">
      <c r="A65" s="4" t="s">
        <v>130</v>
      </c>
      <c r="B65" s="44" t="s">
        <v>206</v>
      </c>
      <c r="C65" s="44" t="s">
        <v>54</v>
      </c>
      <c r="D65" s="44">
        <v>30</v>
      </c>
      <c r="E65" s="44" t="s">
        <v>41</v>
      </c>
      <c r="F65" s="44"/>
      <c r="G65" s="111" t="s">
        <v>890</v>
      </c>
      <c r="H65" s="48"/>
      <c r="I65" s="48"/>
      <c r="J65" s="48"/>
      <c r="K65" s="48"/>
    </row>
    <row r="66" spans="1:11" ht="24">
      <c r="A66" s="4" t="s">
        <v>131</v>
      </c>
      <c r="B66" s="44" t="s">
        <v>197</v>
      </c>
      <c r="C66" s="44"/>
      <c r="D66" s="44"/>
      <c r="E66" s="44"/>
      <c r="F66" s="44"/>
      <c r="G66" s="111" t="s">
        <v>890</v>
      </c>
      <c r="H66" s="48"/>
      <c r="I66" s="48"/>
      <c r="J66" s="48"/>
      <c r="K66" s="48"/>
    </row>
    <row r="67" spans="1:11" ht="24">
      <c r="A67" s="4" t="s">
        <v>164</v>
      </c>
      <c r="B67" s="44" t="s">
        <v>198</v>
      </c>
      <c r="C67" s="44"/>
      <c r="D67" s="44"/>
      <c r="E67" s="44"/>
      <c r="F67" s="44"/>
      <c r="G67" s="111" t="s">
        <v>890</v>
      </c>
      <c r="H67" s="48"/>
      <c r="I67" s="48"/>
      <c r="J67" s="48"/>
      <c r="K67" s="48"/>
    </row>
    <row r="68" spans="1:11">
      <c r="A68" s="4" t="s">
        <v>207</v>
      </c>
      <c r="B68" s="44" t="s">
        <v>754</v>
      </c>
      <c r="C68" s="44" t="s">
        <v>32</v>
      </c>
      <c r="D68" s="44"/>
      <c r="E68" s="44">
        <v>10.5</v>
      </c>
      <c r="F68" s="44"/>
      <c r="G68" s="111" t="s">
        <v>890</v>
      </c>
      <c r="H68" s="48"/>
      <c r="I68" s="48"/>
      <c r="J68" s="48"/>
      <c r="K68" s="48"/>
    </row>
    <row r="69" spans="1:11">
      <c r="A69" s="4"/>
      <c r="B69" s="22" t="s">
        <v>755</v>
      </c>
      <c r="C69" s="44" t="s">
        <v>32</v>
      </c>
      <c r="D69" s="44"/>
      <c r="E69" s="44">
        <v>14</v>
      </c>
      <c r="F69" s="44"/>
      <c r="G69" s="111" t="s">
        <v>890</v>
      </c>
      <c r="H69" s="48"/>
      <c r="I69" s="48"/>
      <c r="J69" s="48"/>
      <c r="K69" s="48"/>
    </row>
    <row r="70" spans="1:11">
      <c r="A70" s="19" t="s">
        <v>208</v>
      </c>
      <c r="B70" s="22" t="s">
        <v>412</v>
      </c>
      <c r="C70" s="44"/>
      <c r="D70" s="44"/>
      <c r="E70" s="44"/>
      <c r="F70" s="44"/>
      <c r="G70" s="111" t="s">
        <v>890</v>
      </c>
      <c r="H70" s="48"/>
      <c r="I70" s="48"/>
      <c r="J70" s="48"/>
      <c r="K70" s="48"/>
    </row>
    <row r="71" spans="1:11">
      <c r="A71" s="70"/>
      <c r="B71" s="50"/>
      <c r="C71" s="48"/>
      <c r="D71" s="48"/>
      <c r="E71" s="48"/>
      <c r="F71" s="48"/>
      <c r="G71" s="48"/>
      <c r="H71" s="48"/>
      <c r="I71" s="48"/>
      <c r="J71" s="48"/>
      <c r="K71" s="48"/>
    </row>
    <row r="72" spans="1:11">
      <c r="A72" s="6"/>
      <c r="B72" s="53" t="s">
        <v>17</v>
      </c>
      <c r="C72" s="47">
        <v>1</v>
      </c>
      <c r="D72" s="48"/>
      <c r="E72" s="48"/>
      <c r="F72" s="48"/>
      <c r="G72" s="48"/>
      <c r="H72" s="48"/>
      <c r="I72" s="48"/>
      <c r="J72" s="48"/>
      <c r="K72" s="48"/>
    </row>
    <row r="73" spans="1:11">
      <c r="B73" s="47" t="s">
        <v>18</v>
      </c>
      <c r="C73" s="47"/>
      <c r="D73" s="48"/>
      <c r="E73" s="48"/>
      <c r="F73" s="48"/>
      <c r="G73" s="48"/>
      <c r="H73" s="48"/>
      <c r="I73" s="48"/>
      <c r="J73" s="48"/>
      <c r="K73" s="48"/>
    </row>
    <row r="74" spans="1:11">
      <c r="B74" s="47" t="s">
        <v>19</v>
      </c>
      <c r="C74" s="47">
        <f>C73*C72</f>
        <v>0</v>
      </c>
      <c r="D74" s="48"/>
      <c r="E74" s="48"/>
      <c r="F74" s="48"/>
      <c r="G74" s="48"/>
      <c r="H74" s="48"/>
      <c r="I74" s="48"/>
      <c r="J74" s="48"/>
      <c r="K74" s="48"/>
    </row>
    <row r="75" spans="1:11">
      <c r="B75" s="47" t="s">
        <v>20</v>
      </c>
      <c r="C75" s="47">
        <f>C74*0.23</f>
        <v>0</v>
      </c>
      <c r="D75" s="48"/>
      <c r="E75" s="48"/>
      <c r="F75" s="48"/>
      <c r="G75" s="48"/>
      <c r="H75" s="48"/>
      <c r="I75" s="48"/>
      <c r="J75" s="48"/>
      <c r="K75" s="48"/>
    </row>
    <row r="76" spans="1:11">
      <c r="B76" s="54" t="s">
        <v>588</v>
      </c>
      <c r="C76" s="47">
        <f>C74+C75</f>
        <v>0</v>
      </c>
      <c r="D76" s="48"/>
      <c r="E76" s="48"/>
      <c r="F76" s="48"/>
      <c r="G76" s="48"/>
      <c r="H76" s="48"/>
      <c r="I76" s="48"/>
      <c r="J76" s="48"/>
      <c r="K76" s="48"/>
    </row>
    <row r="77" spans="1:11">
      <c r="B77" s="55"/>
      <c r="C77" s="48"/>
      <c r="D77" s="48"/>
      <c r="E77" s="48"/>
      <c r="F77" s="48"/>
      <c r="G77" s="48"/>
      <c r="H77" s="48"/>
      <c r="I77" s="48"/>
      <c r="J77" s="48"/>
      <c r="K77" s="48"/>
    </row>
    <row r="78" spans="1:11" ht="30">
      <c r="A78" s="104" t="s">
        <v>634</v>
      </c>
      <c r="B78" s="103" t="s">
        <v>209</v>
      </c>
      <c r="C78" s="48"/>
      <c r="D78" s="48"/>
      <c r="E78" s="48"/>
      <c r="F78" s="48"/>
      <c r="G78" s="133" t="s">
        <v>885</v>
      </c>
      <c r="H78" s="48"/>
      <c r="I78" s="48"/>
      <c r="J78" s="48"/>
      <c r="K78" s="48"/>
    </row>
    <row r="79" spans="1:11" ht="15" customHeight="1">
      <c r="A79" s="185" t="s">
        <v>2</v>
      </c>
      <c r="B79" s="172" t="s">
        <v>3</v>
      </c>
      <c r="C79" s="172" t="s">
        <v>4</v>
      </c>
      <c r="D79" s="50"/>
      <c r="E79" s="50" t="s">
        <v>5</v>
      </c>
      <c r="F79" s="51"/>
      <c r="G79" s="175" t="s">
        <v>49</v>
      </c>
      <c r="H79" s="48"/>
      <c r="I79" s="48"/>
      <c r="J79" s="48"/>
      <c r="K79" s="48"/>
    </row>
    <row r="80" spans="1:11">
      <c r="A80" s="186"/>
      <c r="B80" s="173"/>
      <c r="C80" s="173"/>
      <c r="D80" s="172" t="s">
        <v>6</v>
      </c>
      <c r="E80" s="172" t="s">
        <v>7</v>
      </c>
      <c r="F80" s="172" t="s">
        <v>722</v>
      </c>
      <c r="G80" s="176"/>
      <c r="H80" s="48"/>
      <c r="I80" s="48"/>
      <c r="J80" s="48"/>
      <c r="K80" s="48"/>
    </row>
    <row r="81" spans="1:11">
      <c r="A81" s="187"/>
      <c r="B81" s="174"/>
      <c r="C81" s="174"/>
      <c r="D81" s="174"/>
      <c r="E81" s="174"/>
      <c r="F81" s="174"/>
      <c r="G81" s="177"/>
      <c r="H81" s="48"/>
      <c r="I81" s="48"/>
      <c r="J81" s="48"/>
      <c r="K81" s="48"/>
    </row>
    <row r="82" spans="1:11">
      <c r="A82" s="4" t="s">
        <v>8</v>
      </c>
      <c r="B82" s="44" t="s">
        <v>756</v>
      </c>
      <c r="C82" s="44" t="s">
        <v>23</v>
      </c>
      <c r="D82" s="44">
        <v>3</v>
      </c>
      <c r="E82" s="44" t="s">
        <v>41</v>
      </c>
      <c r="F82" s="44" t="s">
        <v>48</v>
      </c>
      <c r="G82" s="111" t="s">
        <v>890</v>
      </c>
      <c r="H82" s="48"/>
      <c r="I82" s="48"/>
      <c r="J82" s="48"/>
      <c r="K82" s="48"/>
    </row>
    <row r="83" spans="1:11">
      <c r="A83" s="4" t="s">
        <v>9</v>
      </c>
      <c r="B83" s="44" t="s">
        <v>25</v>
      </c>
      <c r="C83" s="44" t="s">
        <v>24</v>
      </c>
      <c r="D83" s="44">
        <v>600</v>
      </c>
      <c r="E83" s="44" t="s">
        <v>38</v>
      </c>
      <c r="F83" s="44" t="s">
        <v>741</v>
      </c>
      <c r="G83" s="111" t="s">
        <v>890</v>
      </c>
      <c r="H83" s="48"/>
      <c r="I83" s="48"/>
      <c r="J83" s="48"/>
      <c r="K83" s="48"/>
    </row>
    <row r="84" spans="1:11">
      <c r="A84" s="4" t="s">
        <v>10</v>
      </c>
      <c r="B84" s="44" t="s">
        <v>26</v>
      </c>
      <c r="C84" s="44" t="s">
        <v>24</v>
      </c>
      <c r="D84" s="44">
        <v>735</v>
      </c>
      <c r="E84" s="44" t="s">
        <v>38</v>
      </c>
      <c r="F84" s="44" t="s">
        <v>741</v>
      </c>
      <c r="G84" s="111" t="s">
        <v>890</v>
      </c>
      <c r="H84" s="48"/>
      <c r="I84" s="48"/>
      <c r="J84" s="48"/>
      <c r="K84" s="48"/>
    </row>
    <row r="85" spans="1:11">
      <c r="A85" s="4" t="s">
        <v>11</v>
      </c>
      <c r="B85" s="44" t="s">
        <v>27</v>
      </c>
      <c r="C85" s="44" t="s">
        <v>24</v>
      </c>
      <c r="D85" s="44">
        <v>850</v>
      </c>
      <c r="E85" s="44" t="s">
        <v>38</v>
      </c>
      <c r="F85" s="44" t="s">
        <v>741</v>
      </c>
      <c r="G85" s="111" t="s">
        <v>890</v>
      </c>
      <c r="H85" s="48"/>
      <c r="I85" s="48"/>
      <c r="J85" s="48"/>
      <c r="K85" s="48"/>
    </row>
    <row r="86" spans="1:11">
      <c r="B86" s="48"/>
      <c r="C86" s="48"/>
      <c r="D86" s="48"/>
      <c r="E86" s="48"/>
      <c r="F86" s="48"/>
      <c r="G86" s="48"/>
      <c r="H86" s="48"/>
      <c r="I86" s="48"/>
      <c r="J86" s="48"/>
      <c r="K86" s="48"/>
    </row>
    <row r="87" spans="1:11">
      <c r="A87" s="6"/>
      <c r="B87" s="47" t="s">
        <v>17</v>
      </c>
      <c r="C87" s="47">
        <v>1</v>
      </c>
      <c r="D87" s="48"/>
      <c r="E87" s="48"/>
      <c r="F87" s="48"/>
      <c r="G87" s="48"/>
      <c r="H87" s="48"/>
      <c r="I87" s="48"/>
      <c r="J87" s="48"/>
      <c r="K87" s="48"/>
    </row>
    <row r="88" spans="1:11">
      <c r="B88" s="47" t="s">
        <v>18</v>
      </c>
      <c r="C88" s="47"/>
      <c r="D88" s="48"/>
      <c r="E88" s="48"/>
      <c r="F88" s="48"/>
      <c r="G88" s="48"/>
      <c r="H88" s="48"/>
      <c r="I88" s="48"/>
      <c r="J88" s="48"/>
      <c r="K88" s="48"/>
    </row>
    <row r="89" spans="1:11">
      <c r="B89" s="47" t="s">
        <v>19</v>
      </c>
      <c r="C89" s="47">
        <f>C88*C87</f>
        <v>0</v>
      </c>
      <c r="D89" s="48"/>
      <c r="E89" s="48"/>
      <c r="F89" s="48"/>
      <c r="G89" s="48"/>
      <c r="H89" s="48"/>
      <c r="I89" s="48"/>
      <c r="J89" s="48"/>
      <c r="K89" s="48"/>
    </row>
    <row r="90" spans="1:11">
      <c r="B90" s="47" t="s">
        <v>20</v>
      </c>
      <c r="C90" s="47">
        <f>C89*0.23</f>
        <v>0</v>
      </c>
      <c r="D90" s="48"/>
      <c r="E90" s="48"/>
      <c r="F90" s="48"/>
      <c r="G90" s="48"/>
      <c r="H90" s="48"/>
      <c r="I90" s="48"/>
      <c r="J90" s="48"/>
      <c r="K90" s="48"/>
    </row>
    <row r="91" spans="1:11">
      <c r="B91" s="54" t="s">
        <v>588</v>
      </c>
      <c r="C91" s="47">
        <f>C89+C90</f>
        <v>0</v>
      </c>
      <c r="D91" s="48"/>
      <c r="E91" s="48"/>
      <c r="F91" s="48"/>
      <c r="G91" s="48"/>
      <c r="H91" s="48"/>
      <c r="I91" s="48"/>
      <c r="J91" s="48"/>
      <c r="K91" s="48"/>
    </row>
    <row r="92" spans="1:11">
      <c r="B92" s="55"/>
      <c r="C92" s="48"/>
      <c r="D92" s="48"/>
      <c r="E92" s="48"/>
      <c r="F92" s="48"/>
      <c r="G92" s="48"/>
      <c r="H92" s="48"/>
      <c r="I92" s="48"/>
      <c r="J92" s="48"/>
      <c r="K92" s="48"/>
    </row>
    <row r="93" spans="1:11" ht="30">
      <c r="A93" s="104" t="s">
        <v>635</v>
      </c>
      <c r="B93" s="103" t="s">
        <v>185</v>
      </c>
      <c r="C93" s="48"/>
      <c r="D93" s="48"/>
      <c r="E93" s="48"/>
      <c r="F93" s="48"/>
      <c r="G93" s="133" t="s">
        <v>885</v>
      </c>
      <c r="H93" s="48"/>
      <c r="I93" s="48"/>
      <c r="J93" s="48"/>
      <c r="K93" s="48"/>
    </row>
    <row r="94" spans="1:11" ht="15" customHeight="1">
      <c r="A94" s="185" t="s">
        <v>2</v>
      </c>
      <c r="B94" s="172" t="s">
        <v>3</v>
      </c>
      <c r="C94" s="172" t="s">
        <v>4</v>
      </c>
      <c r="D94" s="50"/>
      <c r="E94" s="50" t="s">
        <v>5</v>
      </c>
      <c r="F94" s="51"/>
      <c r="G94" s="175" t="s">
        <v>49</v>
      </c>
      <c r="H94" s="48"/>
      <c r="I94" s="48"/>
      <c r="J94" s="48"/>
      <c r="K94" s="48"/>
    </row>
    <row r="95" spans="1:11">
      <c r="A95" s="186"/>
      <c r="B95" s="173"/>
      <c r="C95" s="173"/>
      <c r="D95" s="172" t="s">
        <v>6</v>
      </c>
      <c r="E95" s="172" t="s">
        <v>7</v>
      </c>
      <c r="F95" s="172" t="s">
        <v>722</v>
      </c>
      <c r="G95" s="176"/>
      <c r="H95" s="48"/>
      <c r="I95" s="48"/>
      <c r="J95" s="48"/>
      <c r="K95" s="48"/>
    </row>
    <row r="96" spans="1:11">
      <c r="A96" s="187"/>
      <c r="B96" s="174"/>
      <c r="C96" s="174"/>
      <c r="D96" s="174"/>
      <c r="E96" s="174"/>
      <c r="F96" s="174"/>
      <c r="G96" s="177"/>
      <c r="H96" s="48"/>
      <c r="I96" s="48"/>
      <c r="J96" s="48"/>
      <c r="K96" s="48"/>
    </row>
    <row r="97" spans="1:11">
      <c r="A97" s="4" t="s">
        <v>8</v>
      </c>
      <c r="B97" s="44" t="s">
        <v>22</v>
      </c>
      <c r="C97" s="44" t="s">
        <v>23</v>
      </c>
      <c r="D97" s="44">
        <v>5</v>
      </c>
      <c r="E97" s="44" t="s">
        <v>41</v>
      </c>
      <c r="F97" s="44"/>
      <c r="G97" s="111" t="s">
        <v>890</v>
      </c>
      <c r="H97" s="48"/>
      <c r="I97" s="48"/>
      <c r="J97" s="48"/>
      <c r="K97" s="48"/>
    </row>
    <row r="98" spans="1:11">
      <c r="A98" s="4" t="s">
        <v>9</v>
      </c>
      <c r="B98" s="44" t="s">
        <v>25</v>
      </c>
      <c r="C98" s="44" t="s">
        <v>24</v>
      </c>
      <c r="D98" s="44">
        <v>1300</v>
      </c>
      <c r="E98" s="44" t="s">
        <v>38</v>
      </c>
      <c r="F98" s="44" t="s">
        <v>741</v>
      </c>
      <c r="G98" s="111" t="s">
        <v>890</v>
      </c>
      <c r="H98" s="48"/>
      <c r="I98" s="48"/>
      <c r="J98" s="48"/>
      <c r="K98" s="48"/>
    </row>
    <row r="99" spans="1:11">
      <c r="A99" s="4" t="s">
        <v>10</v>
      </c>
      <c r="B99" s="44" t="s">
        <v>26</v>
      </c>
      <c r="C99" s="44" t="s">
        <v>24</v>
      </c>
      <c r="D99" s="44">
        <v>400</v>
      </c>
      <c r="E99" s="44" t="s">
        <v>38</v>
      </c>
      <c r="F99" s="44" t="s">
        <v>741</v>
      </c>
      <c r="G99" s="111" t="s">
        <v>890</v>
      </c>
      <c r="H99" s="48"/>
      <c r="I99" s="48"/>
      <c r="J99" s="48"/>
      <c r="K99" s="48"/>
    </row>
    <row r="100" spans="1:11">
      <c r="A100" s="4" t="s">
        <v>11</v>
      </c>
      <c r="B100" s="44" t="s">
        <v>27</v>
      </c>
      <c r="C100" s="44" t="s">
        <v>24</v>
      </c>
      <c r="D100" s="44">
        <v>1800</v>
      </c>
      <c r="E100" s="44" t="s">
        <v>41</v>
      </c>
      <c r="F100" s="44" t="s">
        <v>741</v>
      </c>
      <c r="G100" s="111" t="s">
        <v>890</v>
      </c>
      <c r="H100" s="48"/>
      <c r="I100" s="48"/>
      <c r="J100" s="48"/>
      <c r="K100" s="48"/>
    </row>
    <row r="101" spans="1:11">
      <c r="B101" s="48"/>
      <c r="C101" s="48"/>
      <c r="D101" s="48"/>
      <c r="E101" s="48"/>
      <c r="F101" s="48"/>
      <c r="G101" s="48"/>
      <c r="H101" s="48"/>
      <c r="I101" s="48"/>
      <c r="J101" s="48"/>
      <c r="K101" s="48"/>
    </row>
    <row r="102" spans="1:11">
      <c r="A102" s="6"/>
      <c r="B102" s="47" t="s">
        <v>17</v>
      </c>
      <c r="C102" s="47">
        <v>1</v>
      </c>
      <c r="D102" s="48"/>
      <c r="E102" s="48"/>
      <c r="F102" s="48"/>
      <c r="G102" s="48"/>
      <c r="H102" s="48"/>
      <c r="I102" s="48"/>
      <c r="J102" s="48"/>
      <c r="K102" s="48"/>
    </row>
    <row r="103" spans="1:11">
      <c r="B103" s="47" t="s">
        <v>18</v>
      </c>
      <c r="C103" s="47"/>
      <c r="D103" s="48"/>
      <c r="E103" s="48"/>
      <c r="F103" s="48"/>
      <c r="G103" s="48"/>
      <c r="H103" s="48"/>
      <c r="I103" s="48"/>
      <c r="J103" s="48"/>
      <c r="K103" s="48"/>
    </row>
    <row r="104" spans="1:11">
      <c r="B104" s="47" t="s">
        <v>19</v>
      </c>
      <c r="C104" s="47">
        <f>C103*C102</f>
        <v>0</v>
      </c>
      <c r="D104" s="48"/>
      <c r="E104" s="48"/>
      <c r="F104" s="48"/>
      <c r="G104" s="48"/>
      <c r="H104" s="48"/>
      <c r="I104" s="48"/>
      <c r="J104" s="48"/>
      <c r="K104" s="48"/>
    </row>
    <row r="105" spans="1:11">
      <c r="B105" s="47" t="s">
        <v>20</v>
      </c>
      <c r="C105" s="47">
        <f>C104*0.23</f>
        <v>0</v>
      </c>
      <c r="D105" s="48"/>
      <c r="E105" s="48"/>
      <c r="F105" s="48"/>
      <c r="G105" s="48"/>
      <c r="H105" s="48"/>
      <c r="I105" s="48"/>
      <c r="J105" s="48"/>
      <c r="K105" s="48"/>
    </row>
    <row r="106" spans="1:11">
      <c r="B106" s="54" t="s">
        <v>588</v>
      </c>
      <c r="C106" s="47">
        <f>C104+C105</f>
        <v>0</v>
      </c>
      <c r="D106" s="48"/>
      <c r="E106" s="48"/>
      <c r="F106" s="48"/>
      <c r="G106" s="48"/>
      <c r="H106" s="48"/>
      <c r="I106" s="48"/>
      <c r="J106" s="48"/>
      <c r="K106" s="48"/>
    </row>
    <row r="107" spans="1:11">
      <c r="B107" s="117"/>
      <c r="C107" s="118"/>
      <c r="D107" s="48"/>
      <c r="E107" s="48"/>
      <c r="F107" s="48"/>
      <c r="G107" s="48"/>
      <c r="H107" s="48"/>
      <c r="I107" s="48"/>
      <c r="J107" s="48"/>
      <c r="K107" s="48"/>
    </row>
    <row r="108" spans="1:11">
      <c r="B108" s="48"/>
      <c r="C108" s="48"/>
      <c r="D108" s="48"/>
      <c r="E108" s="48"/>
      <c r="F108" s="48"/>
      <c r="G108" s="48"/>
    </row>
    <row r="109" spans="1:11" ht="24">
      <c r="B109" s="46" t="s">
        <v>540</v>
      </c>
      <c r="C109" s="46">
        <f>C18+C37+C74+C89+C104</f>
        <v>0</v>
      </c>
      <c r="D109" s="48"/>
      <c r="E109" s="48"/>
      <c r="F109" s="48"/>
      <c r="G109" s="48"/>
    </row>
    <row r="110" spans="1:11">
      <c r="B110" s="57" t="s">
        <v>20</v>
      </c>
      <c r="C110" s="46">
        <f>C19+C38+C75+C90+C105</f>
        <v>0</v>
      </c>
      <c r="D110" s="48"/>
      <c r="E110" s="48"/>
      <c r="F110" s="48"/>
      <c r="G110" s="48"/>
    </row>
    <row r="111" spans="1:11" ht="24">
      <c r="B111" s="46" t="s">
        <v>63</v>
      </c>
      <c r="C111" s="46">
        <f>C109+C110</f>
        <v>0</v>
      </c>
      <c r="D111" s="48"/>
      <c r="E111" s="48"/>
      <c r="F111" s="48"/>
      <c r="G111" s="48"/>
    </row>
    <row r="112" spans="1:11">
      <c r="B112" s="48"/>
      <c r="C112" s="48"/>
      <c r="D112" s="48"/>
      <c r="E112" s="48"/>
      <c r="F112" s="48"/>
      <c r="G112" s="48"/>
    </row>
    <row r="113" spans="2:7">
      <c r="B113" s="48"/>
      <c r="C113" s="48"/>
      <c r="D113" s="48"/>
      <c r="E113" s="48"/>
      <c r="F113" s="48"/>
      <c r="G113" s="48"/>
    </row>
  </sheetData>
  <mergeCells count="36">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42:A44"/>
    <mergeCell ref="B42:B44"/>
    <mergeCell ref="C42:C44"/>
    <mergeCell ref="G42:G44"/>
    <mergeCell ref="D43:D44"/>
    <mergeCell ref="E43:E44"/>
    <mergeCell ref="F43:F44"/>
    <mergeCell ref="D42:F42"/>
    <mergeCell ref="A79:A81"/>
    <mergeCell ref="B79:B81"/>
    <mergeCell ref="C79:C81"/>
    <mergeCell ref="G79:G81"/>
    <mergeCell ref="D80:D81"/>
    <mergeCell ref="E80:E81"/>
    <mergeCell ref="F80:F81"/>
    <mergeCell ref="A94:A96"/>
    <mergeCell ref="B94:B96"/>
    <mergeCell ref="C94:C96"/>
    <mergeCell ref="G94:G96"/>
    <mergeCell ref="D95:D96"/>
    <mergeCell ref="E95:E96"/>
    <mergeCell ref="F95:F96"/>
  </mergeCells>
  <phoneticPr fontId="5"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95"/>
  <sheetViews>
    <sheetView showGridLines="0" topLeftCell="A79" zoomScale="70" zoomScaleNormal="70" workbookViewId="0">
      <selection activeCell="G74" sqref="G74"/>
    </sheetView>
  </sheetViews>
  <sheetFormatPr defaultColWidth="8.42578125" defaultRowHeight="15"/>
  <cols>
    <col min="1" max="1" width="4.42578125" customWidth="1"/>
    <col min="2" max="2" width="37" customWidth="1"/>
    <col min="3" max="5" width="12.42578125" customWidth="1"/>
    <col min="6" max="6" width="15.42578125" customWidth="1"/>
    <col min="7" max="7" width="59.42578125" customWidth="1"/>
  </cols>
  <sheetData>
    <row r="2" spans="1:10" ht="28.5">
      <c r="C2" s="1" t="s">
        <v>562</v>
      </c>
    </row>
    <row r="4" spans="1:10">
      <c r="B4" s="48"/>
      <c r="C4" s="48"/>
      <c r="D4" s="48"/>
      <c r="E4" s="48"/>
      <c r="F4" s="48"/>
      <c r="G4" s="43" t="s">
        <v>0</v>
      </c>
      <c r="H4" s="48"/>
      <c r="I4" s="48"/>
      <c r="J4" s="48"/>
    </row>
    <row r="5" spans="1:10" ht="30">
      <c r="A5" s="104" t="s">
        <v>636</v>
      </c>
      <c r="B5" s="103" t="s">
        <v>210</v>
      </c>
      <c r="C5" s="48"/>
      <c r="D5" s="48"/>
      <c r="E5" s="48"/>
      <c r="F5" s="48"/>
      <c r="G5" s="133" t="s">
        <v>885</v>
      </c>
      <c r="H5" s="48"/>
      <c r="I5" s="48"/>
      <c r="J5" s="48"/>
    </row>
    <row r="6" spans="1:10">
      <c r="A6" s="185" t="s">
        <v>2</v>
      </c>
      <c r="B6" s="172" t="s">
        <v>3</v>
      </c>
      <c r="C6" s="172" t="s">
        <v>4</v>
      </c>
      <c r="D6" s="50"/>
      <c r="E6" s="50" t="s">
        <v>5</v>
      </c>
      <c r="F6" s="51"/>
      <c r="G6" s="175" t="s">
        <v>49</v>
      </c>
      <c r="H6" s="48"/>
      <c r="I6" s="48"/>
      <c r="J6" s="48"/>
    </row>
    <row r="7" spans="1:10">
      <c r="A7" s="186"/>
      <c r="B7" s="173"/>
      <c r="C7" s="173"/>
      <c r="D7" s="172" t="s">
        <v>6</v>
      </c>
      <c r="E7" s="172" t="s">
        <v>7</v>
      </c>
      <c r="F7" s="172" t="s">
        <v>721</v>
      </c>
      <c r="G7" s="176"/>
      <c r="H7" s="48"/>
      <c r="I7" s="48"/>
      <c r="J7" s="48"/>
    </row>
    <row r="8" spans="1:10" ht="13.5" customHeight="1">
      <c r="A8" s="187"/>
      <c r="B8" s="174"/>
      <c r="C8" s="174"/>
      <c r="D8" s="174"/>
      <c r="E8" s="174"/>
      <c r="F8" s="174"/>
      <c r="G8" s="177"/>
      <c r="H8" s="48"/>
      <c r="I8" s="48"/>
      <c r="J8" s="48"/>
    </row>
    <row r="9" spans="1:10" ht="14.25" customHeight="1">
      <c r="A9" s="4" t="s">
        <v>8</v>
      </c>
      <c r="B9" s="44" t="s">
        <v>33</v>
      </c>
      <c r="C9" s="44"/>
      <c r="D9" s="44"/>
      <c r="E9" s="44"/>
      <c r="F9" s="44"/>
      <c r="G9" s="148" t="s">
        <v>890</v>
      </c>
      <c r="H9" s="48"/>
      <c r="I9" s="48"/>
      <c r="J9" s="48"/>
    </row>
    <row r="10" spans="1:10">
      <c r="A10" s="4" t="s">
        <v>9</v>
      </c>
      <c r="B10" s="44" t="s">
        <v>211</v>
      </c>
      <c r="C10" s="44" t="s">
        <v>163</v>
      </c>
      <c r="D10" s="44">
        <v>200</v>
      </c>
      <c r="E10" s="44" t="s">
        <v>38</v>
      </c>
      <c r="F10" s="44"/>
      <c r="G10" s="148" t="s">
        <v>890</v>
      </c>
      <c r="H10" s="48"/>
      <c r="I10" s="48"/>
      <c r="J10" s="48"/>
    </row>
    <row r="11" spans="1:10">
      <c r="A11" s="4" t="s">
        <v>10</v>
      </c>
      <c r="B11" s="44" t="s">
        <v>491</v>
      </c>
      <c r="C11" s="44" t="s">
        <v>163</v>
      </c>
      <c r="D11" s="44">
        <v>12</v>
      </c>
      <c r="E11" s="44" t="s">
        <v>41</v>
      </c>
      <c r="F11" s="44"/>
      <c r="G11" s="148" t="s">
        <v>890</v>
      </c>
      <c r="H11" s="48"/>
      <c r="I11" s="48"/>
      <c r="J11" s="48"/>
    </row>
    <row r="12" spans="1:10" ht="30" customHeight="1">
      <c r="A12" s="4" t="s">
        <v>11</v>
      </c>
      <c r="B12" s="44" t="s">
        <v>212</v>
      </c>
      <c r="C12" s="44"/>
      <c r="D12" s="44"/>
      <c r="E12" s="44"/>
      <c r="F12" s="44"/>
      <c r="G12" s="148" t="s">
        <v>890</v>
      </c>
      <c r="H12" s="48"/>
      <c r="I12" s="48"/>
      <c r="J12" s="48"/>
    </row>
    <row r="13" spans="1:10">
      <c r="A13" s="4" t="s">
        <v>12</v>
      </c>
      <c r="B13" s="44" t="s">
        <v>213</v>
      </c>
      <c r="C13" s="44" t="s">
        <v>23</v>
      </c>
      <c r="D13" s="44">
        <v>1</v>
      </c>
      <c r="E13" s="44"/>
      <c r="F13" s="44"/>
      <c r="G13" s="148" t="s">
        <v>890</v>
      </c>
      <c r="H13" s="48"/>
      <c r="I13" s="48"/>
      <c r="J13" s="48"/>
    </row>
    <row r="14" spans="1:10">
      <c r="A14" s="4" t="s">
        <v>13</v>
      </c>
      <c r="B14" s="44" t="s">
        <v>25</v>
      </c>
      <c r="C14" s="44" t="s">
        <v>24</v>
      </c>
      <c r="D14" s="44">
        <v>700</v>
      </c>
      <c r="E14" s="44" t="s">
        <v>38</v>
      </c>
      <c r="F14" s="44"/>
      <c r="G14" s="148" t="s">
        <v>890</v>
      </c>
      <c r="H14" s="48"/>
      <c r="I14" s="48"/>
      <c r="J14" s="48"/>
    </row>
    <row r="15" spans="1:10">
      <c r="A15" s="4" t="s">
        <v>14</v>
      </c>
      <c r="B15" s="44" t="s">
        <v>26</v>
      </c>
      <c r="C15" s="44" t="s">
        <v>24</v>
      </c>
      <c r="D15" s="44">
        <v>700</v>
      </c>
      <c r="E15" s="44" t="s">
        <v>41</v>
      </c>
      <c r="F15" s="44"/>
      <c r="G15" s="148" t="s">
        <v>890</v>
      </c>
      <c r="H15" s="48"/>
      <c r="I15" s="48"/>
      <c r="J15" s="48"/>
    </row>
    <row r="16" spans="1:10">
      <c r="A16" s="4" t="s">
        <v>60</v>
      </c>
      <c r="B16" s="44" t="s">
        <v>27</v>
      </c>
      <c r="C16" s="44" t="s">
        <v>24</v>
      </c>
      <c r="D16" s="44">
        <v>950</v>
      </c>
      <c r="E16" s="44" t="s">
        <v>41</v>
      </c>
      <c r="F16" s="44"/>
      <c r="G16" s="148" t="s">
        <v>890</v>
      </c>
      <c r="H16" s="48"/>
      <c r="I16" s="48"/>
      <c r="J16" s="48"/>
    </row>
    <row r="17" spans="1:10">
      <c r="A17" s="4" t="s">
        <v>61</v>
      </c>
      <c r="B17" s="44" t="s">
        <v>424</v>
      </c>
      <c r="C17" s="44" t="s">
        <v>214</v>
      </c>
      <c r="D17" s="44">
        <v>0.6</v>
      </c>
      <c r="E17" s="44">
        <v>0.8</v>
      </c>
      <c r="F17" s="44"/>
      <c r="G17" s="148" t="s">
        <v>890</v>
      </c>
      <c r="H17" s="48"/>
      <c r="I17" s="48"/>
      <c r="J17" s="48"/>
    </row>
    <row r="18" spans="1:10">
      <c r="A18" s="4" t="s">
        <v>62</v>
      </c>
      <c r="B18" s="44" t="s">
        <v>412</v>
      </c>
      <c r="C18" s="44"/>
      <c r="D18" s="44"/>
      <c r="E18" s="44"/>
      <c r="F18" s="44"/>
      <c r="G18" s="148" t="s">
        <v>890</v>
      </c>
      <c r="H18" s="48"/>
      <c r="I18" s="48"/>
      <c r="J18" s="48"/>
    </row>
    <row r="19" spans="1:10">
      <c r="B19" s="48"/>
      <c r="C19" s="48"/>
      <c r="D19" s="48"/>
      <c r="E19" s="48"/>
      <c r="F19" s="48"/>
      <c r="G19" s="48"/>
      <c r="H19" s="48"/>
      <c r="I19" s="48"/>
      <c r="J19" s="48"/>
    </row>
    <row r="20" spans="1:10">
      <c r="B20" s="47" t="s">
        <v>17</v>
      </c>
      <c r="C20" s="47">
        <v>1</v>
      </c>
      <c r="D20" s="48"/>
      <c r="E20" s="48"/>
      <c r="F20" s="48"/>
      <c r="G20" s="48"/>
      <c r="H20" s="48"/>
      <c r="I20" s="48"/>
      <c r="J20" s="48"/>
    </row>
    <row r="21" spans="1:10">
      <c r="B21" s="47" t="s">
        <v>18</v>
      </c>
      <c r="C21" s="47"/>
      <c r="D21" s="48"/>
      <c r="E21" s="48"/>
      <c r="F21" s="48"/>
      <c r="G21" s="48"/>
      <c r="H21" s="48"/>
      <c r="I21" s="48"/>
      <c r="J21" s="48"/>
    </row>
    <row r="22" spans="1:10">
      <c r="B22" s="47" t="s">
        <v>19</v>
      </c>
      <c r="C22" s="47">
        <f>C21*C20</f>
        <v>0</v>
      </c>
      <c r="D22" s="48"/>
      <c r="E22" s="48"/>
      <c r="F22" s="48"/>
      <c r="G22" s="48"/>
      <c r="H22" s="48"/>
      <c r="I22" s="48"/>
      <c r="J22" s="48"/>
    </row>
    <row r="23" spans="1:10">
      <c r="B23" s="47" t="s">
        <v>20</v>
      </c>
      <c r="C23" s="47">
        <f>C22*0.23</f>
        <v>0</v>
      </c>
      <c r="D23" s="48"/>
      <c r="E23" s="48"/>
      <c r="F23" s="48"/>
      <c r="G23" s="48"/>
      <c r="H23" s="48"/>
      <c r="I23" s="48"/>
      <c r="J23" s="48"/>
    </row>
    <row r="24" spans="1:10">
      <c r="B24" s="54" t="s">
        <v>588</v>
      </c>
      <c r="C24" s="47">
        <f>C22+C23</f>
        <v>0</v>
      </c>
      <c r="D24" s="48"/>
      <c r="E24" s="48"/>
      <c r="F24" s="48"/>
      <c r="G24" s="48"/>
      <c r="H24" s="48"/>
      <c r="I24" s="48"/>
      <c r="J24" s="48"/>
    </row>
    <row r="25" spans="1:10">
      <c r="B25" s="48"/>
      <c r="C25" s="48"/>
      <c r="D25" s="48"/>
      <c r="E25" s="48"/>
      <c r="F25" s="48"/>
      <c r="G25" s="48"/>
      <c r="H25" s="48"/>
      <c r="I25" s="48"/>
      <c r="J25" s="48"/>
    </row>
    <row r="26" spans="1:10" ht="30">
      <c r="A26" s="104" t="s">
        <v>637</v>
      </c>
      <c r="B26" s="103" t="s">
        <v>21</v>
      </c>
      <c r="C26" s="48"/>
      <c r="D26" s="48"/>
      <c r="E26" s="48"/>
      <c r="F26" s="48"/>
      <c r="G26" s="133" t="s">
        <v>885</v>
      </c>
      <c r="H26" s="48"/>
      <c r="I26" s="48"/>
      <c r="J26" s="48"/>
    </row>
    <row r="27" spans="1:10" ht="15" customHeight="1">
      <c r="A27" s="185" t="s">
        <v>2</v>
      </c>
      <c r="B27" s="172" t="s">
        <v>3</v>
      </c>
      <c r="C27" s="172" t="s">
        <v>4</v>
      </c>
      <c r="D27" s="50"/>
      <c r="E27" s="50" t="s">
        <v>5</v>
      </c>
      <c r="F27" s="51"/>
      <c r="G27" s="175" t="s">
        <v>49</v>
      </c>
      <c r="H27" s="48"/>
      <c r="I27" s="48"/>
      <c r="J27" s="48"/>
    </row>
    <row r="28" spans="1:10">
      <c r="A28" s="186"/>
      <c r="B28" s="173"/>
      <c r="C28" s="173"/>
      <c r="D28" s="172" t="s">
        <v>6</v>
      </c>
      <c r="E28" s="172" t="s">
        <v>7</v>
      </c>
      <c r="F28" s="172" t="s">
        <v>722</v>
      </c>
      <c r="G28" s="176"/>
      <c r="H28" s="48"/>
      <c r="I28" s="48"/>
      <c r="J28" s="48"/>
    </row>
    <row r="29" spans="1:10">
      <c r="A29" s="187"/>
      <c r="B29" s="174"/>
      <c r="C29" s="174"/>
      <c r="D29" s="174"/>
      <c r="E29" s="174"/>
      <c r="F29" s="174"/>
      <c r="G29" s="177"/>
      <c r="H29" s="48"/>
      <c r="I29" s="48"/>
      <c r="J29" s="48"/>
    </row>
    <row r="30" spans="1:10" ht="16.350000000000001" customHeight="1">
      <c r="A30" s="4" t="s">
        <v>8</v>
      </c>
      <c r="B30" s="44" t="s">
        <v>757</v>
      </c>
      <c r="C30" s="44" t="s">
        <v>38</v>
      </c>
      <c r="D30" s="44" t="s">
        <v>38</v>
      </c>
      <c r="E30" s="44" t="s">
        <v>38</v>
      </c>
      <c r="F30" s="44" t="s">
        <v>48</v>
      </c>
      <c r="G30" s="148" t="s">
        <v>890</v>
      </c>
      <c r="H30" s="48"/>
      <c r="I30" s="48"/>
      <c r="J30" s="48"/>
    </row>
    <row r="31" spans="1:10">
      <c r="A31" s="4" t="s">
        <v>9</v>
      </c>
      <c r="B31" s="44" t="s">
        <v>25</v>
      </c>
      <c r="C31" s="44" t="s">
        <v>24</v>
      </c>
      <c r="D31" s="44">
        <v>1400</v>
      </c>
      <c r="E31" s="44" t="s">
        <v>460</v>
      </c>
      <c r="F31" s="28" t="s">
        <v>741</v>
      </c>
      <c r="G31" s="148" t="s">
        <v>890</v>
      </c>
      <c r="H31" s="48"/>
      <c r="I31" s="48"/>
      <c r="J31" s="48"/>
    </row>
    <row r="32" spans="1:10">
      <c r="A32" s="4" t="s">
        <v>10</v>
      </c>
      <c r="B32" s="44" t="s">
        <v>26</v>
      </c>
      <c r="C32" s="44" t="s">
        <v>24</v>
      </c>
      <c r="D32" s="44">
        <v>700</v>
      </c>
      <c r="E32" s="44" t="s">
        <v>460</v>
      </c>
      <c r="F32" s="28" t="s">
        <v>741</v>
      </c>
      <c r="G32" s="148" t="s">
        <v>890</v>
      </c>
      <c r="H32" s="48"/>
      <c r="I32" s="48"/>
      <c r="J32" s="48"/>
    </row>
    <row r="33" spans="1:10">
      <c r="A33" s="4" t="s">
        <v>11</v>
      </c>
      <c r="B33" s="44" t="s">
        <v>27</v>
      </c>
      <c r="C33" s="44" t="s">
        <v>24</v>
      </c>
      <c r="D33" s="44">
        <v>850</v>
      </c>
      <c r="E33" s="44" t="s">
        <v>460</v>
      </c>
      <c r="F33" s="28" t="s">
        <v>741</v>
      </c>
      <c r="G33" s="148" t="s">
        <v>890</v>
      </c>
      <c r="H33" s="48"/>
      <c r="I33" s="48"/>
      <c r="J33" s="48"/>
    </row>
    <row r="34" spans="1:10">
      <c r="B34" s="48"/>
      <c r="C34" s="48"/>
      <c r="D34" s="48"/>
      <c r="E34" s="48"/>
      <c r="F34" s="48"/>
      <c r="G34" s="48"/>
      <c r="H34" s="48"/>
      <c r="I34" s="48"/>
      <c r="J34" s="48"/>
    </row>
    <row r="35" spans="1:10">
      <c r="A35" s="6"/>
      <c r="B35" s="47" t="s">
        <v>17</v>
      </c>
      <c r="C35" s="47">
        <v>1</v>
      </c>
      <c r="D35" s="48"/>
      <c r="E35" s="48"/>
      <c r="F35" s="48"/>
      <c r="G35" s="48"/>
      <c r="H35" s="48"/>
      <c r="I35" s="48"/>
      <c r="J35" s="48"/>
    </row>
    <row r="36" spans="1:10">
      <c r="B36" s="47" t="s">
        <v>18</v>
      </c>
      <c r="C36" s="47"/>
      <c r="D36" s="48"/>
      <c r="E36" s="48"/>
      <c r="F36" s="48"/>
      <c r="G36" s="48"/>
      <c r="H36" s="48"/>
      <c r="I36" s="48"/>
      <c r="J36" s="48"/>
    </row>
    <row r="37" spans="1:10">
      <c r="B37" s="47" t="s">
        <v>19</v>
      </c>
      <c r="C37" s="47">
        <f>C36*C35</f>
        <v>0</v>
      </c>
      <c r="D37" s="48"/>
      <c r="E37" s="48"/>
      <c r="F37" s="48"/>
      <c r="G37" s="48"/>
      <c r="H37" s="48"/>
      <c r="I37" s="48"/>
      <c r="J37" s="48"/>
    </row>
    <row r="38" spans="1:10">
      <c r="B38" s="47" t="s">
        <v>20</v>
      </c>
      <c r="C38" s="47">
        <f>C37*0.23</f>
        <v>0</v>
      </c>
      <c r="D38" s="48"/>
      <c r="E38" s="48"/>
      <c r="F38" s="48"/>
      <c r="G38" s="48"/>
      <c r="H38" s="48"/>
      <c r="I38" s="48"/>
      <c r="J38" s="48"/>
    </row>
    <row r="39" spans="1:10">
      <c r="B39" s="54" t="s">
        <v>588</v>
      </c>
      <c r="C39" s="47">
        <f>C37+C38</f>
        <v>0</v>
      </c>
      <c r="D39" s="48"/>
      <c r="E39" s="48"/>
      <c r="F39" s="48"/>
      <c r="G39" s="48"/>
      <c r="H39" s="48"/>
      <c r="I39" s="48"/>
      <c r="J39" s="48"/>
    </row>
    <row r="40" spans="1:10">
      <c r="B40" s="48"/>
      <c r="C40" s="48"/>
      <c r="D40" s="48"/>
      <c r="E40" s="48"/>
      <c r="F40" s="48"/>
      <c r="G40" s="48"/>
      <c r="H40" s="48"/>
      <c r="I40" s="48"/>
      <c r="J40" s="48"/>
    </row>
    <row r="41" spans="1:10" ht="30">
      <c r="A41" s="104" t="s">
        <v>638</v>
      </c>
      <c r="B41" s="103" t="s">
        <v>111</v>
      </c>
      <c r="C41" s="48"/>
      <c r="D41" s="48"/>
      <c r="E41" s="48"/>
      <c r="F41" s="48"/>
      <c r="G41" s="133" t="s">
        <v>885</v>
      </c>
      <c r="H41" s="48"/>
      <c r="I41" s="48"/>
      <c r="J41" s="48"/>
    </row>
    <row r="42" spans="1:10" ht="15" customHeight="1">
      <c r="A42" s="185" t="s">
        <v>2</v>
      </c>
      <c r="B42" s="172" t="s">
        <v>3</v>
      </c>
      <c r="C42" s="172" t="s">
        <v>4</v>
      </c>
      <c r="D42" s="50"/>
      <c r="E42" s="50" t="s">
        <v>5</v>
      </c>
      <c r="F42" s="51"/>
      <c r="G42" s="175" t="s">
        <v>49</v>
      </c>
      <c r="H42" s="48"/>
      <c r="I42" s="48"/>
      <c r="J42" s="48"/>
    </row>
    <row r="43" spans="1:10">
      <c r="A43" s="186"/>
      <c r="B43" s="173"/>
      <c r="C43" s="173"/>
      <c r="D43" s="172" t="s">
        <v>6</v>
      </c>
      <c r="E43" s="172" t="s">
        <v>7</v>
      </c>
      <c r="F43" s="172" t="s">
        <v>722</v>
      </c>
      <c r="G43" s="176"/>
      <c r="H43" s="48"/>
      <c r="I43" s="48"/>
      <c r="J43" s="48"/>
    </row>
    <row r="44" spans="1:10">
      <c r="A44" s="187"/>
      <c r="B44" s="174"/>
      <c r="C44" s="174"/>
      <c r="D44" s="174"/>
      <c r="E44" s="174"/>
      <c r="F44" s="174"/>
      <c r="G44" s="177"/>
      <c r="H44" s="48"/>
      <c r="I44" s="48"/>
      <c r="J44" s="48"/>
    </row>
    <row r="45" spans="1:10">
      <c r="A45" s="4" t="s">
        <v>8</v>
      </c>
      <c r="B45" s="44" t="s">
        <v>215</v>
      </c>
      <c r="C45" s="44" t="s">
        <v>425</v>
      </c>
      <c r="D45" s="44">
        <v>3</v>
      </c>
      <c r="E45" s="44" t="s">
        <v>38</v>
      </c>
      <c r="F45" s="44" t="s">
        <v>48</v>
      </c>
      <c r="G45" s="148" t="s">
        <v>890</v>
      </c>
      <c r="H45" s="48"/>
      <c r="I45" s="48"/>
      <c r="J45" s="48"/>
    </row>
    <row r="46" spans="1:10">
      <c r="A46" s="4" t="s">
        <v>9</v>
      </c>
      <c r="B46" s="44" t="s">
        <v>33</v>
      </c>
      <c r="C46" s="44"/>
      <c r="D46" s="44"/>
      <c r="E46" s="44"/>
      <c r="F46" s="44" t="s">
        <v>48</v>
      </c>
      <c r="G46" s="148" t="s">
        <v>890</v>
      </c>
      <c r="H46" s="48"/>
      <c r="I46" s="48"/>
      <c r="J46" s="48"/>
    </row>
    <row r="47" spans="1:10">
      <c r="A47" s="4" t="s">
        <v>10</v>
      </c>
      <c r="B47" s="44" t="s">
        <v>25</v>
      </c>
      <c r="C47" s="44" t="s">
        <v>24</v>
      </c>
      <c r="D47" s="44">
        <v>1400</v>
      </c>
      <c r="E47" s="44" t="s">
        <v>38</v>
      </c>
      <c r="F47" s="44"/>
      <c r="G47" s="148" t="s">
        <v>890</v>
      </c>
      <c r="H47" s="48"/>
      <c r="I47" s="48"/>
      <c r="J47" s="48"/>
    </row>
    <row r="48" spans="1:10">
      <c r="A48" s="4" t="s">
        <v>11</v>
      </c>
      <c r="B48" s="44" t="s">
        <v>26</v>
      </c>
      <c r="C48" s="44" t="s">
        <v>24</v>
      </c>
      <c r="D48" s="44">
        <v>350</v>
      </c>
      <c r="E48" s="44" t="s">
        <v>38</v>
      </c>
      <c r="F48" s="44"/>
      <c r="G48" s="148" t="s">
        <v>890</v>
      </c>
      <c r="H48" s="48"/>
      <c r="I48" s="48"/>
      <c r="J48" s="48"/>
    </row>
    <row r="49" spans="1:10">
      <c r="A49" s="4" t="s">
        <v>12</v>
      </c>
      <c r="B49" s="44" t="s">
        <v>27</v>
      </c>
      <c r="C49" s="44" t="s">
        <v>24</v>
      </c>
      <c r="D49" s="44">
        <v>40</v>
      </c>
      <c r="E49" s="44" t="s">
        <v>38</v>
      </c>
      <c r="F49" s="44"/>
      <c r="G49" s="148" t="s">
        <v>890</v>
      </c>
      <c r="H49" s="48"/>
      <c r="I49" s="48"/>
      <c r="J49" s="48"/>
    </row>
    <row r="50" spans="1:10">
      <c r="B50" s="48"/>
      <c r="C50" s="48"/>
      <c r="D50" s="48"/>
      <c r="E50" s="48"/>
      <c r="F50" s="48"/>
      <c r="G50" s="48"/>
      <c r="H50" s="48"/>
      <c r="I50" s="48"/>
      <c r="J50" s="48"/>
    </row>
    <row r="51" spans="1:10">
      <c r="A51" s="6"/>
      <c r="B51" s="47" t="s">
        <v>17</v>
      </c>
      <c r="C51" s="47">
        <v>1</v>
      </c>
      <c r="D51" s="48"/>
      <c r="E51" s="48"/>
      <c r="F51" s="48"/>
      <c r="G51" s="48"/>
      <c r="H51" s="48"/>
      <c r="I51" s="48"/>
      <c r="J51" s="48"/>
    </row>
    <row r="52" spans="1:10">
      <c r="B52" s="47" t="s">
        <v>18</v>
      </c>
      <c r="C52" s="47"/>
      <c r="D52" s="48"/>
      <c r="E52" s="48"/>
      <c r="F52" s="48"/>
      <c r="G52" s="48"/>
      <c r="H52" s="48"/>
      <c r="I52" s="48"/>
      <c r="J52" s="48"/>
    </row>
    <row r="53" spans="1:10">
      <c r="B53" s="47" t="s">
        <v>19</v>
      </c>
      <c r="C53" s="47">
        <f>C52*C51</f>
        <v>0</v>
      </c>
      <c r="D53" s="48"/>
      <c r="E53" s="48"/>
      <c r="F53" s="48"/>
      <c r="G53" s="48"/>
      <c r="H53" s="48"/>
      <c r="I53" s="48"/>
      <c r="J53" s="48"/>
    </row>
    <row r="54" spans="1:10">
      <c r="B54" s="47" t="s">
        <v>20</v>
      </c>
      <c r="C54" s="47">
        <f>C53*0.23</f>
        <v>0</v>
      </c>
      <c r="D54" s="48"/>
      <c r="E54" s="48"/>
      <c r="F54" s="48"/>
      <c r="G54" s="48"/>
      <c r="H54" s="48"/>
      <c r="I54" s="48"/>
      <c r="J54" s="48"/>
    </row>
    <row r="55" spans="1:10">
      <c r="B55" s="54" t="s">
        <v>588</v>
      </c>
      <c r="C55" s="47">
        <f>C53+C54</f>
        <v>0</v>
      </c>
      <c r="D55" s="48"/>
      <c r="E55" s="48"/>
      <c r="F55" s="48"/>
      <c r="G55" s="48"/>
      <c r="H55" s="48"/>
      <c r="I55" s="48"/>
      <c r="J55" s="48"/>
    </row>
    <row r="56" spans="1:10">
      <c r="B56" s="55"/>
      <c r="C56" s="48"/>
      <c r="D56" s="48"/>
      <c r="E56" s="48"/>
      <c r="F56" s="48"/>
      <c r="G56" s="48"/>
      <c r="H56" s="48"/>
      <c r="I56" s="48"/>
      <c r="J56" s="48"/>
    </row>
    <row r="57" spans="1:10" ht="30">
      <c r="A57" s="104" t="s">
        <v>639</v>
      </c>
      <c r="B57" s="103" t="s">
        <v>216</v>
      </c>
      <c r="C57" s="48"/>
      <c r="D57" s="48"/>
      <c r="E57" s="48"/>
      <c r="F57" s="48"/>
      <c r="G57" s="133" t="s">
        <v>885</v>
      </c>
      <c r="H57" s="48"/>
      <c r="I57" s="48"/>
      <c r="J57" s="48"/>
    </row>
    <row r="58" spans="1:10" ht="15" customHeight="1">
      <c r="A58" s="185" t="s">
        <v>2</v>
      </c>
      <c r="B58" s="172" t="s">
        <v>3</v>
      </c>
      <c r="C58" s="172" t="s">
        <v>4</v>
      </c>
      <c r="D58" s="50"/>
      <c r="E58" s="50" t="s">
        <v>5</v>
      </c>
      <c r="F58" s="51"/>
      <c r="G58" s="175" t="s">
        <v>49</v>
      </c>
      <c r="H58" s="48"/>
      <c r="I58" s="48"/>
      <c r="J58" s="48"/>
    </row>
    <row r="59" spans="1:10">
      <c r="A59" s="186"/>
      <c r="B59" s="173"/>
      <c r="C59" s="173"/>
      <c r="D59" s="172" t="s">
        <v>6</v>
      </c>
      <c r="E59" s="172" t="s">
        <v>7</v>
      </c>
      <c r="F59" s="172" t="s">
        <v>722</v>
      </c>
      <c r="G59" s="176"/>
      <c r="H59" s="48"/>
      <c r="I59" s="48"/>
      <c r="J59" s="48"/>
    </row>
    <row r="60" spans="1:10">
      <c r="A60" s="187"/>
      <c r="B60" s="174"/>
      <c r="C60" s="174"/>
      <c r="D60" s="174"/>
      <c r="E60" s="174"/>
      <c r="F60" s="174"/>
      <c r="G60" s="177"/>
      <c r="H60" s="48"/>
      <c r="I60" s="48"/>
      <c r="J60" s="48"/>
    </row>
    <row r="61" spans="1:10" ht="24">
      <c r="A61" s="4" t="s">
        <v>8</v>
      </c>
      <c r="B61" s="44" t="s">
        <v>426</v>
      </c>
      <c r="C61" s="44"/>
      <c r="D61" s="44"/>
      <c r="E61" s="44"/>
      <c r="F61" s="44" t="s">
        <v>48</v>
      </c>
      <c r="G61" s="148" t="s">
        <v>890</v>
      </c>
      <c r="H61" s="48"/>
      <c r="I61" s="48"/>
      <c r="J61" s="48"/>
    </row>
    <row r="62" spans="1:10">
      <c r="A62" s="4" t="s">
        <v>9</v>
      </c>
      <c r="B62" s="44" t="s">
        <v>42</v>
      </c>
      <c r="C62" s="44"/>
      <c r="D62" s="44"/>
      <c r="E62" s="44"/>
      <c r="F62" s="44" t="s">
        <v>48</v>
      </c>
      <c r="G62" s="148" t="s">
        <v>890</v>
      </c>
      <c r="H62" s="48"/>
      <c r="I62" s="48"/>
      <c r="J62" s="48"/>
    </row>
    <row r="63" spans="1:10">
      <c r="A63" s="4" t="s">
        <v>10</v>
      </c>
      <c r="B63" s="44" t="s">
        <v>25</v>
      </c>
      <c r="C63" s="44" t="s">
        <v>24</v>
      </c>
      <c r="D63" s="44">
        <v>700</v>
      </c>
      <c r="E63" s="44" t="s">
        <v>460</v>
      </c>
      <c r="F63" s="28" t="s">
        <v>741</v>
      </c>
      <c r="G63" s="148" t="s">
        <v>890</v>
      </c>
      <c r="H63" s="48"/>
      <c r="I63" s="48"/>
      <c r="J63" s="48"/>
    </row>
    <row r="64" spans="1:10">
      <c r="A64" s="4" t="s">
        <v>11</v>
      </c>
      <c r="B64" s="44" t="s">
        <v>26</v>
      </c>
      <c r="C64" s="44" t="s">
        <v>24</v>
      </c>
      <c r="D64" s="44">
        <v>700</v>
      </c>
      <c r="E64" s="44" t="s">
        <v>460</v>
      </c>
      <c r="F64" s="28" t="s">
        <v>741</v>
      </c>
      <c r="G64" s="148" t="s">
        <v>890</v>
      </c>
      <c r="H64" s="48"/>
      <c r="I64" s="48"/>
      <c r="J64" s="48"/>
    </row>
    <row r="65" spans="1:10">
      <c r="A65" s="4" t="s">
        <v>12</v>
      </c>
      <c r="B65" s="44" t="s">
        <v>27</v>
      </c>
      <c r="C65" s="44" t="s">
        <v>24</v>
      </c>
      <c r="D65" s="44">
        <v>850</v>
      </c>
      <c r="E65" s="44" t="s">
        <v>460</v>
      </c>
      <c r="F65" s="28" t="s">
        <v>741</v>
      </c>
      <c r="G65" s="148" t="s">
        <v>890</v>
      </c>
      <c r="H65" s="48"/>
      <c r="I65" s="48"/>
      <c r="J65" s="48"/>
    </row>
    <row r="66" spans="1:10" ht="24">
      <c r="A66" s="4" t="s">
        <v>13</v>
      </c>
      <c r="B66" s="44" t="s">
        <v>698</v>
      </c>
      <c r="C66" s="44"/>
      <c r="D66" s="44"/>
      <c r="E66" s="44"/>
      <c r="F66" s="44"/>
      <c r="G66" s="148" t="s">
        <v>890</v>
      </c>
      <c r="H66" s="48"/>
      <c r="I66" s="48"/>
      <c r="J66" s="48"/>
    </row>
    <row r="67" spans="1:10">
      <c r="B67" s="48"/>
      <c r="C67" s="48"/>
      <c r="D67" s="48"/>
      <c r="E67" s="48"/>
      <c r="F67" s="48"/>
      <c r="G67" s="48"/>
      <c r="H67" s="48"/>
      <c r="I67" s="48"/>
      <c r="J67" s="48"/>
    </row>
    <row r="68" spans="1:10">
      <c r="A68" s="6"/>
      <c r="B68" s="47" t="s">
        <v>17</v>
      </c>
      <c r="C68" s="47">
        <v>1</v>
      </c>
      <c r="D68" s="48"/>
      <c r="E68" s="48"/>
      <c r="F68" s="48"/>
      <c r="G68" s="48"/>
      <c r="H68" s="48"/>
      <c r="I68" s="48"/>
      <c r="J68" s="48"/>
    </row>
    <row r="69" spans="1:10">
      <c r="B69" s="47" t="s">
        <v>18</v>
      </c>
      <c r="C69" s="47"/>
      <c r="D69" s="48"/>
      <c r="E69" s="48"/>
      <c r="F69" s="48"/>
      <c r="G69" s="48"/>
      <c r="H69" s="48"/>
      <c r="I69" s="48"/>
      <c r="J69" s="48"/>
    </row>
    <row r="70" spans="1:10">
      <c r="B70" s="47" t="s">
        <v>19</v>
      </c>
      <c r="C70" s="47">
        <f>C69*C68</f>
        <v>0</v>
      </c>
      <c r="D70" s="48"/>
      <c r="E70" s="48"/>
      <c r="F70" s="48"/>
      <c r="G70" s="48"/>
      <c r="H70" s="48"/>
      <c r="I70" s="48"/>
      <c r="J70" s="48"/>
    </row>
    <row r="71" spans="1:10">
      <c r="B71" s="47" t="s">
        <v>20</v>
      </c>
      <c r="C71" s="47">
        <f>C70*0.23</f>
        <v>0</v>
      </c>
      <c r="D71" s="48"/>
      <c r="E71" s="48"/>
      <c r="F71" s="48"/>
      <c r="G71" s="48"/>
      <c r="H71" s="48"/>
      <c r="I71" s="48"/>
      <c r="J71" s="48"/>
    </row>
    <row r="72" spans="1:10">
      <c r="B72" s="54" t="s">
        <v>588</v>
      </c>
      <c r="C72" s="47">
        <f>C70+C71</f>
        <v>0</v>
      </c>
      <c r="D72" s="48"/>
      <c r="E72" s="48"/>
      <c r="F72" s="48"/>
      <c r="G72" s="48"/>
      <c r="H72" s="48"/>
      <c r="I72" s="48"/>
      <c r="J72" s="48"/>
    </row>
    <row r="73" spans="1:10">
      <c r="B73" s="55"/>
      <c r="C73" s="48"/>
      <c r="D73" s="48"/>
      <c r="E73" s="48"/>
      <c r="F73" s="48"/>
      <c r="G73" s="48"/>
      <c r="H73" s="48"/>
      <c r="I73" s="48"/>
      <c r="J73" s="48"/>
    </row>
    <row r="74" spans="1:10" ht="30">
      <c r="A74" s="104" t="s">
        <v>640</v>
      </c>
      <c r="B74" s="103" t="s">
        <v>427</v>
      </c>
      <c r="C74" s="48"/>
      <c r="D74" s="48"/>
      <c r="E74" s="48"/>
      <c r="F74" s="48"/>
      <c r="G74" s="133" t="s">
        <v>885</v>
      </c>
      <c r="H74" s="48"/>
      <c r="I74" s="48"/>
      <c r="J74" s="48"/>
    </row>
    <row r="75" spans="1:10" ht="15" customHeight="1">
      <c r="A75" s="185" t="s">
        <v>2</v>
      </c>
      <c r="B75" s="172" t="s">
        <v>3</v>
      </c>
      <c r="C75" s="172" t="s">
        <v>4</v>
      </c>
      <c r="D75" s="50"/>
      <c r="E75" s="50" t="s">
        <v>5</v>
      </c>
      <c r="F75" s="51"/>
      <c r="G75" s="175" t="s">
        <v>49</v>
      </c>
      <c r="H75" s="48"/>
      <c r="I75" s="48"/>
      <c r="J75" s="48"/>
    </row>
    <row r="76" spans="1:10">
      <c r="A76" s="186"/>
      <c r="B76" s="173"/>
      <c r="C76" s="173"/>
      <c r="D76" s="172" t="s">
        <v>6</v>
      </c>
      <c r="E76" s="172" t="s">
        <v>7</v>
      </c>
      <c r="F76" s="172" t="s">
        <v>722</v>
      </c>
      <c r="G76" s="176"/>
      <c r="H76" s="48"/>
      <c r="I76" s="48"/>
      <c r="J76" s="48"/>
    </row>
    <row r="77" spans="1:10">
      <c r="A77" s="187"/>
      <c r="B77" s="174"/>
      <c r="C77" s="174"/>
      <c r="D77" s="174"/>
      <c r="E77" s="174"/>
      <c r="F77" s="174"/>
      <c r="G77" s="177"/>
      <c r="H77" s="48"/>
      <c r="I77" s="48"/>
      <c r="J77" s="48"/>
    </row>
    <row r="78" spans="1:10">
      <c r="A78" s="4" t="s">
        <v>8</v>
      </c>
      <c r="B78" s="44" t="s">
        <v>22</v>
      </c>
      <c r="C78" s="44" t="s">
        <v>23</v>
      </c>
      <c r="D78" s="44">
        <v>4</v>
      </c>
      <c r="E78" s="44" t="s">
        <v>41</v>
      </c>
      <c r="F78" s="44"/>
      <c r="G78" s="148" t="s">
        <v>890</v>
      </c>
      <c r="H78" s="48"/>
      <c r="I78" s="48"/>
      <c r="J78" s="48"/>
    </row>
    <row r="79" spans="1:10">
      <c r="A79" s="4" t="s">
        <v>9</v>
      </c>
      <c r="B79" s="44" t="s">
        <v>187</v>
      </c>
      <c r="C79" s="44"/>
      <c r="D79" s="44"/>
      <c r="E79" s="44"/>
      <c r="F79" s="44" t="s">
        <v>48</v>
      </c>
      <c r="G79" s="148" t="s">
        <v>890</v>
      </c>
      <c r="H79" s="48"/>
      <c r="I79" s="48"/>
      <c r="J79" s="48"/>
    </row>
    <row r="80" spans="1:10">
      <c r="A80" s="4" t="s">
        <v>10</v>
      </c>
      <c r="B80" s="44" t="s">
        <v>25</v>
      </c>
      <c r="C80" s="44" t="s">
        <v>24</v>
      </c>
      <c r="D80" s="44">
        <v>700</v>
      </c>
      <c r="E80" s="44" t="s">
        <v>460</v>
      </c>
      <c r="F80" s="28" t="s">
        <v>741</v>
      </c>
      <c r="G80" s="148" t="s">
        <v>890</v>
      </c>
      <c r="H80" s="48"/>
      <c r="I80" s="48"/>
      <c r="J80" s="48"/>
    </row>
    <row r="81" spans="1:10">
      <c r="A81" s="4" t="s">
        <v>11</v>
      </c>
      <c r="B81" s="44" t="s">
        <v>26</v>
      </c>
      <c r="C81" s="44" t="s">
        <v>24</v>
      </c>
      <c r="D81" s="44">
        <v>600</v>
      </c>
      <c r="E81" s="44" t="s">
        <v>38</v>
      </c>
      <c r="F81" s="28" t="s">
        <v>741</v>
      </c>
      <c r="G81" s="148" t="s">
        <v>890</v>
      </c>
      <c r="H81" s="48"/>
      <c r="I81" s="48"/>
      <c r="J81" s="48"/>
    </row>
    <row r="82" spans="1:10">
      <c r="A82" s="4" t="s">
        <v>12</v>
      </c>
      <c r="B82" s="44" t="s">
        <v>27</v>
      </c>
      <c r="C82" s="44" t="s">
        <v>24</v>
      </c>
      <c r="D82" s="44">
        <v>1700</v>
      </c>
      <c r="E82" s="44" t="s">
        <v>38</v>
      </c>
      <c r="F82" s="28" t="s">
        <v>741</v>
      </c>
      <c r="G82" s="148" t="s">
        <v>890</v>
      </c>
      <c r="H82" s="48"/>
      <c r="I82" s="48"/>
      <c r="J82" s="48"/>
    </row>
    <row r="83" spans="1:10">
      <c r="B83" s="48"/>
      <c r="C83" s="48"/>
      <c r="D83" s="48"/>
      <c r="E83" s="48"/>
      <c r="F83" s="48"/>
      <c r="G83" s="48"/>
      <c r="H83" s="48"/>
      <c r="I83" s="48"/>
      <c r="J83" s="48"/>
    </row>
    <row r="84" spans="1:10">
      <c r="B84" s="47" t="s">
        <v>17</v>
      </c>
      <c r="C84" s="47">
        <v>1</v>
      </c>
      <c r="D84" s="48"/>
      <c r="E84" s="48"/>
      <c r="F84" s="48"/>
      <c r="G84" s="48"/>
      <c r="H84" s="48"/>
      <c r="I84" s="48"/>
      <c r="J84" s="48"/>
    </row>
    <row r="85" spans="1:10">
      <c r="B85" s="47" t="s">
        <v>18</v>
      </c>
      <c r="C85" s="47"/>
      <c r="D85" s="48"/>
      <c r="E85" s="48"/>
      <c r="F85" s="48"/>
      <c r="G85" s="48"/>
      <c r="H85" s="48"/>
      <c r="I85" s="48"/>
      <c r="J85" s="48"/>
    </row>
    <row r="86" spans="1:10">
      <c r="B86" s="47" t="s">
        <v>19</v>
      </c>
      <c r="C86" s="47">
        <f>C85*C84</f>
        <v>0</v>
      </c>
      <c r="D86" s="48"/>
      <c r="E86" s="48"/>
      <c r="F86" s="48"/>
      <c r="G86" s="48"/>
      <c r="H86" s="48"/>
      <c r="I86" s="48"/>
      <c r="J86" s="48"/>
    </row>
    <row r="87" spans="1:10">
      <c r="B87" s="47" t="s">
        <v>20</v>
      </c>
      <c r="C87" s="47">
        <f>C86*0.23</f>
        <v>0</v>
      </c>
      <c r="D87" s="48"/>
      <c r="E87" s="48"/>
      <c r="F87" s="48"/>
      <c r="G87" s="48"/>
      <c r="H87" s="48"/>
      <c r="I87" s="48"/>
      <c r="J87" s="48"/>
    </row>
    <row r="88" spans="1:10">
      <c r="B88" s="54" t="s">
        <v>588</v>
      </c>
      <c r="C88" s="47">
        <f>C86+C87</f>
        <v>0</v>
      </c>
      <c r="D88" s="48"/>
      <c r="E88" s="48"/>
      <c r="F88" s="48"/>
      <c r="G88" s="48"/>
      <c r="H88" s="48"/>
      <c r="I88" s="48"/>
      <c r="J88" s="48"/>
    </row>
    <row r="89" spans="1:10">
      <c r="B89" s="48"/>
      <c r="C89" s="48"/>
      <c r="D89" s="48"/>
      <c r="E89" s="48"/>
      <c r="F89" s="48"/>
      <c r="G89" s="48"/>
      <c r="H89" s="48"/>
      <c r="I89" s="48"/>
      <c r="J89" s="48"/>
    </row>
    <row r="90" spans="1:10" ht="24">
      <c r="B90" s="46" t="s">
        <v>540</v>
      </c>
      <c r="C90" s="46">
        <f>C22+C37+C53+C70+C86</f>
        <v>0</v>
      </c>
      <c r="D90" s="48"/>
      <c r="E90" s="48"/>
      <c r="F90" s="48"/>
      <c r="G90" s="48"/>
      <c r="H90" s="48"/>
      <c r="I90" s="48"/>
      <c r="J90" s="48"/>
    </row>
    <row r="91" spans="1:10" ht="26.1" customHeight="1">
      <c r="B91" s="57" t="s">
        <v>20</v>
      </c>
      <c r="C91" s="46">
        <f>C23+C38+C54+C71+C87</f>
        <v>0</v>
      </c>
      <c r="D91" s="48"/>
      <c r="E91" s="48"/>
      <c r="F91" s="48"/>
      <c r="G91" s="48"/>
      <c r="H91" s="48"/>
      <c r="I91" s="48"/>
      <c r="J91" s="48"/>
    </row>
    <row r="92" spans="1:10" ht="24">
      <c r="B92" s="46" t="s">
        <v>63</v>
      </c>
      <c r="C92" s="46">
        <f>C90+C91</f>
        <v>0</v>
      </c>
      <c r="D92" s="48"/>
      <c r="E92" s="48"/>
      <c r="F92" s="48"/>
      <c r="G92" s="48"/>
      <c r="H92" s="48"/>
      <c r="I92" s="48"/>
      <c r="J92" s="48"/>
    </row>
    <row r="93" spans="1:10">
      <c r="B93" s="48"/>
      <c r="C93" s="48"/>
      <c r="D93" s="48"/>
      <c r="E93" s="48"/>
      <c r="F93" s="48"/>
      <c r="G93" s="48"/>
      <c r="H93" s="48"/>
      <c r="I93" s="48"/>
      <c r="J93" s="48"/>
    </row>
    <row r="94" spans="1:10">
      <c r="B94" s="48"/>
      <c r="C94" s="48"/>
      <c r="D94" s="48"/>
      <c r="E94" s="48"/>
      <c r="F94" s="48"/>
      <c r="G94" s="48"/>
      <c r="H94" s="48"/>
      <c r="I94" s="48"/>
      <c r="J94" s="48"/>
    </row>
    <row r="95" spans="1:10">
      <c r="B95" s="48"/>
      <c r="C95" s="48"/>
      <c r="D95" s="48"/>
      <c r="E95" s="48"/>
      <c r="F95" s="48"/>
      <c r="G95" s="48"/>
      <c r="H95" s="48"/>
      <c r="I95" s="48"/>
      <c r="J95" s="48"/>
    </row>
  </sheetData>
  <mergeCells count="35">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2:A44"/>
    <mergeCell ref="B42:B44"/>
    <mergeCell ref="C42:C44"/>
    <mergeCell ref="G42:G44"/>
    <mergeCell ref="D43:D44"/>
    <mergeCell ref="E43:E44"/>
    <mergeCell ref="F43:F44"/>
    <mergeCell ref="A58:A60"/>
    <mergeCell ref="B58:B60"/>
    <mergeCell ref="C58:C60"/>
    <mergeCell ref="G58:G60"/>
    <mergeCell ref="D59:D60"/>
    <mergeCell ref="E59:E60"/>
    <mergeCell ref="F59:F60"/>
    <mergeCell ref="A75:A77"/>
    <mergeCell ref="B75:B77"/>
    <mergeCell ref="C75:C77"/>
    <mergeCell ref="G75:G77"/>
    <mergeCell ref="D76:D77"/>
    <mergeCell ref="E76:E77"/>
    <mergeCell ref="F76:F77"/>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145"/>
  <sheetViews>
    <sheetView showGridLines="0" topLeftCell="A23" zoomScale="70" zoomScaleNormal="70" workbookViewId="0">
      <selection activeCell="G29" sqref="G29"/>
    </sheetView>
  </sheetViews>
  <sheetFormatPr defaultColWidth="8.42578125" defaultRowHeight="15"/>
  <cols>
    <col min="1" max="1" width="4.42578125" customWidth="1"/>
    <col min="2" max="2" width="26.42578125" customWidth="1"/>
    <col min="3" max="3" width="8.42578125" customWidth="1"/>
    <col min="4" max="5" width="9.42578125" customWidth="1"/>
    <col min="6" max="6" width="26.42578125" customWidth="1"/>
    <col min="7" max="7" width="59.42578125" customWidth="1"/>
  </cols>
  <sheetData>
    <row r="1" spans="1:10">
      <c r="A1" s="58"/>
      <c r="B1" s="58"/>
      <c r="C1" s="58"/>
      <c r="D1" s="58"/>
      <c r="E1" s="58"/>
      <c r="F1" s="58"/>
      <c r="G1" s="58"/>
      <c r="H1" s="58"/>
      <c r="I1" s="58"/>
      <c r="J1" s="58"/>
    </row>
    <row r="2" spans="1:10" ht="28.5">
      <c r="A2" s="58"/>
      <c r="B2" s="58"/>
      <c r="C2" s="71" t="s">
        <v>563</v>
      </c>
      <c r="D2" s="58"/>
      <c r="E2" s="58"/>
      <c r="F2" s="58"/>
      <c r="G2" s="58"/>
      <c r="H2" s="58"/>
      <c r="I2" s="58"/>
      <c r="J2" s="58"/>
    </row>
    <row r="3" spans="1:10">
      <c r="A3" s="58"/>
      <c r="B3" s="58"/>
      <c r="C3" s="58"/>
      <c r="D3" s="58"/>
      <c r="E3" s="58"/>
      <c r="F3" s="58"/>
      <c r="G3" s="58"/>
      <c r="H3" s="58"/>
      <c r="I3" s="58"/>
      <c r="J3" s="58"/>
    </row>
    <row r="4" spans="1:10">
      <c r="A4" s="48"/>
      <c r="B4" s="48"/>
      <c r="C4" s="48"/>
      <c r="D4" s="48"/>
      <c r="E4" s="48"/>
      <c r="F4" s="48"/>
      <c r="G4" s="43" t="s">
        <v>0</v>
      </c>
      <c r="H4" s="48"/>
      <c r="I4" s="48"/>
      <c r="J4" s="58"/>
    </row>
    <row r="5" spans="1:10" ht="30">
      <c r="A5" s="43" t="s">
        <v>641</v>
      </c>
      <c r="B5" s="103" t="s">
        <v>64</v>
      </c>
      <c r="C5" s="48"/>
      <c r="D5" s="48"/>
      <c r="E5" s="48"/>
      <c r="F5" s="48"/>
      <c r="G5" s="133" t="s">
        <v>885</v>
      </c>
      <c r="H5" s="48"/>
      <c r="I5" s="48"/>
      <c r="J5" s="58"/>
    </row>
    <row r="6" spans="1:10" ht="14.45" customHeight="1">
      <c r="A6" s="172" t="s">
        <v>2</v>
      </c>
      <c r="B6" s="172" t="s">
        <v>3</v>
      </c>
      <c r="C6" s="172" t="s">
        <v>4</v>
      </c>
      <c r="D6" s="50"/>
      <c r="E6" s="50" t="s">
        <v>5</v>
      </c>
      <c r="F6" s="51"/>
      <c r="G6" s="175" t="s">
        <v>49</v>
      </c>
      <c r="H6" s="48"/>
      <c r="I6" s="48"/>
      <c r="J6" s="58"/>
    </row>
    <row r="7" spans="1:10">
      <c r="A7" s="173"/>
      <c r="B7" s="173"/>
      <c r="C7" s="173"/>
      <c r="D7" s="172" t="s">
        <v>6</v>
      </c>
      <c r="E7" s="172" t="s">
        <v>7</v>
      </c>
      <c r="F7" s="172" t="s">
        <v>722</v>
      </c>
      <c r="G7" s="176"/>
      <c r="H7" s="48"/>
      <c r="I7" s="48"/>
      <c r="J7" s="58"/>
    </row>
    <row r="8" spans="1:10" ht="13.5" customHeight="1">
      <c r="A8" s="174"/>
      <c r="B8" s="174"/>
      <c r="C8" s="174"/>
      <c r="D8" s="174"/>
      <c r="E8" s="174"/>
      <c r="F8" s="174"/>
      <c r="G8" s="177"/>
      <c r="H8" s="48"/>
      <c r="I8" s="48"/>
      <c r="J8" s="58"/>
    </row>
    <row r="9" spans="1:10">
      <c r="A9" s="44" t="s">
        <v>8</v>
      </c>
      <c r="B9" s="20" t="s">
        <v>125</v>
      </c>
      <c r="C9" s="20" t="s">
        <v>23</v>
      </c>
      <c r="D9" s="20">
        <v>2</v>
      </c>
      <c r="E9" s="20" t="s">
        <v>38</v>
      </c>
      <c r="F9" s="44"/>
      <c r="G9" s="112" t="s">
        <v>890</v>
      </c>
      <c r="H9" s="48"/>
      <c r="I9" s="48"/>
      <c r="J9" s="58"/>
    </row>
    <row r="10" spans="1:10" ht="15" customHeight="1">
      <c r="A10" s="44" t="s">
        <v>10</v>
      </c>
      <c r="B10" s="20" t="s">
        <v>72</v>
      </c>
      <c r="C10" s="20" t="s">
        <v>73</v>
      </c>
      <c r="D10" s="20">
        <v>-2</v>
      </c>
      <c r="E10" s="20">
        <v>10</v>
      </c>
      <c r="F10" s="44" t="s">
        <v>472</v>
      </c>
      <c r="G10" s="112" t="s">
        <v>890</v>
      </c>
      <c r="H10" s="48"/>
      <c r="I10" s="48"/>
      <c r="J10" s="58"/>
    </row>
    <row r="11" spans="1:10" ht="15" customHeight="1">
      <c r="A11" s="44" t="s">
        <v>11</v>
      </c>
      <c r="B11" s="20" t="s">
        <v>66</v>
      </c>
      <c r="C11" s="20"/>
      <c r="D11" s="20"/>
      <c r="E11" s="20"/>
      <c r="F11" s="44"/>
      <c r="G11" s="112" t="s">
        <v>890</v>
      </c>
      <c r="H11" s="48"/>
      <c r="I11" s="48"/>
      <c r="J11" s="58"/>
    </row>
    <row r="12" spans="1:10">
      <c r="A12" s="20" t="s">
        <v>12</v>
      </c>
      <c r="B12" s="20" t="s">
        <v>68</v>
      </c>
      <c r="C12" s="20"/>
      <c r="D12" s="20"/>
      <c r="E12" s="20"/>
      <c r="F12" s="44"/>
      <c r="G12" s="112" t="s">
        <v>890</v>
      </c>
      <c r="H12" s="48"/>
      <c r="I12" s="48"/>
      <c r="J12" s="58"/>
    </row>
    <row r="13" spans="1:10">
      <c r="A13" s="20" t="s">
        <v>13</v>
      </c>
      <c r="B13" s="20" t="s">
        <v>69</v>
      </c>
      <c r="C13" s="20"/>
      <c r="D13" s="20"/>
      <c r="E13" s="20"/>
      <c r="F13" s="44"/>
      <c r="G13" s="112" t="s">
        <v>890</v>
      </c>
      <c r="H13" s="48"/>
      <c r="I13" s="48"/>
      <c r="J13" s="58"/>
    </row>
    <row r="14" spans="1:10">
      <c r="A14" s="44" t="s">
        <v>60</v>
      </c>
      <c r="B14" s="20" t="s">
        <v>71</v>
      </c>
      <c r="C14" s="20"/>
      <c r="D14" s="20"/>
      <c r="E14" s="20"/>
      <c r="F14" s="44"/>
      <c r="G14" s="112" t="s">
        <v>890</v>
      </c>
      <c r="H14" s="48"/>
      <c r="I14" s="48"/>
      <c r="J14" s="58"/>
    </row>
    <row r="15" spans="1:10">
      <c r="A15" s="44" t="s">
        <v>61</v>
      </c>
      <c r="B15" s="20" t="s">
        <v>74</v>
      </c>
      <c r="C15" s="20" t="s">
        <v>54</v>
      </c>
      <c r="D15" s="20">
        <v>270</v>
      </c>
      <c r="E15" s="20" t="s">
        <v>41</v>
      </c>
      <c r="F15" s="44"/>
      <c r="G15" s="112" t="s">
        <v>890</v>
      </c>
      <c r="H15" s="48"/>
      <c r="I15" s="48"/>
      <c r="J15" s="58"/>
    </row>
    <row r="16" spans="1:10">
      <c r="A16" s="20" t="s">
        <v>62</v>
      </c>
      <c r="B16" s="20" t="s">
        <v>75</v>
      </c>
      <c r="C16" s="20"/>
      <c r="D16" s="20"/>
      <c r="E16" s="20"/>
      <c r="F16" s="44"/>
      <c r="G16" s="112" t="s">
        <v>890</v>
      </c>
      <c r="H16" s="48"/>
      <c r="I16" s="48"/>
      <c r="J16" s="58"/>
    </row>
    <row r="17" spans="1:10">
      <c r="A17" s="20" t="s">
        <v>90</v>
      </c>
      <c r="B17" s="20" t="s">
        <v>77</v>
      </c>
      <c r="C17" s="20" t="s">
        <v>32</v>
      </c>
      <c r="D17" s="20" t="s">
        <v>41</v>
      </c>
      <c r="E17" s="20">
        <v>1.98</v>
      </c>
      <c r="F17" s="44"/>
      <c r="G17" s="112" t="s">
        <v>890</v>
      </c>
      <c r="H17" s="48"/>
      <c r="I17" s="48"/>
      <c r="J17" s="58"/>
    </row>
    <row r="18" spans="1:10" ht="15" customHeight="1">
      <c r="A18" s="20" t="s">
        <v>91</v>
      </c>
      <c r="B18" s="20" t="s">
        <v>78</v>
      </c>
      <c r="C18" s="20" t="s">
        <v>32</v>
      </c>
      <c r="D18" s="20" t="s">
        <v>41</v>
      </c>
      <c r="E18" s="20">
        <v>723</v>
      </c>
      <c r="F18" s="44"/>
      <c r="G18" s="112" t="s">
        <v>890</v>
      </c>
      <c r="H18" s="48"/>
      <c r="I18" s="48"/>
      <c r="J18" s="58"/>
    </row>
    <row r="19" spans="1:10" ht="14.45" customHeight="1">
      <c r="A19" s="20" t="s">
        <v>92</v>
      </c>
      <c r="B19" s="20" t="s">
        <v>31</v>
      </c>
      <c r="C19" s="20" t="s">
        <v>32</v>
      </c>
      <c r="D19" s="20">
        <v>0.3</v>
      </c>
      <c r="E19" s="20" t="s">
        <v>41</v>
      </c>
      <c r="F19" s="44" t="s">
        <v>781</v>
      </c>
      <c r="G19" s="112" t="s">
        <v>890</v>
      </c>
      <c r="H19" s="48"/>
      <c r="I19" s="48"/>
      <c r="J19" s="58"/>
    </row>
    <row r="20" spans="1:10">
      <c r="A20" s="20" t="s">
        <v>93</v>
      </c>
      <c r="B20" s="44" t="s">
        <v>67</v>
      </c>
      <c r="C20" s="44"/>
      <c r="D20" s="44"/>
      <c r="E20" s="44"/>
      <c r="F20" s="44"/>
      <c r="G20" s="112" t="s">
        <v>890</v>
      </c>
      <c r="H20" s="48"/>
      <c r="I20" s="48"/>
      <c r="J20" s="58"/>
    </row>
    <row r="21" spans="1:10" ht="60">
      <c r="A21" s="44" t="s">
        <v>99</v>
      </c>
      <c r="B21" s="44" t="s">
        <v>25</v>
      </c>
      <c r="C21" s="44" t="s">
        <v>24</v>
      </c>
      <c r="D21" s="111">
        <v>1360</v>
      </c>
      <c r="E21" s="44" t="s">
        <v>460</v>
      </c>
      <c r="F21" s="28" t="s">
        <v>556</v>
      </c>
      <c r="G21" s="112" t="s">
        <v>890</v>
      </c>
      <c r="H21" s="48"/>
      <c r="I21" s="48"/>
      <c r="J21" s="58"/>
    </row>
    <row r="22" spans="1:10" ht="60">
      <c r="A22" s="44" t="s">
        <v>130</v>
      </c>
      <c r="B22" s="44" t="s">
        <v>26</v>
      </c>
      <c r="C22" s="44" t="s">
        <v>24</v>
      </c>
      <c r="D22" s="44">
        <v>700</v>
      </c>
      <c r="E22" s="44" t="s">
        <v>460</v>
      </c>
      <c r="F22" s="28" t="s">
        <v>556</v>
      </c>
      <c r="G22" s="112" t="s">
        <v>890</v>
      </c>
      <c r="H22" s="48"/>
      <c r="I22" s="48"/>
      <c r="J22" s="58"/>
    </row>
    <row r="23" spans="1:10" ht="70.349999999999994" customHeight="1">
      <c r="A23" s="44" t="s">
        <v>131</v>
      </c>
      <c r="B23" s="44" t="s">
        <v>27</v>
      </c>
      <c r="C23" s="44" t="s">
        <v>24</v>
      </c>
      <c r="D23" s="44">
        <v>880</v>
      </c>
      <c r="E23" s="44" t="s">
        <v>460</v>
      </c>
      <c r="F23" s="28" t="s">
        <v>556</v>
      </c>
      <c r="G23" s="112" t="s">
        <v>890</v>
      </c>
      <c r="H23" s="48"/>
      <c r="I23" s="48"/>
      <c r="J23" s="58"/>
    </row>
    <row r="24" spans="1:10" ht="15" customHeight="1">
      <c r="A24" s="44" t="s">
        <v>164</v>
      </c>
      <c r="B24" s="44" t="s">
        <v>128</v>
      </c>
      <c r="C24" s="44" t="s">
        <v>129</v>
      </c>
      <c r="D24" s="44" t="s">
        <v>38</v>
      </c>
      <c r="E24" s="44">
        <v>48</v>
      </c>
      <c r="F24" s="44"/>
      <c r="G24" s="112" t="s">
        <v>890</v>
      </c>
      <c r="H24" s="48"/>
      <c r="I24" s="48"/>
      <c r="J24" s="58"/>
    </row>
    <row r="25" spans="1:10" ht="15" customHeight="1">
      <c r="A25" s="44" t="s">
        <v>207</v>
      </c>
      <c r="B25" s="44" t="s">
        <v>412</v>
      </c>
      <c r="C25" s="44"/>
      <c r="D25" s="44"/>
      <c r="E25" s="44"/>
      <c r="F25" s="44"/>
      <c r="G25" s="112" t="s">
        <v>890</v>
      </c>
      <c r="H25" s="48"/>
      <c r="I25" s="48"/>
      <c r="J25" s="58"/>
    </row>
    <row r="26" spans="1:10">
      <c r="A26" s="48"/>
      <c r="B26" s="48"/>
      <c r="C26" s="48"/>
      <c r="D26" s="48"/>
      <c r="E26" s="48"/>
      <c r="F26" s="48"/>
      <c r="G26" s="48"/>
      <c r="H26" s="48"/>
      <c r="I26" s="48"/>
      <c r="J26" s="58"/>
    </row>
    <row r="27" spans="1:10">
      <c r="A27" s="48"/>
      <c r="B27" s="47" t="s">
        <v>17</v>
      </c>
      <c r="C27" s="47">
        <v>1</v>
      </c>
      <c r="D27" s="48"/>
      <c r="E27" s="48"/>
      <c r="F27" s="48"/>
      <c r="G27" s="48"/>
      <c r="H27" s="48"/>
      <c r="I27" s="48"/>
      <c r="J27" s="58"/>
    </row>
    <row r="28" spans="1:10">
      <c r="A28" s="48"/>
      <c r="B28" s="47" t="s">
        <v>18</v>
      </c>
      <c r="C28" s="47"/>
      <c r="D28" s="48"/>
      <c r="E28" s="48"/>
      <c r="F28" s="48"/>
      <c r="G28" s="48"/>
      <c r="H28" s="48"/>
      <c r="I28" s="48"/>
      <c r="J28" s="58"/>
    </row>
    <row r="29" spans="1:10">
      <c r="A29" s="48"/>
      <c r="B29" s="47" t="s">
        <v>19</v>
      </c>
      <c r="C29" s="47">
        <f>C28*C27</f>
        <v>0</v>
      </c>
      <c r="D29" s="48"/>
      <c r="E29" s="48"/>
      <c r="F29" s="48"/>
      <c r="G29" s="48"/>
      <c r="H29" s="48"/>
      <c r="I29" s="48"/>
      <c r="J29" s="58"/>
    </row>
    <row r="30" spans="1:10">
      <c r="A30" s="48"/>
      <c r="B30" s="47" t="s">
        <v>20</v>
      </c>
      <c r="C30" s="47">
        <f>C29*0.23</f>
        <v>0</v>
      </c>
      <c r="D30" s="48"/>
      <c r="E30" s="48"/>
      <c r="F30" s="48"/>
      <c r="G30" s="48"/>
      <c r="H30" s="48"/>
      <c r="I30" s="48"/>
      <c r="J30" s="58"/>
    </row>
    <row r="31" spans="1:10">
      <c r="A31" s="48"/>
      <c r="B31" s="54" t="s">
        <v>588</v>
      </c>
      <c r="C31" s="47">
        <f>C29+C30</f>
        <v>0</v>
      </c>
      <c r="D31" s="48"/>
      <c r="E31" s="48"/>
      <c r="F31" s="48"/>
      <c r="G31" s="48"/>
      <c r="H31" s="48"/>
      <c r="I31" s="48"/>
      <c r="J31" s="58"/>
    </row>
    <row r="32" spans="1:10">
      <c r="A32" s="48"/>
      <c r="B32" s="48"/>
      <c r="C32" s="48"/>
      <c r="D32" s="48"/>
      <c r="E32" s="48"/>
      <c r="F32" s="48"/>
      <c r="G32" s="48"/>
      <c r="H32" s="48"/>
      <c r="I32" s="48"/>
      <c r="J32" s="58"/>
    </row>
    <row r="33" spans="1:10" ht="15" customHeight="1">
      <c r="A33" s="104" t="s">
        <v>642</v>
      </c>
      <c r="B33" s="103" t="s">
        <v>21</v>
      </c>
      <c r="C33" s="48"/>
      <c r="D33" s="48"/>
      <c r="E33" s="48"/>
      <c r="F33" s="48"/>
      <c r="G33" s="133" t="s">
        <v>885</v>
      </c>
      <c r="H33" s="48"/>
      <c r="I33" s="48"/>
      <c r="J33" s="58"/>
    </row>
    <row r="34" spans="1:10" ht="24">
      <c r="A34" s="185" t="s">
        <v>2</v>
      </c>
      <c r="B34" s="172" t="s">
        <v>3</v>
      </c>
      <c r="C34" s="172" t="s">
        <v>4</v>
      </c>
      <c r="D34" s="50"/>
      <c r="E34" s="50" t="s">
        <v>5</v>
      </c>
      <c r="F34" s="51"/>
      <c r="G34" s="175" t="s">
        <v>49</v>
      </c>
      <c r="H34" s="48"/>
      <c r="I34" s="48"/>
      <c r="J34" s="58"/>
    </row>
    <row r="35" spans="1:10">
      <c r="A35" s="186"/>
      <c r="B35" s="173"/>
      <c r="C35" s="173"/>
      <c r="D35" s="172" t="s">
        <v>6</v>
      </c>
      <c r="E35" s="172" t="s">
        <v>7</v>
      </c>
      <c r="F35" s="172" t="s">
        <v>722</v>
      </c>
      <c r="G35" s="176"/>
      <c r="H35" s="48"/>
      <c r="I35" s="48"/>
      <c r="J35" s="58"/>
    </row>
    <row r="36" spans="1:10">
      <c r="A36" s="187"/>
      <c r="B36" s="174"/>
      <c r="C36" s="174"/>
      <c r="D36" s="174"/>
      <c r="E36" s="174"/>
      <c r="F36" s="174"/>
      <c r="G36" s="177"/>
      <c r="H36" s="48"/>
      <c r="I36" s="48"/>
      <c r="J36" s="58"/>
    </row>
    <row r="37" spans="1:10" ht="36">
      <c r="A37" s="4" t="s">
        <v>8</v>
      </c>
      <c r="B37" s="44" t="s">
        <v>862</v>
      </c>
      <c r="C37" s="44" t="s">
        <v>38</v>
      </c>
      <c r="D37" s="44" t="s">
        <v>38</v>
      </c>
      <c r="E37" s="44" t="s">
        <v>38</v>
      </c>
      <c r="F37" s="44" t="s">
        <v>48</v>
      </c>
      <c r="G37" s="112" t="s">
        <v>890</v>
      </c>
      <c r="H37" s="48"/>
      <c r="I37" s="48"/>
      <c r="J37" s="58"/>
    </row>
    <row r="38" spans="1:10">
      <c r="A38" s="4" t="s">
        <v>9</v>
      </c>
      <c r="B38" s="44" t="s">
        <v>25</v>
      </c>
      <c r="C38" s="44" t="s">
        <v>24</v>
      </c>
      <c r="D38" s="45" t="s">
        <v>454</v>
      </c>
      <c r="E38" s="44">
        <v>1700</v>
      </c>
      <c r="F38" s="28" t="s">
        <v>741</v>
      </c>
      <c r="G38" s="112" t="s">
        <v>890</v>
      </c>
      <c r="H38" s="48"/>
      <c r="I38" s="48"/>
      <c r="J38" s="58"/>
    </row>
    <row r="39" spans="1:10">
      <c r="A39" s="4" t="s">
        <v>10</v>
      </c>
      <c r="B39" s="44" t="s">
        <v>26</v>
      </c>
      <c r="C39" s="44" t="s">
        <v>24</v>
      </c>
      <c r="D39" s="45" t="s">
        <v>454</v>
      </c>
      <c r="E39" s="44">
        <v>700</v>
      </c>
      <c r="F39" s="28" t="s">
        <v>741</v>
      </c>
      <c r="G39" s="112" t="s">
        <v>890</v>
      </c>
      <c r="H39" s="48"/>
      <c r="I39" s="48"/>
      <c r="J39" s="58"/>
    </row>
    <row r="40" spans="1:10">
      <c r="A40" s="4" t="s">
        <v>11</v>
      </c>
      <c r="B40" s="44" t="s">
        <v>27</v>
      </c>
      <c r="C40" s="44" t="s">
        <v>24</v>
      </c>
      <c r="D40" s="45" t="s">
        <v>454</v>
      </c>
      <c r="E40" s="44">
        <v>850</v>
      </c>
      <c r="F40" s="28" t="s">
        <v>741</v>
      </c>
      <c r="G40" s="112" t="s">
        <v>890</v>
      </c>
      <c r="H40" s="48"/>
      <c r="I40" s="48"/>
      <c r="J40" s="58"/>
    </row>
    <row r="41" spans="1:10">
      <c r="B41" s="48"/>
      <c r="C41" s="48"/>
      <c r="D41" s="48"/>
      <c r="E41" s="48"/>
      <c r="F41" s="62"/>
      <c r="G41" s="48"/>
      <c r="H41" s="48"/>
      <c r="I41" s="48"/>
      <c r="J41" s="58"/>
    </row>
    <row r="42" spans="1:10">
      <c r="B42" s="47" t="s">
        <v>17</v>
      </c>
      <c r="C42" s="47">
        <v>2</v>
      </c>
      <c r="D42" s="48"/>
      <c r="E42" s="48"/>
      <c r="F42" s="62"/>
      <c r="G42" s="48"/>
      <c r="H42" s="48"/>
      <c r="I42" s="48"/>
      <c r="J42" s="58"/>
    </row>
    <row r="43" spans="1:10">
      <c r="B43" s="47" t="s">
        <v>18</v>
      </c>
      <c r="C43" s="47"/>
      <c r="D43" s="48"/>
      <c r="E43" s="48"/>
      <c r="F43" s="62"/>
      <c r="G43" s="48"/>
      <c r="H43" s="48"/>
      <c r="I43" s="48"/>
      <c r="J43" s="58"/>
    </row>
    <row r="44" spans="1:10">
      <c r="B44" s="47" t="s">
        <v>19</v>
      </c>
      <c r="C44" s="47">
        <f>C43*C42</f>
        <v>0</v>
      </c>
      <c r="D44" s="48"/>
      <c r="E44" s="48"/>
      <c r="F44" s="62"/>
      <c r="G44" s="48"/>
      <c r="H44" s="48"/>
      <c r="I44" s="48"/>
      <c r="J44" s="58"/>
    </row>
    <row r="45" spans="1:10">
      <c r="B45" s="47" t="s">
        <v>20</v>
      </c>
      <c r="C45" s="47">
        <f>C44*0.23</f>
        <v>0</v>
      </c>
      <c r="D45" s="48"/>
      <c r="E45" s="48"/>
      <c r="F45" s="62"/>
      <c r="G45" s="48"/>
      <c r="H45" s="48"/>
      <c r="I45" s="48"/>
      <c r="J45" s="58"/>
    </row>
    <row r="46" spans="1:10">
      <c r="B46" s="54" t="s">
        <v>588</v>
      </c>
      <c r="C46" s="47">
        <f>C44+C45</f>
        <v>0</v>
      </c>
      <c r="D46" s="48"/>
      <c r="E46" s="48"/>
      <c r="F46" s="62"/>
      <c r="G46" s="48"/>
      <c r="H46" s="48"/>
      <c r="I46" s="48"/>
      <c r="J46" s="58"/>
    </row>
    <row r="47" spans="1:10">
      <c r="A47" s="48"/>
      <c r="B47" s="48"/>
      <c r="C47" s="48"/>
      <c r="D47" s="48"/>
      <c r="E47" s="48"/>
      <c r="F47" s="48"/>
      <c r="G47" s="48"/>
      <c r="H47" s="48"/>
      <c r="I47" s="48"/>
      <c r="J47" s="58"/>
    </row>
    <row r="48" spans="1:10" ht="30">
      <c r="A48" s="104" t="s">
        <v>863</v>
      </c>
      <c r="B48" s="103" t="s">
        <v>21</v>
      </c>
      <c r="C48" s="48"/>
      <c r="D48" s="48"/>
      <c r="E48" s="48"/>
      <c r="F48" s="48"/>
      <c r="G48" s="133" t="s">
        <v>885</v>
      </c>
      <c r="H48" s="48"/>
      <c r="I48" s="48"/>
      <c r="J48" s="58"/>
    </row>
    <row r="49" spans="1:10" ht="24">
      <c r="A49" s="185" t="s">
        <v>2</v>
      </c>
      <c r="B49" s="172" t="s">
        <v>3</v>
      </c>
      <c r="C49" s="172" t="s">
        <v>4</v>
      </c>
      <c r="D49" s="50"/>
      <c r="E49" s="50" t="s">
        <v>5</v>
      </c>
      <c r="F49" s="51"/>
      <c r="G49" s="175" t="s">
        <v>49</v>
      </c>
      <c r="H49" s="48"/>
      <c r="I49" s="48"/>
      <c r="J49" s="58"/>
    </row>
    <row r="50" spans="1:10">
      <c r="A50" s="186"/>
      <c r="B50" s="173"/>
      <c r="C50" s="173"/>
      <c r="D50" s="172" t="s">
        <v>6</v>
      </c>
      <c r="E50" s="172" t="s">
        <v>7</v>
      </c>
      <c r="F50" s="172" t="s">
        <v>722</v>
      </c>
      <c r="G50" s="176"/>
      <c r="H50" s="48"/>
      <c r="I50" s="48"/>
      <c r="J50" s="58"/>
    </row>
    <row r="51" spans="1:10">
      <c r="A51" s="187"/>
      <c r="B51" s="174"/>
      <c r="C51" s="174"/>
      <c r="D51" s="174"/>
      <c r="E51" s="174"/>
      <c r="F51" s="174"/>
      <c r="G51" s="177"/>
      <c r="H51" s="48"/>
      <c r="I51" s="48"/>
      <c r="J51" s="58"/>
    </row>
    <row r="52" spans="1:10" ht="36">
      <c r="A52" s="4" t="s">
        <v>8</v>
      </c>
      <c r="B52" s="44" t="s">
        <v>864</v>
      </c>
      <c r="C52" s="44" t="s">
        <v>38</v>
      </c>
      <c r="D52" s="44" t="s">
        <v>38</v>
      </c>
      <c r="E52" s="44" t="s">
        <v>38</v>
      </c>
      <c r="F52" s="44" t="s">
        <v>48</v>
      </c>
      <c r="G52" s="112" t="s">
        <v>890</v>
      </c>
      <c r="H52" s="48"/>
      <c r="I52" s="48"/>
      <c r="J52" s="58"/>
    </row>
    <row r="53" spans="1:10">
      <c r="A53" s="4" t="s">
        <v>9</v>
      </c>
      <c r="B53" s="44" t="s">
        <v>25</v>
      </c>
      <c r="C53" s="44" t="s">
        <v>24</v>
      </c>
      <c r="D53" s="45" t="s">
        <v>454</v>
      </c>
      <c r="E53" s="44">
        <v>1700</v>
      </c>
      <c r="F53" s="28" t="s">
        <v>741</v>
      </c>
      <c r="G53" s="112" t="s">
        <v>890</v>
      </c>
      <c r="H53" s="48"/>
      <c r="I53" s="48"/>
      <c r="J53" s="58"/>
    </row>
    <row r="54" spans="1:10">
      <c r="A54" s="4" t="s">
        <v>10</v>
      </c>
      <c r="B54" s="44" t="s">
        <v>26</v>
      </c>
      <c r="C54" s="44" t="s">
        <v>24</v>
      </c>
      <c r="D54" s="45" t="s">
        <v>454</v>
      </c>
      <c r="E54" s="44">
        <v>700</v>
      </c>
      <c r="F54" s="28" t="s">
        <v>741</v>
      </c>
      <c r="G54" s="112" t="s">
        <v>890</v>
      </c>
      <c r="H54" s="48"/>
      <c r="I54" s="48"/>
      <c r="J54" s="58"/>
    </row>
    <row r="55" spans="1:10">
      <c r="A55" s="4" t="s">
        <v>11</v>
      </c>
      <c r="B55" s="44" t="s">
        <v>27</v>
      </c>
      <c r="C55" s="44" t="s">
        <v>24</v>
      </c>
      <c r="D55" s="45" t="s">
        <v>454</v>
      </c>
      <c r="E55" s="44">
        <v>850</v>
      </c>
      <c r="F55" s="28" t="s">
        <v>741</v>
      </c>
      <c r="G55" s="112" t="s">
        <v>890</v>
      </c>
      <c r="H55" s="48"/>
      <c r="I55" s="48"/>
      <c r="J55" s="58"/>
    </row>
    <row r="56" spans="1:10">
      <c r="B56" s="48"/>
      <c r="C56" s="48"/>
      <c r="D56" s="48"/>
      <c r="E56" s="48"/>
      <c r="F56" s="62"/>
      <c r="G56" s="48"/>
      <c r="H56" s="48"/>
      <c r="I56" s="48"/>
      <c r="J56" s="58"/>
    </row>
    <row r="57" spans="1:10">
      <c r="B57" s="47" t="s">
        <v>17</v>
      </c>
      <c r="C57" s="47">
        <v>1</v>
      </c>
      <c r="D57" s="48"/>
      <c r="E57" s="48"/>
      <c r="F57" s="62"/>
      <c r="G57" s="48"/>
      <c r="H57" s="48"/>
      <c r="I57" s="48"/>
      <c r="J57" s="58"/>
    </row>
    <row r="58" spans="1:10">
      <c r="B58" s="47" t="s">
        <v>18</v>
      </c>
      <c r="C58" s="47"/>
      <c r="D58" s="48"/>
      <c r="E58" s="48"/>
      <c r="F58" s="62"/>
      <c r="G58" s="48"/>
      <c r="H58" s="48"/>
      <c r="I58" s="48"/>
      <c r="J58" s="58"/>
    </row>
    <row r="59" spans="1:10">
      <c r="B59" s="47" t="s">
        <v>19</v>
      </c>
      <c r="C59" s="47">
        <f>C58*C57</f>
        <v>0</v>
      </c>
      <c r="D59" s="48"/>
      <c r="E59" s="48"/>
      <c r="F59" s="62"/>
      <c r="G59" s="48"/>
      <c r="H59" s="48"/>
      <c r="I59" s="48"/>
      <c r="J59" s="58"/>
    </row>
    <row r="60" spans="1:10">
      <c r="B60" s="47" t="s">
        <v>20</v>
      </c>
      <c r="C60" s="47">
        <f>C59*0.23</f>
        <v>0</v>
      </c>
      <c r="D60" s="48"/>
      <c r="E60" s="48"/>
      <c r="F60" s="62"/>
      <c r="G60" s="48"/>
      <c r="H60" s="48"/>
      <c r="I60" s="48"/>
      <c r="J60" s="58"/>
    </row>
    <row r="61" spans="1:10">
      <c r="B61" s="54" t="s">
        <v>588</v>
      </c>
      <c r="C61" s="47">
        <f>C59+C60</f>
        <v>0</v>
      </c>
      <c r="D61" s="48"/>
      <c r="E61" s="48"/>
      <c r="F61" s="62"/>
      <c r="G61" s="48"/>
      <c r="H61" s="48"/>
      <c r="I61" s="48"/>
      <c r="J61" s="58"/>
    </row>
    <row r="62" spans="1:10" ht="30">
      <c r="B62" s="48"/>
      <c r="C62" s="48"/>
      <c r="D62" s="48"/>
      <c r="E62" s="48"/>
      <c r="F62" s="62"/>
      <c r="G62" s="133" t="s">
        <v>885</v>
      </c>
      <c r="H62" s="48"/>
      <c r="I62" s="48"/>
      <c r="J62" s="58"/>
    </row>
    <row r="63" spans="1:10">
      <c r="A63" s="42" t="s">
        <v>643</v>
      </c>
      <c r="B63" s="116" t="s">
        <v>217</v>
      </c>
      <c r="C63" s="48"/>
      <c r="D63" s="48"/>
      <c r="E63" s="48"/>
      <c r="F63" s="72"/>
      <c r="G63" s="176" t="s">
        <v>49</v>
      </c>
      <c r="H63" s="48"/>
      <c r="I63" s="48"/>
      <c r="J63" s="58"/>
    </row>
    <row r="64" spans="1:10" ht="24">
      <c r="A64" s="172" t="s">
        <v>2</v>
      </c>
      <c r="B64" s="172" t="s">
        <v>3</v>
      </c>
      <c r="C64" s="172" t="s">
        <v>4</v>
      </c>
      <c r="D64" s="50"/>
      <c r="E64" s="50" t="s">
        <v>5</v>
      </c>
      <c r="F64" s="172" t="s">
        <v>722</v>
      </c>
      <c r="G64" s="176"/>
      <c r="H64" s="48"/>
      <c r="I64" s="48"/>
      <c r="J64" s="58"/>
    </row>
    <row r="65" spans="1:10">
      <c r="A65" s="173"/>
      <c r="B65" s="173"/>
      <c r="C65" s="173"/>
      <c r="D65" s="172" t="s">
        <v>6</v>
      </c>
      <c r="E65" s="172" t="s">
        <v>7</v>
      </c>
      <c r="F65" s="174"/>
      <c r="G65" s="177"/>
      <c r="H65" s="48"/>
      <c r="I65" s="48"/>
      <c r="J65" s="58"/>
    </row>
    <row r="66" spans="1:10">
      <c r="A66" s="174"/>
      <c r="B66" s="174"/>
      <c r="C66" s="174"/>
      <c r="D66" s="174"/>
      <c r="E66" s="174"/>
      <c r="F66" s="44"/>
      <c r="G66" s="112" t="s">
        <v>890</v>
      </c>
      <c r="H66" s="48"/>
      <c r="I66" s="48"/>
      <c r="J66" s="58"/>
    </row>
    <row r="67" spans="1:10" ht="24">
      <c r="A67" s="44" t="s">
        <v>8</v>
      </c>
      <c r="B67" s="44" t="s">
        <v>218</v>
      </c>
      <c r="C67" s="44"/>
      <c r="D67" s="44"/>
      <c r="E67" s="44"/>
      <c r="F67" s="44" t="s">
        <v>48</v>
      </c>
      <c r="G67" s="112" t="s">
        <v>890</v>
      </c>
      <c r="H67" s="48"/>
      <c r="I67" s="48"/>
      <c r="J67" s="58"/>
    </row>
    <row r="68" spans="1:10">
      <c r="A68" s="44" t="s">
        <v>9</v>
      </c>
      <c r="B68" s="44" t="s">
        <v>219</v>
      </c>
      <c r="C68" s="44" t="s">
        <v>59</v>
      </c>
      <c r="D68" s="44">
        <v>20</v>
      </c>
      <c r="E68" s="44" t="s">
        <v>38</v>
      </c>
      <c r="F68" s="44"/>
      <c r="G68" s="112" t="s">
        <v>890</v>
      </c>
      <c r="H68" s="48"/>
      <c r="I68" s="48"/>
      <c r="J68" s="58"/>
    </row>
    <row r="69" spans="1:10">
      <c r="A69" s="44" t="s">
        <v>10</v>
      </c>
      <c r="B69" s="44" t="s">
        <v>220</v>
      </c>
      <c r="C69" s="44" t="s">
        <v>24</v>
      </c>
      <c r="D69" s="44">
        <v>280</v>
      </c>
      <c r="E69" s="44" t="s">
        <v>38</v>
      </c>
      <c r="F69" s="44"/>
      <c r="G69" s="112" t="s">
        <v>890</v>
      </c>
      <c r="H69" s="48"/>
      <c r="I69" s="48"/>
      <c r="J69" s="58"/>
    </row>
    <row r="70" spans="1:10">
      <c r="A70" s="44" t="s">
        <v>11</v>
      </c>
      <c r="B70" s="44" t="s">
        <v>221</v>
      </c>
      <c r="C70" s="44" t="s">
        <v>24</v>
      </c>
      <c r="D70" s="44">
        <v>280</v>
      </c>
      <c r="E70" s="44" t="s">
        <v>38</v>
      </c>
      <c r="F70" s="44"/>
      <c r="G70" s="112" t="s">
        <v>890</v>
      </c>
      <c r="H70" s="48"/>
      <c r="I70" s="48"/>
      <c r="J70" s="58"/>
    </row>
    <row r="71" spans="1:10" ht="24">
      <c r="A71" s="44" t="s">
        <v>12</v>
      </c>
      <c r="B71" s="44" t="s">
        <v>876</v>
      </c>
      <c r="C71" s="44"/>
      <c r="D71" s="44"/>
      <c r="E71" s="44"/>
      <c r="F71" s="44" t="s">
        <v>492</v>
      </c>
      <c r="G71" s="112" t="s">
        <v>890</v>
      </c>
      <c r="H71" s="48"/>
      <c r="I71" s="48"/>
      <c r="J71" s="58"/>
    </row>
    <row r="72" spans="1:10">
      <c r="A72" s="44" t="s">
        <v>13</v>
      </c>
      <c r="B72" s="44" t="s">
        <v>222</v>
      </c>
      <c r="C72" s="44"/>
      <c r="D72" s="44"/>
      <c r="E72" s="44"/>
      <c r="F72" s="44" t="s">
        <v>492</v>
      </c>
      <c r="G72" s="112" t="s">
        <v>890</v>
      </c>
      <c r="H72" s="61"/>
      <c r="I72" s="61"/>
    </row>
    <row r="73" spans="1:10">
      <c r="A73" s="44" t="s">
        <v>14</v>
      </c>
      <c r="B73" s="44" t="s">
        <v>223</v>
      </c>
      <c r="C73" s="44"/>
      <c r="D73" s="44"/>
      <c r="E73" s="44"/>
      <c r="F73" s="44" t="s">
        <v>48</v>
      </c>
      <c r="G73" s="112" t="s">
        <v>890</v>
      </c>
      <c r="H73" s="61"/>
      <c r="I73" s="61"/>
    </row>
    <row r="74" spans="1:10">
      <c r="A74" s="44" t="s">
        <v>60</v>
      </c>
      <c r="B74" s="44" t="s">
        <v>224</v>
      </c>
      <c r="C74" s="44"/>
      <c r="D74" s="44"/>
      <c r="E74" s="44"/>
      <c r="F74" s="44" t="s">
        <v>48</v>
      </c>
      <c r="G74" s="112" t="s">
        <v>890</v>
      </c>
      <c r="H74" s="61"/>
      <c r="I74" s="61"/>
    </row>
    <row r="75" spans="1:10">
      <c r="A75" s="44" t="s">
        <v>61</v>
      </c>
      <c r="B75" s="44" t="s">
        <v>25</v>
      </c>
      <c r="C75" s="44" t="s">
        <v>24</v>
      </c>
      <c r="D75" s="44">
        <v>300</v>
      </c>
      <c r="E75" s="44" t="s">
        <v>38</v>
      </c>
      <c r="F75" s="44"/>
      <c r="G75" s="112" t="s">
        <v>890</v>
      </c>
      <c r="H75" s="61"/>
      <c r="I75" s="61"/>
    </row>
    <row r="76" spans="1:10">
      <c r="A76" s="44" t="s">
        <v>62</v>
      </c>
      <c r="B76" s="44" t="s">
        <v>26</v>
      </c>
      <c r="C76" s="44" t="s">
        <v>24</v>
      </c>
      <c r="D76" s="44">
        <v>380</v>
      </c>
      <c r="E76" s="44" t="s">
        <v>38</v>
      </c>
      <c r="F76" s="44"/>
      <c r="G76" s="112" t="s">
        <v>890</v>
      </c>
      <c r="H76" s="61"/>
      <c r="I76" s="61"/>
    </row>
    <row r="77" spans="1:10">
      <c r="A77" s="44" t="s">
        <v>90</v>
      </c>
      <c r="B77" s="44" t="s">
        <v>102</v>
      </c>
      <c r="C77" s="44" t="s">
        <v>24</v>
      </c>
      <c r="D77" s="44">
        <v>100</v>
      </c>
      <c r="E77" s="44" t="s">
        <v>38</v>
      </c>
      <c r="F77" s="44"/>
      <c r="G77" s="112" t="s">
        <v>890</v>
      </c>
      <c r="H77" s="61"/>
      <c r="I77" s="61"/>
    </row>
    <row r="78" spans="1:10">
      <c r="A78" s="59" t="s">
        <v>91</v>
      </c>
      <c r="B78" s="44" t="s">
        <v>158</v>
      </c>
      <c r="C78" s="44" t="s">
        <v>32</v>
      </c>
      <c r="D78" s="44">
        <v>3</v>
      </c>
      <c r="E78" s="44">
        <v>3.5</v>
      </c>
      <c r="F78" s="44"/>
      <c r="G78" s="112" t="s">
        <v>890</v>
      </c>
      <c r="H78" s="61"/>
      <c r="I78" s="61"/>
    </row>
    <row r="79" spans="1:10">
      <c r="A79" s="44" t="s">
        <v>92</v>
      </c>
      <c r="B79" s="44" t="s">
        <v>527</v>
      </c>
      <c r="C79" s="44"/>
      <c r="D79" s="44"/>
      <c r="E79" s="44"/>
      <c r="F79" s="44" t="s">
        <v>48</v>
      </c>
      <c r="G79" s="112" t="s">
        <v>890</v>
      </c>
      <c r="H79" s="61"/>
      <c r="I79" s="61"/>
    </row>
    <row r="80" spans="1:10">
      <c r="A80" s="48"/>
      <c r="B80" s="48"/>
      <c r="C80" s="48"/>
      <c r="D80" s="48"/>
      <c r="E80" s="48"/>
      <c r="F80" s="48"/>
      <c r="G80" s="48"/>
      <c r="H80" s="61"/>
      <c r="I80" s="61"/>
    </row>
    <row r="81" spans="1:9">
      <c r="A81" s="48"/>
      <c r="B81" s="47" t="s">
        <v>17</v>
      </c>
      <c r="C81" s="47">
        <v>1</v>
      </c>
      <c r="D81" s="48"/>
      <c r="E81" s="48"/>
      <c r="F81" s="48"/>
      <c r="G81" s="48"/>
      <c r="H81" s="61"/>
      <c r="I81" s="61"/>
    </row>
    <row r="82" spans="1:9">
      <c r="A82" s="48"/>
      <c r="B82" s="47" t="s">
        <v>18</v>
      </c>
      <c r="C82" s="47"/>
      <c r="D82" s="48"/>
      <c r="E82" s="48"/>
      <c r="F82" s="48"/>
      <c r="G82" s="48"/>
      <c r="H82" s="61"/>
      <c r="I82" s="61"/>
    </row>
    <row r="83" spans="1:9">
      <c r="A83" s="48"/>
      <c r="B83" s="47" t="s">
        <v>19</v>
      </c>
      <c r="C83" s="47">
        <f>C82*C81</f>
        <v>0</v>
      </c>
      <c r="D83" s="48"/>
      <c r="E83" s="48"/>
      <c r="F83" s="48"/>
      <c r="G83" s="48"/>
      <c r="H83" s="61"/>
      <c r="I83" s="61"/>
    </row>
    <row r="84" spans="1:9">
      <c r="A84" s="48"/>
      <c r="B84" s="47" t="s">
        <v>20</v>
      </c>
      <c r="C84" s="47">
        <f>C83*0.23</f>
        <v>0</v>
      </c>
      <c r="D84" s="48"/>
      <c r="E84" s="48"/>
      <c r="F84" s="48"/>
      <c r="G84" s="48"/>
      <c r="H84" s="61"/>
      <c r="I84" s="61"/>
    </row>
    <row r="85" spans="1:9">
      <c r="A85" s="48"/>
      <c r="B85" s="54" t="s">
        <v>588</v>
      </c>
      <c r="C85" s="47">
        <f>C83+C84</f>
        <v>0</v>
      </c>
      <c r="D85" s="48"/>
      <c r="E85" s="48"/>
      <c r="F85" s="48"/>
      <c r="G85" s="48"/>
      <c r="H85" s="61"/>
      <c r="I85" s="61"/>
    </row>
    <row r="86" spans="1:9">
      <c r="A86" s="48"/>
      <c r="B86" s="48"/>
      <c r="C86" s="48"/>
      <c r="D86" s="48"/>
      <c r="E86" s="48"/>
      <c r="F86" s="48"/>
      <c r="G86" s="48"/>
      <c r="H86" s="61"/>
      <c r="I86" s="61"/>
    </row>
    <row r="87" spans="1:9" ht="24">
      <c r="A87" s="48"/>
      <c r="B87" s="46" t="s">
        <v>540</v>
      </c>
      <c r="C87" s="46">
        <f>C29+C44+C59+C83</f>
        <v>0</v>
      </c>
      <c r="D87" s="48"/>
      <c r="E87" s="48"/>
      <c r="F87" s="48"/>
      <c r="G87" s="48"/>
      <c r="H87" s="61"/>
      <c r="I87" s="61"/>
    </row>
    <row r="88" spans="1:9">
      <c r="A88" s="48"/>
      <c r="B88" s="57" t="s">
        <v>20</v>
      </c>
      <c r="C88" s="46">
        <f>+C30+C60+C45+C84</f>
        <v>0</v>
      </c>
      <c r="D88" s="48"/>
      <c r="E88" s="48"/>
      <c r="F88" s="48"/>
      <c r="G88" s="48"/>
      <c r="H88" s="61"/>
      <c r="I88" s="61"/>
    </row>
    <row r="89" spans="1:9" ht="36">
      <c r="A89" s="48"/>
      <c r="B89" s="46" t="s">
        <v>63</v>
      </c>
      <c r="C89" s="46">
        <f>C87+C88</f>
        <v>0</v>
      </c>
      <c r="D89" s="48"/>
      <c r="E89" s="48"/>
      <c r="F89" s="48"/>
      <c r="G89" s="48"/>
      <c r="H89" s="61"/>
      <c r="I89" s="61"/>
    </row>
    <row r="90" spans="1:9">
      <c r="A90" s="48"/>
      <c r="B90" s="48"/>
      <c r="C90" s="48"/>
      <c r="D90" s="48"/>
      <c r="E90" s="48"/>
      <c r="F90" s="48"/>
      <c r="G90" s="48"/>
      <c r="H90" s="61"/>
      <c r="I90" s="61"/>
    </row>
    <row r="91" spans="1:9">
      <c r="A91" s="48"/>
      <c r="B91" s="48"/>
      <c r="C91" s="48"/>
      <c r="D91" s="48"/>
      <c r="E91" s="48"/>
      <c r="F91" s="48"/>
      <c r="G91" s="48"/>
      <c r="H91" s="61"/>
      <c r="I91" s="61"/>
    </row>
    <row r="92" spans="1:9">
      <c r="A92" s="48"/>
      <c r="B92" s="48"/>
      <c r="C92" s="48"/>
      <c r="D92" s="48"/>
      <c r="E92" s="48"/>
      <c r="F92" s="48"/>
      <c r="G92" s="48"/>
      <c r="H92" s="61"/>
      <c r="I92" s="61"/>
    </row>
    <row r="93" spans="1:9">
      <c r="A93" s="61"/>
      <c r="B93" s="61"/>
      <c r="C93" s="61"/>
      <c r="D93" s="61"/>
      <c r="E93" s="61"/>
      <c r="F93" s="61"/>
      <c r="G93" s="61"/>
      <c r="H93" s="61"/>
      <c r="I93" s="61"/>
    </row>
    <row r="94" spans="1:9">
      <c r="A94" s="61"/>
      <c r="B94" s="61"/>
      <c r="C94" s="61"/>
      <c r="D94" s="61"/>
      <c r="E94" s="61"/>
      <c r="F94" s="61"/>
      <c r="G94" s="61"/>
      <c r="H94" s="61"/>
      <c r="I94" s="61"/>
    </row>
    <row r="95" spans="1:9">
      <c r="A95" s="61"/>
      <c r="B95" s="61"/>
      <c r="C95" s="61"/>
      <c r="D95" s="61"/>
      <c r="E95" s="61"/>
      <c r="F95" s="61"/>
      <c r="G95" s="61"/>
      <c r="H95" s="61"/>
      <c r="I95" s="61"/>
    </row>
    <row r="96" spans="1:9">
      <c r="A96" s="61"/>
      <c r="B96" s="61"/>
      <c r="C96" s="61"/>
      <c r="D96" s="61"/>
      <c r="E96" s="61"/>
      <c r="F96" s="61"/>
      <c r="G96" s="61"/>
      <c r="H96" s="61"/>
      <c r="I96" s="61"/>
    </row>
    <row r="97" spans="1:9">
      <c r="A97" s="61"/>
      <c r="B97" s="61"/>
      <c r="C97" s="61"/>
      <c r="D97" s="61"/>
      <c r="E97" s="61"/>
      <c r="F97" s="61"/>
      <c r="G97" s="61"/>
      <c r="H97" s="61"/>
      <c r="I97" s="61"/>
    </row>
    <row r="98" spans="1:9">
      <c r="A98" s="61"/>
      <c r="B98" s="61"/>
      <c r="C98" s="61"/>
      <c r="D98" s="61"/>
      <c r="E98" s="61"/>
      <c r="F98" s="61"/>
      <c r="G98" s="61"/>
      <c r="H98" s="61"/>
      <c r="I98" s="61"/>
    </row>
    <row r="99" spans="1:9">
      <c r="A99" s="61"/>
      <c r="B99" s="61"/>
      <c r="C99" s="61"/>
      <c r="D99" s="61"/>
      <c r="E99" s="61"/>
      <c r="F99" s="61"/>
      <c r="G99" s="61"/>
      <c r="H99" s="61"/>
      <c r="I99" s="61"/>
    </row>
    <row r="100" spans="1:9">
      <c r="A100" s="61"/>
      <c r="B100" s="61"/>
      <c r="C100" s="61"/>
      <c r="D100" s="61"/>
      <c r="E100" s="61"/>
      <c r="F100" s="61"/>
      <c r="G100" s="61"/>
      <c r="H100" s="61"/>
      <c r="I100" s="61"/>
    </row>
    <row r="101" spans="1:9">
      <c r="A101" s="61"/>
      <c r="B101" s="61"/>
      <c r="C101" s="61"/>
      <c r="D101" s="61"/>
      <c r="E101" s="61"/>
      <c r="F101" s="61"/>
      <c r="G101" s="61"/>
      <c r="H101" s="61"/>
      <c r="I101" s="61"/>
    </row>
    <row r="102" spans="1:9">
      <c r="A102" s="61"/>
      <c r="B102" s="61"/>
      <c r="C102" s="61"/>
      <c r="D102" s="61"/>
      <c r="E102" s="61"/>
      <c r="F102" s="61"/>
      <c r="G102" s="61"/>
      <c r="H102" s="61"/>
      <c r="I102" s="61"/>
    </row>
    <row r="103" spans="1:9">
      <c r="A103" s="61"/>
      <c r="B103" s="61"/>
      <c r="C103" s="61"/>
      <c r="D103" s="61"/>
      <c r="E103" s="61"/>
      <c r="F103" s="61"/>
      <c r="G103" s="61"/>
      <c r="H103" s="61"/>
      <c r="I103" s="61"/>
    </row>
    <row r="104" spans="1:9">
      <c r="A104" s="61"/>
      <c r="B104" s="61"/>
      <c r="C104" s="61"/>
      <c r="D104" s="61"/>
      <c r="E104" s="61"/>
      <c r="F104" s="61"/>
      <c r="G104" s="61"/>
      <c r="H104" s="61"/>
      <c r="I104" s="61"/>
    </row>
    <row r="105" spans="1:9">
      <c r="A105" s="61"/>
      <c r="B105" s="61"/>
      <c r="C105" s="61"/>
      <c r="D105" s="61"/>
      <c r="E105" s="61"/>
      <c r="F105" s="61"/>
      <c r="G105" s="61"/>
      <c r="H105" s="61"/>
      <c r="I105" s="61"/>
    </row>
    <row r="106" spans="1:9">
      <c r="A106" s="61"/>
      <c r="B106" s="61"/>
      <c r="C106" s="61"/>
      <c r="D106" s="61"/>
      <c r="E106" s="61"/>
      <c r="F106" s="61"/>
      <c r="G106" s="61"/>
      <c r="H106" s="61"/>
      <c r="I106" s="61"/>
    </row>
    <row r="107" spans="1:9">
      <c r="A107" s="61"/>
      <c r="B107" s="61"/>
      <c r="C107" s="61"/>
      <c r="D107" s="61"/>
      <c r="E107" s="61"/>
      <c r="F107" s="61"/>
      <c r="G107" s="61"/>
      <c r="H107" s="61"/>
      <c r="I107" s="61"/>
    </row>
    <row r="108" spans="1:9">
      <c r="A108" s="61"/>
      <c r="B108" s="61"/>
      <c r="C108" s="61"/>
      <c r="D108" s="61"/>
      <c r="E108" s="61"/>
      <c r="F108" s="61"/>
      <c r="G108" s="61"/>
      <c r="H108" s="61"/>
      <c r="I108" s="61"/>
    </row>
    <row r="109" spans="1:9">
      <c r="A109" s="61"/>
      <c r="B109" s="61"/>
      <c r="C109" s="61"/>
      <c r="D109" s="61"/>
      <c r="E109" s="61"/>
      <c r="F109" s="61"/>
      <c r="G109" s="61"/>
      <c r="H109" s="61"/>
      <c r="I109" s="61"/>
    </row>
    <row r="110" spans="1:9">
      <c r="A110" s="61"/>
      <c r="B110" s="61"/>
      <c r="C110" s="61"/>
      <c r="D110" s="61"/>
      <c r="E110" s="61"/>
      <c r="F110" s="61"/>
      <c r="G110" s="61"/>
      <c r="H110" s="61"/>
      <c r="I110" s="61"/>
    </row>
    <row r="111" spans="1:9">
      <c r="A111" s="61"/>
      <c r="B111" s="61"/>
      <c r="C111" s="61"/>
      <c r="D111" s="61"/>
      <c r="E111" s="61"/>
      <c r="F111" s="61"/>
      <c r="G111" s="61"/>
      <c r="H111" s="61"/>
      <c r="I111" s="61"/>
    </row>
    <row r="112" spans="1:9">
      <c r="A112" s="61"/>
      <c r="B112" s="61"/>
      <c r="C112" s="61"/>
      <c r="D112" s="61"/>
      <c r="E112" s="61"/>
      <c r="F112" s="61"/>
      <c r="G112" s="61"/>
      <c r="H112" s="61"/>
      <c r="I112" s="61"/>
    </row>
    <row r="113" spans="1:9">
      <c r="A113" s="61"/>
      <c r="B113" s="61"/>
      <c r="C113" s="61"/>
      <c r="D113" s="61"/>
      <c r="E113" s="61"/>
      <c r="F113" s="61"/>
      <c r="G113" s="61"/>
      <c r="H113" s="61"/>
      <c r="I113" s="61"/>
    </row>
    <row r="114" spans="1:9">
      <c r="A114" s="61"/>
      <c r="B114" s="61"/>
      <c r="C114" s="61"/>
      <c r="D114" s="61"/>
      <c r="E114" s="61"/>
      <c r="F114" s="61"/>
      <c r="G114" s="61"/>
      <c r="H114" s="61"/>
      <c r="I114" s="61"/>
    </row>
    <row r="115" spans="1:9">
      <c r="A115" s="61"/>
      <c r="B115" s="61"/>
      <c r="C115" s="61"/>
      <c r="D115" s="61"/>
      <c r="E115" s="61"/>
      <c r="F115" s="61"/>
      <c r="G115" s="61"/>
    </row>
    <row r="116" spans="1:9">
      <c r="A116" s="61"/>
      <c r="B116" s="61"/>
      <c r="C116" s="61"/>
      <c r="D116" s="61"/>
      <c r="E116" s="61"/>
      <c r="F116" s="61"/>
      <c r="G116" s="61"/>
    </row>
    <row r="117" spans="1:9">
      <c r="A117" s="61"/>
      <c r="B117" s="61"/>
      <c r="C117" s="61"/>
      <c r="D117" s="61"/>
      <c r="E117" s="61"/>
      <c r="F117" s="61"/>
      <c r="G117" s="61"/>
    </row>
    <row r="118" spans="1:9">
      <c r="A118" s="61"/>
      <c r="B118" s="61"/>
      <c r="C118" s="61"/>
      <c r="D118" s="61"/>
      <c r="E118" s="61"/>
      <c r="F118" s="61"/>
      <c r="G118" s="61"/>
    </row>
    <row r="119" spans="1:9">
      <c r="A119" s="61"/>
      <c r="B119" s="61"/>
      <c r="C119" s="61"/>
      <c r="D119" s="61"/>
      <c r="E119" s="61"/>
      <c r="F119" s="61"/>
      <c r="G119" s="61"/>
    </row>
    <row r="120" spans="1:9">
      <c r="A120" s="61"/>
      <c r="B120" s="61"/>
      <c r="C120" s="61"/>
      <c r="D120" s="61"/>
      <c r="E120" s="61"/>
      <c r="F120" s="61"/>
      <c r="G120" s="61"/>
    </row>
    <row r="121" spans="1:9">
      <c r="A121" s="61"/>
      <c r="B121" s="61"/>
      <c r="C121" s="61"/>
      <c r="D121" s="61"/>
      <c r="E121" s="61"/>
      <c r="F121" s="61"/>
      <c r="G121" s="61"/>
    </row>
    <row r="122" spans="1:9">
      <c r="A122" s="61"/>
      <c r="B122" s="61"/>
      <c r="C122" s="61"/>
      <c r="D122" s="61"/>
      <c r="E122" s="61"/>
      <c r="F122" s="61"/>
      <c r="G122" s="61"/>
    </row>
    <row r="123" spans="1:9">
      <c r="A123" s="61"/>
      <c r="B123" s="61"/>
      <c r="C123" s="61"/>
      <c r="D123" s="61"/>
      <c r="E123" s="61"/>
      <c r="F123" s="61"/>
      <c r="G123" s="61"/>
    </row>
    <row r="124" spans="1:9">
      <c r="A124" s="61"/>
      <c r="B124" s="61"/>
      <c r="C124" s="61"/>
      <c r="D124" s="61"/>
      <c r="E124" s="61"/>
      <c r="F124" s="61"/>
      <c r="G124" s="61"/>
    </row>
    <row r="125" spans="1:9">
      <c r="A125" s="61"/>
      <c r="B125" s="61"/>
      <c r="C125" s="61"/>
      <c r="D125" s="61"/>
      <c r="E125" s="61"/>
      <c r="F125" s="61"/>
      <c r="G125" s="61"/>
    </row>
    <row r="126" spans="1:9">
      <c r="A126" s="61"/>
      <c r="B126" s="61"/>
      <c r="C126" s="61"/>
      <c r="D126" s="61"/>
      <c r="E126" s="61"/>
      <c r="F126" s="61"/>
      <c r="G126" s="61"/>
    </row>
    <row r="127" spans="1:9">
      <c r="A127" s="61"/>
      <c r="B127" s="61"/>
      <c r="C127" s="61"/>
      <c r="D127" s="61"/>
      <c r="E127" s="61"/>
      <c r="F127" s="61"/>
      <c r="G127" s="61"/>
    </row>
    <row r="128" spans="1:9">
      <c r="A128" s="61"/>
      <c r="B128" s="61"/>
      <c r="C128" s="61"/>
      <c r="D128" s="61"/>
      <c r="E128" s="61"/>
      <c r="F128" s="61"/>
      <c r="G128" s="61"/>
    </row>
    <row r="129" spans="1:7">
      <c r="A129" s="61"/>
      <c r="B129" s="61"/>
      <c r="C129" s="61"/>
      <c r="D129" s="61"/>
      <c r="E129" s="61"/>
      <c r="F129" s="61"/>
      <c r="G129" s="61"/>
    </row>
    <row r="130" spans="1:7">
      <c r="A130" s="61"/>
      <c r="B130" s="61"/>
      <c r="C130" s="61"/>
      <c r="D130" s="61"/>
      <c r="E130" s="61"/>
      <c r="F130" s="61"/>
      <c r="G130" s="61"/>
    </row>
    <row r="131" spans="1:7">
      <c r="A131" s="61"/>
      <c r="B131" s="61"/>
      <c r="C131" s="61"/>
      <c r="D131" s="61"/>
      <c r="E131" s="61"/>
      <c r="F131" s="61"/>
      <c r="G131" s="61"/>
    </row>
    <row r="132" spans="1:7">
      <c r="A132" s="61"/>
      <c r="B132" s="61"/>
      <c r="C132" s="61"/>
      <c r="D132" s="61"/>
      <c r="E132" s="61"/>
      <c r="F132" s="61"/>
      <c r="G132" s="61"/>
    </row>
    <row r="133" spans="1:7">
      <c r="A133" s="61"/>
      <c r="B133" s="61"/>
      <c r="C133" s="61"/>
      <c r="D133" s="61"/>
      <c r="E133" s="61"/>
      <c r="F133" s="61"/>
      <c r="G133" s="61"/>
    </row>
    <row r="134" spans="1:7">
      <c r="A134" s="61"/>
      <c r="B134" s="61"/>
      <c r="C134" s="61"/>
      <c r="D134" s="61"/>
      <c r="E134" s="61"/>
      <c r="F134" s="61"/>
      <c r="G134" s="61"/>
    </row>
    <row r="135" spans="1:7">
      <c r="A135" s="61"/>
      <c r="B135" s="61"/>
      <c r="C135" s="61"/>
      <c r="D135" s="61"/>
      <c r="E135" s="61"/>
      <c r="F135" s="61"/>
      <c r="G135" s="61"/>
    </row>
    <row r="136" spans="1:7">
      <c r="A136" s="61"/>
      <c r="B136" s="61"/>
      <c r="C136" s="61"/>
      <c r="D136" s="61"/>
      <c r="E136" s="61"/>
      <c r="F136" s="61"/>
      <c r="G136" s="61"/>
    </row>
    <row r="137" spans="1:7">
      <c r="A137" s="61"/>
      <c r="B137" s="61"/>
      <c r="C137" s="61"/>
      <c r="D137" s="61"/>
      <c r="E137" s="61"/>
      <c r="F137" s="61"/>
      <c r="G137" s="61"/>
    </row>
    <row r="138" spans="1:7">
      <c r="A138" s="61"/>
      <c r="B138" s="61"/>
      <c r="C138" s="61"/>
      <c r="D138" s="61"/>
      <c r="E138" s="61"/>
      <c r="F138" s="61"/>
      <c r="G138" s="61"/>
    </row>
    <row r="139" spans="1:7">
      <c r="A139" s="61"/>
      <c r="B139" s="61"/>
      <c r="C139" s="61"/>
      <c r="D139" s="61"/>
      <c r="E139" s="61"/>
      <c r="F139" s="61"/>
      <c r="G139" s="61"/>
    </row>
    <row r="140" spans="1:7">
      <c r="A140" s="61"/>
      <c r="B140" s="61"/>
      <c r="C140" s="61"/>
      <c r="D140" s="61"/>
      <c r="E140" s="61"/>
      <c r="F140" s="61"/>
      <c r="G140" s="61"/>
    </row>
    <row r="141" spans="1:7">
      <c r="A141" s="61"/>
      <c r="B141" s="61"/>
      <c r="C141" s="61"/>
      <c r="D141" s="61"/>
      <c r="E141" s="61"/>
      <c r="F141" s="61"/>
      <c r="G141" s="61"/>
    </row>
    <row r="142" spans="1:7">
      <c r="A142" s="61"/>
      <c r="B142" s="61"/>
      <c r="C142" s="61"/>
      <c r="D142" s="61"/>
      <c r="E142" s="61"/>
      <c r="F142" s="61"/>
      <c r="G142" s="61"/>
    </row>
    <row r="143" spans="1:7">
      <c r="A143" s="61"/>
      <c r="B143" s="61"/>
      <c r="C143" s="61"/>
      <c r="D143" s="61"/>
      <c r="E143" s="61"/>
      <c r="F143" s="61"/>
      <c r="G143" s="61"/>
    </row>
    <row r="144" spans="1:7">
      <c r="A144" s="61"/>
      <c r="B144" s="61"/>
      <c r="C144" s="61"/>
      <c r="D144" s="61"/>
      <c r="E144" s="61"/>
      <c r="F144" s="61"/>
      <c r="G144" s="61"/>
    </row>
    <row r="145" spans="1:7">
      <c r="A145" s="61"/>
      <c r="B145" s="61"/>
      <c r="C145" s="61"/>
      <c r="D145" s="61"/>
      <c r="E145" s="61"/>
      <c r="F145" s="61"/>
      <c r="G145" s="61"/>
    </row>
  </sheetData>
  <mergeCells count="28">
    <mergeCell ref="A34:A36"/>
    <mergeCell ref="B34:B36"/>
    <mergeCell ref="C34:C36"/>
    <mergeCell ref="G34:G36"/>
    <mergeCell ref="D35:D36"/>
    <mergeCell ref="E35:E36"/>
    <mergeCell ref="F35:F36"/>
    <mergeCell ref="A6:A8"/>
    <mergeCell ref="B6:B8"/>
    <mergeCell ref="C6:C8"/>
    <mergeCell ref="G6:G8"/>
    <mergeCell ref="D7:D8"/>
    <mergeCell ref="E7:E8"/>
    <mergeCell ref="F7:F8"/>
    <mergeCell ref="A64:A66"/>
    <mergeCell ref="B64:B66"/>
    <mergeCell ref="C64:C66"/>
    <mergeCell ref="G63:G65"/>
    <mergeCell ref="D65:D66"/>
    <mergeCell ref="E65:E66"/>
    <mergeCell ref="F64:F65"/>
    <mergeCell ref="A49:A51"/>
    <mergeCell ref="B49:B51"/>
    <mergeCell ref="C49:C51"/>
    <mergeCell ref="G49:G51"/>
    <mergeCell ref="D50:D51"/>
    <mergeCell ref="E50:E51"/>
    <mergeCell ref="F50:F51"/>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G101"/>
  <sheetViews>
    <sheetView showGridLines="0" topLeftCell="A55" zoomScale="70" zoomScaleNormal="70" workbookViewId="0">
      <selection activeCell="D11" sqref="D11"/>
    </sheetView>
  </sheetViews>
  <sheetFormatPr defaultColWidth="8.42578125" defaultRowHeight="15"/>
  <cols>
    <col min="1" max="1" width="4.42578125" customWidth="1"/>
    <col min="2" max="2" width="37" customWidth="1"/>
    <col min="3" max="3" width="10.42578125" customWidth="1"/>
    <col min="4" max="4" width="10" customWidth="1"/>
    <col min="5" max="5" width="9.42578125" customWidth="1"/>
    <col min="6" max="6" width="20.42578125" customWidth="1"/>
    <col min="7" max="7" width="59.42578125" customWidth="1"/>
  </cols>
  <sheetData>
    <row r="2" spans="1:7" ht="28.5">
      <c r="C2" s="1" t="s">
        <v>564</v>
      </c>
    </row>
    <row r="4" spans="1:7">
      <c r="G4" s="10" t="s">
        <v>0</v>
      </c>
    </row>
    <row r="5" spans="1:7" ht="30">
      <c r="A5" s="104" t="s">
        <v>644</v>
      </c>
      <c r="B5" s="105" t="s">
        <v>225</v>
      </c>
      <c r="G5" s="133" t="s">
        <v>885</v>
      </c>
    </row>
    <row r="6" spans="1:7">
      <c r="A6" s="185" t="s">
        <v>2</v>
      </c>
      <c r="B6" s="185" t="s">
        <v>3</v>
      </c>
      <c r="C6" s="172" t="s">
        <v>4</v>
      </c>
      <c r="D6" s="2"/>
      <c r="E6" s="2" t="s">
        <v>5</v>
      </c>
      <c r="F6" s="3"/>
      <c r="G6" s="188" t="s">
        <v>49</v>
      </c>
    </row>
    <row r="7" spans="1:7">
      <c r="A7" s="186"/>
      <c r="B7" s="186"/>
      <c r="C7" s="173"/>
      <c r="D7" s="185" t="s">
        <v>6</v>
      </c>
      <c r="E7" s="185" t="s">
        <v>7</v>
      </c>
      <c r="F7" s="191" t="s">
        <v>721</v>
      </c>
      <c r="G7" s="189"/>
    </row>
    <row r="8" spans="1:7" ht="19.350000000000001" customHeight="1">
      <c r="A8" s="187"/>
      <c r="B8" s="187"/>
      <c r="C8" s="174"/>
      <c r="D8" s="187"/>
      <c r="E8" s="187"/>
      <c r="F8" s="192"/>
      <c r="G8" s="190"/>
    </row>
    <row r="9" spans="1:7" ht="14.25" customHeight="1">
      <c r="A9" s="4" t="s">
        <v>8</v>
      </c>
      <c r="B9" s="4" t="s">
        <v>762</v>
      </c>
      <c r="C9" s="5" t="s">
        <v>24</v>
      </c>
      <c r="D9" s="5">
        <v>800</v>
      </c>
      <c r="E9" s="5"/>
      <c r="F9" s="5"/>
      <c r="G9" s="149" t="s">
        <v>890</v>
      </c>
    </row>
    <row r="10" spans="1:7">
      <c r="A10" s="4" t="s">
        <v>9</v>
      </c>
      <c r="B10" s="4" t="s">
        <v>226</v>
      </c>
      <c r="C10" s="5"/>
      <c r="D10" s="5"/>
      <c r="E10" s="5"/>
      <c r="F10" s="5"/>
      <c r="G10" s="149" t="s">
        <v>890</v>
      </c>
    </row>
    <row r="11" spans="1:7">
      <c r="A11" s="4" t="s">
        <v>10</v>
      </c>
      <c r="B11" s="4" t="s">
        <v>227</v>
      </c>
      <c r="C11" s="5" t="s">
        <v>24</v>
      </c>
      <c r="D11" s="151">
        <v>70</v>
      </c>
      <c r="E11" s="5" t="s">
        <v>38</v>
      </c>
      <c r="F11" s="5"/>
      <c r="G11" s="149" t="s">
        <v>890</v>
      </c>
    </row>
    <row r="12" spans="1:7">
      <c r="A12" s="4" t="s">
        <v>11</v>
      </c>
      <c r="B12" s="4" t="s">
        <v>428</v>
      </c>
      <c r="C12" s="5"/>
      <c r="D12" s="5"/>
      <c r="E12" s="5"/>
      <c r="F12" s="5"/>
      <c r="G12" s="149" t="s">
        <v>890</v>
      </c>
    </row>
    <row r="13" spans="1:7">
      <c r="A13" s="4" t="s">
        <v>12</v>
      </c>
      <c r="B13" s="4" t="s">
        <v>456</v>
      </c>
      <c r="C13" s="5" t="s">
        <v>23</v>
      </c>
      <c r="D13" s="5">
        <v>2</v>
      </c>
      <c r="E13" s="5" t="s">
        <v>38</v>
      </c>
      <c r="F13" s="5"/>
      <c r="G13" s="149" t="s">
        <v>890</v>
      </c>
    </row>
    <row r="14" spans="1:7">
      <c r="A14" s="4" t="s">
        <v>13</v>
      </c>
      <c r="B14" s="4" t="s">
        <v>230</v>
      </c>
      <c r="C14" s="5" t="s">
        <v>23</v>
      </c>
      <c r="D14" s="5">
        <v>5</v>
      </c>
      <c r="E14" s="5" t="s">
        <v>38</v>
      </c>
      <c r="F14" s="5"/>
      <c r="G14" s="149" t="s">
        <v>890</v>
      </c>
    </row>
    <row r="15" spans="1:7">
      <c r="A15" s="4" t="s">
        <v>14</v>
      </c>
      <c r="B15" s="4" t="s">
        <v>228</v>
      </c>
      <c r="C15" s="5" t="s">
        <v>24</v>
      </c>
      <c r="D15" s="5">
        <v>600</v>
      </c>
      <c r="E15" s="5" t="s">
        <v>38</v>
      </c>
      <c r="F15" s="5"/>
      <c r="G15" s="149" t="s">
        <v>890</v>
      </c>
    </row>
    <row r="16" spans="1:7">
      <c r="A16" s="4" t="s">
        <v>60</v>
      </c>
      <c r="B16" s="4" t="s">
        <v>455</v>
      </c>
      <c r="C16" s="5" t="s">
        <v>24</v>
      </c>
      <c r="D16" s="5">
        <v>1160</v>
      </c>
      <c r="E16" s="5" t="s">
        <v>38</v>
      </c>
      <c r="F16" s="5"/>
      <c r="G16" s="149" t="s">
        <v>890</v>
      </c>
    </row>
    <row r="17" spans="1:7">
      <c r="A17" s="4" t="s">
        <v>61</v>
      </c>
      <c r="B17" s="4" t="s">
        <v>229</v>
      </c>
      <c r="C17" s="5" t="s">
        <v>24</v>
      </c>
      <c r="D17" s="5">
        <v>1800</v>
      </c>
      <c r="E17" s="5" t="s">
        <v>38</v>
      </c>
      <c r="F17" s="5"/>
      <c r="G17" s="149" t="s">
        <v>890</v>
      </c>
    </row>
    <row r="18" spans="1:7">
      <c r="A18" s="4" t="s">
        <v>62</v>
      </c>
      <c r="B18" s="18" t="s">
        <v>231</v>
      </c>
      <c r="C18" s="5"/>
      <c r="D18" s="5"/>
      <c r="E18" s="5"/>
      <c r="F18" s="5"/>
      <c r="G18" s="149" t="s">
        <v>890</v>
      </c>
    </row>
    <row r="19" spans="1:7" ht="45">
      <c r="A19" s="4" t="s">
        <v>90</v>
      </c>
      <c r="B19" s="18" t="s">
        <v>858</v>
      </c>
      <c r="C19" s="5" t="s">
        <v>73</v>
      </c>
      <c r="D19" s="120">
        <v>32</v>
      </c>
      <c r="E19" s="120">
        <v>43</v>
      </c>
      <c r="F19" s="5"/>
      <c r="G19" s="149" t="s">
        <v>890</v>
      </c>
    </row>
    <row r="20" spans="1:7">
      <c r="A20" s="4" t="s">
        <v>91</v>
      </c>
      <c r="B20" s="18" t="s">
        <v>493</v>
      </c>
      <c r="C20" s="5" t="s">
        <v>494</v>
      </c>
      <c r="D20" s="5">
        <v>9</v>
      </c>
      <c r="E20" s="5" t="s">
        <v>38</v>
      </c>
      <c r="F20" s="5"/>
      <c r="G20" s="149" t="s">
        <v>890</v>
      </c>
    </row>
    <row r="21" spans="1:7" ht="48">
      <c r="A21" s="4" t="s">
        <v>92</v>
      </c>
      <c r="B21" s="4" t="s">
        <v>25</v>
      </c>
      <c r="C21" s="5" t="s">
        <v>24</v>
      </c>
      <c r="D21" s="5">
        <v>2600</v>
      </c>
      <c r="E21" s="5" t="s">
        <v>460</v>
      </c>
      <c r="F21" s="28" t="s">
        <v>565</v>
      </c>
      <c r="G21" s="149" t="s">
        <v>890</v>
      </c>
    </row>
    <row r="22" spans="1:7" ht="48">
      <c r="A22" s="4" t="s">
        <v>93</v>
      </c>
      <c r="B22" s="4" t="s">
        <v>26</v>
      </c>
      <c r="C22" s="5" t="s">
        <v>24</v>
      </c>
      <c r="D22" s="5">
        <v>1600</v>
      </c>
      <c r="E22" s="5" t="s">
        <v>460</v>
      </c>
      <c r="F22" s="28" t="s">
        <v>565</v>
      </c>
      <c r="G22" s="149" t="s">
        <v>890</v>
      </c>
    </row>
    <row r="23" spans="1:7" ht="48">
      <c r="A23" s="4" t="s">
        <v>99</v>
      </c>
      <c r="B23" s="4" t="s">
        <v>27</v>
      </c>
      <c r="C23" s="5" t="s">
        <v>24</v>
      </c>
      <c r="D23" s="5">
        <v>2200</v>
      </c>
      <c r="E23" s="5" t="s">
        <v>460</v>
      </c>
      <c r="F23" s="28" t="s">
        <v>565</v>
      </c>
      <c r="G23" s="149" t="s">
        <v>890</v>
      </c>
    </row>
    <row r="24" spans="1:7">
      <c r="A24" s="4" t="s">
        <v>130</v>
      </c>
      <c r="B24" s="4" t="s">
        <v>31</v>
      </c>
      <c r="C24" s="5" t="s">
        <v>32</v>
      </c>
      <c r="D24" s="5" t="s">
        <v>38</v>
      </c>
      <c r="E24" s="5">
        <v>1</v>
      </c>
      <c r="F24" s="5"/>
      <c r="G24" s="149" t="s">
        <v>890</v>
      </c>
    </row>
    <row r="25" spans="1:7">
      <c r="A25" s="4" t="s">
        <v>131</v>
      </c>
      <c r="B25" s="4" t="s">
        <v>412</v>
      </c>
      <c r="C25" s="5"/>
      <c r="D25" s="5"/>
      <c r="E25" s="5"/>
      <c r="F25" s="5"/>
      <c r="G25" s="149" t="s">
        <v>890</v>
      </c>
    </row>
    <row r="27" spans="1:7">
      <c r="B27" s="8" t="s">
        <v>17</v>
      </c>
      <c r="C27" s="7">
        <v>1</v>
      </c>
    </row>
    <row r="28" spans="1:7">
      <c r="B28" s="8" t="s">
        <v>18</v>
      </c>
      <c r="C28" s="7"/>
    </row>
    <row r="29" spans="1:7">
      <c r="B29" s="8" t="s">
        <v>19</v>
      </c>
      <c r="C29" s="7">
        <f>C28*C27</f>
        <v>0</v>
      </c>
    </row>
    <row r="30" spans="1:7">
      <c r="B30" s="8" t="s">
        <v>20</v>
      </c>
      <c r="C30" s="7">
        <f>C29*0.23</f>
        <v>0</v>
      </c>
    </row>
    <row r="31" spans="1:7">
      <c r="B31" s="9" t="s">
        <v>588</v>
      </c>
      <c r="C31" s="7">
        <f>C29+C30</f>
        <v>0</v>
      </c>
    </row>
    <row r="33" spans="1:7" ht="30">
      <c r="A33" s="104" t="s">
        <v>645</v>
      </c>
      <c r="B33" s="106" t="s">
        <v>232</v>
      </c>
      <c r="G33" s="133" t="s">
        <v>885</v>
      </c>
    </row>
    <row r="34" spans="1:7" ht="15" customHeight="1">
      <c r="A34" s="185" t="s">
        <v>2</v>
      </c>
      <c r="B34" s="185" t="s">
        <v>3</v>
      </c>
      <c r="C34" s="172" t="s">
        <v>4</v>
      </c>
      <c r="D34" s="2"/>
      <c r="E34" s="2" t="s">
        <v>5</v>
      </c>
      <c r="F34" s="3"/>
      <c r="G34" s="188" t="s">
        <v>49</v>
      </c>
    </row>
    <row r="35" spans="1:7">
      <c r="A35" s="186"/>
      <c r="B35" s="186"/>
      <c r="C35" s="173"/>
      <c r="D35" s="185" t="s">
        <v>6</v>
      </c>
      <c r="E35" s="185" t="s">
        <v>7</v>
      </c>
      <c r="F35" s="191" t="s">
        <v>722</v>
      </c>
      <c r="G35" s="189"/>
    </row>
    <row r="36" spans="1:7">
      <c r="A36" s="187"/>
      <c r="B36" s="187"/>
      <c r="C36" s="174"/>
      <c r="D36" s="187"/>
      <c r="E36" s="187"/>
      <c r="F36" s="192"/>
      <c r="G36" s="190"/>
    </row>
    <row r="37" spans="1:7">
      <c r="A37" s="4" t="s">
        <v>8</v>
      </c>
      <c r="B37" s="4" t="s">
        <v>233</v>
      </c>
      <c r="C37" s="5" t="s">
        <v>54</v>
      </c>
      <c r="D37" s="5">
        <v>605</v>
      </c>
      <c r="E37" s="5" t="s">
        <v>38</v>
      </c>
      <c r="F37" s="5"/>
      <c r="G37" s="149" t="s">
        <v>890</v>
      </c>
    </row>
    <row r="38" spans="1:7">
      <c r="A38" s="4" t="s">
        <v>9</v>
      </c>
      <c r="B38" s="4" t="s">
        <v>74</v>
      </c>
      <c r="C38" s="5" t="s">
        <v>54</v>
      </c>
      <c r="D38" s="5">
        <v>555</v>
      </c>
      <c r="E38" s="5"/>
      <c r="F38" s="5"/>
      <c r="G38" s="149" t="s">
        <v>890</v>
      </c>
    </row>
    <row r="39" spans="1:7">
      <c r="A39" s="4" t="s">
        <v>9</v>
      </c>
      <c r="B39" s="4" t="s">
        <v>764</v>
      </c>
      <c r="C39" s="5" t="s">
        <v>23</v>
      </c>
      <c r="D39" s="5">
        <v>6</v>
      </c>
      <c r="E39" s="5" t="s">
        <v>38</v>
      </c>
      <c r="F39" s="5"/>
      <c r="G39" s="149" t="s">
        <v>890</v>
      </c>
    </row>
    <row r="40" spans="1:7">
      <c r="A40" s="4" t="s">
        <v>10</v>
      </c>
      <c r="B40" s="4" t="s">
        <v>842</v>
      </c>
      <c r="C40" s="5" t="s">
        <v>88</v>
      </c>
      <c r="D40" s="5">
        <v>110</v>
      </c>
      <c r="E40" s="5" t="s">
        <v>41</v>
      </c>
      <c r="F40" s="5"/>
      <c r="G40" s="149" t="s">
        <v>890</v>
      </c>
    </row>
    <row r="41" spans="1:7">
      <c r="A41" s="4" t="s">
        <v>11</v>
      </c>
      <c r="B41" s="4" t="s">
        <v>234</v>
      </c>
      <c r="C41" s="5" t="s">
        <v>765</v>
      </c>
      <c r="D41" s="5" t="s">
        <v>38</v>
      </c>
      <c r="E41" s="5">
        <v>2.2400000000000002</v>
      </c>
      <c r="F41" s="5"/>
      <c r="G41" s="149" t="s">
        <v>890</v>
      </c>
    </row>
    <row r="42" spans="1:7">
      <c r="A42" s="4" t="s">
        <v>12</v>
      </c>
      <c r="B42" s="4" t="s">
        <v>235</v>
      </c>
      <c r="C42" s="5" t="s">
        <v>765</v>
      </c>
      <c r="D42" s="5" t="s">
        <v>41</v>
      </c>
      <c r="E42" s="5">
        <v>818</v>
      </c>
      <c r="F42" s="5"/>
      <c r="G42" s="149" t="s">
        <v>890</v>
      </c>
    </row>
    <row r="43" spans="1:7">
      <c r="A43" s="4" t="s">
        <v>13</v>
      </c>
      <c r="B43" s="4" t="s">
        <v>238</v>
      </c>
      <c r="C43" s="5" t="s">
        <v>38</v>
      </c>
      <c r="D43" s="5" t="s">
        <v>38</v>
      </c>
      <c r="E43" s="5" t="s">
        <v>38</v>
      </c>
      <c r="F43" s="5"/>
      <c r="G43" s="149" t="s">
        <v>890</v>
      </c>
    </row>
    <row r="44" spans="1:7">
      <c r="A44" s="4" t="s">
        <v>14</v>
      </c>
      <c r="B44" s="4" t="s">
        <v>236</v>
      </c>
      <c r="C44" s="5" t="s">
        <v>38</v>
      </c>
      <c r="D44" s="5" t="s">
        <v>38</v>
      </c>
      <c r="E44" s="5" t="s">
        <v>38</v>
      </c>
      <c r="F44" s="5"/>
      <c r="G44" s="149" t="s">
        <v>890</v>
      </c>
    </row>
    <row r="45" spans="1:7">
      <c r="A45" s="4" t="s">
        <v>60</v>
      </c>
      <c r="B45" s="4" t="s">
        <v>237</v>
      </c>
      <c r="C45" s="5" t="s">
        <v>38</v>
      </c>
      <c r="D45" s="5" t="s">
        <v>38</v>
      </c>
      <c r="E45" s="5" t="s">
        <v>38</v>
      </c>
      <c r="F45" s="5"/>
      <c r="G45" s="149" t="s">
        <v>890</v>
      </c>
    </row>
    <row r="46" spans="1:7">
      <c r="A46" s="4" t="s">
        <v>61</v>
      </c>
      <c r="B46" s="4" t="s">
        <v>252</v>
      </c>
      <c r="C46" s="5" t="s">
        <v>38</v>
      </c>
      <c r="D46" s="5" t="s">
        <v>38</v>
      </c>
      <c r="E46" s="5" t="s">
        <v>38</v>
      </c>
      <c r="F46" s="5"/>
      <c r="G46" s="149" t="s">
        <v>890</v>
      </c>
    </row>
    <row r="47" spans="1:7">
      <c r="A47" s="4" t="s">
        <v>62</v>
      </c>
      <c r="B47" s="4" t="s">
        <v>495</v>
      </c>
      <c r="C47" s="5" t="s">
        <v>24</v>
      </c>
      <c r="D47" s="5">
        <v>650</v>
      </c>
      <c r="E47" s="5"/>
      <c r="F47" s="5"/>
      <c r="G47" s="149" t="s">
        <v>890</v>
      </c>
    </row>
    <row r="48" spans="1:7">
      <c r="A48" s="4"/>
      <c r="B48" s="4" t="s">
        <v>496</v>
      </c>
      <c r="C48" s="5" t="s">
        <v>24</v>
      </c>
      <c r="D48" s="5">
        <v>580</v>
      </c>
      <c r="E48" s="5"/>
      <c r="F48" s="5"/>
      <c r="G48" s="149" t="s">
        <v>890</v>
      </c>
    </row>
    <row r="49" spans="1:7">
      <c r="A49" s="4" t="s">
        <v>90</v>
      </c>
      <c r="B49" s="4" t="s">
        <v>240</v>
      </c>
      <c r="C49" s="5" t="s">
        <v>38</v>
      </c>
      <c r="D49" s="5" t="s">
        <v>38</v>
      </c>
      <c r="E49" s="5" t="s">
        <v>38</v>
      </c>
      <c r="F49" s="5"/>
      <c r="G49" s="149" t="s">
        <v>890</v>
      </c>
    </row>
    <row r="50" spans="1:7">
      <c r="A50" s="4" t="s">
        <v>91</v>
      </c>
      <c r="B50" s="4" t="s">
        <v>241</v>
      </c>
      <c r="C50" s="5" t="s">
        <v>38</v>
      </c>
      <c r="D50" s="5" t="s">
        <v>38</v>
      </c>
      <c r="E50" s="5" t="s">
        <v>38</v>
      </c>
      <c r="F50" s="5"/>
      <c r="G50" s="149" t="s">
        <v>890</v>
      </c>
    </row>
    <row r="51" spans="1:7">
      <c r="A51" s="4" t="s">
        <v>92</v>
      </c>
      <c r="B51" s="4" t="s">
        <v>843</v>
      </c>
      <c r="C51" s="5"/>
      <c r="D51" s="5"/>
      <c r="E51" s="5"/>
      <c r="F51" s="5"/>
      <c r="G51" s="149" t="s">
        <v>890</v>
      </c>
    </row>
    <row r="52" spans="1:7" ht="60">
      <c r="A52" s="4" t="s">
        <v>93</v>
      </c>
      <c r="B52" s="4" t="s">
        <v>25</v>
      </c>
      <c r="C52" s="5" t="s">
        <v>24</v>
      </c>
      <c r="D52" s="5">
        <v>770</v>
      </c>
      <c r="E52" s="5" t="s">
        <v>38</v>
      </c>
      <c r="F52" s="110" t="s">
        <v>702</v>
      </c>
      <c r="G52" s="149" t="s">
        <v>890</v>
      </c>
    </row>
    <row r="53" spans="1:7">
      <c r="A53" s="4" t="s">
        <v>99</v>
      </c>
      <c r="B53" s="4" t="s">
        <v>26</v>
      </c>
      <c r="C53" s="5" t="s">
        <v>24</v>
      </c>
      <c r="D53" s="5">
        <v>690</v>
      </c>
      <c r="E53" s="5" t="s">
        <v>38</v>
      </c>
      <c r="F53" s="5"/>
      <c r="G53" s="149" t="s">
        <v>890</v>
      </c>
    </row>
    <row r="54" spans="1:7">
      <c r="A54" s="4" t="s">
        <v>130</v>
      </c>
      <c r="B54" s="4" t="s">
        <v>27</v>
      </c>
      <c r="C54" s="5" t="s">
        <v>24</v>
      </c>
      <c r="D54" s="5">
        <v>1895</v>
      </c>
      <c r="E54" s="5" t="s">
        <v>38</v>
      </c>
      <c r="F54" s="5"/>
      <c r="G54" s="149" t="s">
        <v>890</v>
      </c>
    </row>
    <row r="55" spans="1:7">
      <c r="A55" s="4" t="s">
        <v>131</v>
      </c>
      <c r="B55" s="4" t="s">
        <v>31</v>
      </c>
      <c r="C55" s="5" t="s">
        <v>32</v>
      </c>
      <c r="D55" s="5">
        <v>0.19</v>
      </c>
      <c r="E55" s="5" t="s">
        <v>41</v>
      </c>
      <c r="F55" s="5"/>
      <c r="G55" s="149" t="s">
        <v>890</v>
      </c>
    </row>
    <row r="56" spans="1:7">
      <c r="A56" s="4" t="s">
        <v>164</v>
      </c>
      <c r="B56" s="4" t="s">
        <v>412</v>
      </c>
      <c r="C56" s="5"/>
      <c r="D56" s="5"/>
      <c r="E56" s="5"/>
      <c r="F56" s="5"/>
      <c r="G56" s="149" t="s">
        <v>890</v>
      </c>
    </row>
    <row r="58" spans="1:7">
      <c r="A58" s="6"/>
      <c r="B58" s="8" t="s">
        <v>17</v>
      </c>
      <c r="C58" s="7">
        <v>2</v>
      </c>
    </row>
    <row r="59" spans="1:7">
      <c r="B59" s="8" t="s">
        <v>18</v>
      </c>
      <c r="C59" s="7"/>
    </row>
    <row r="60" spans="1:7">
      <c r="B60" s="8" t="s">
        <v>19</v>
      </c>
      <c r="C60" s="7">
        <f>C59*C58</f>
        <v>0</v>
      </c>
    </row>
    <row r="61" spans="1:7">
      <c r="B61" s="8" t="s">
        <v>20</v>
      </c>
      <c r="C61" s="7">
        <f>0.23*C60</f>
        <v>0</v>
      </c>
    </row>
    <row r="62" spans="1:7">
      <c r="B62" s="9" t="s">
        <v>588</v>
      </c>
      <c r="C62" s="7">
        <f>C60+C61</f>
        <v>0</v>
      </c>
    </row>
    <row r="64" spans="1:7" ht="30">
      <c r="A64" s="104" t="s">
        <v>646</v>
      </c>
      <c r="B64" s="105" t="s">
        <v>242</v>
      </c>
      <c r="G64" s="133" t="s">
        <v>885</v>
      </c>
    </row>
    <row r="65" spans="1:7" ht="15" customHeight="1">
      <c r="A65" s="185" t="s">
        <v>2</v>
      </c>
      <c r="B65" s="185" t="s">
        <v>3</v>
      </c>
      <c r="C65" s="172" t="s">
        <v>4</v>
      </c>
      <c r="D65" s="2"/>
      <c r="E65" s="2" t="s">
        <v>5</v>
      </c>
      <c r="F65" s="3"/>
      <c r="G65" s="188" t="s">
        <v>49</v>
      </c>
    </row>
    <row r="66" spans="1:7">
      <c r="A66" s="186"/>
      <c r="B66" s="186"/>
      <c r="C66" s="173"/>
      <c r="D66" s="185" t="s">
        <v>6</v>
      </c>
      <c r="E66" s="185" t="s">
        <v>7</v>
      </c>
      <c r="F66" s="191" t="s">
        <v>722</v>
      </c>
      <c r="G66" s="189"/>
    </row>
    <row r="67" spans="1:7" ht="20.45" customHeight="1">
      <c r="A67" s="187"/>
      <c r="B67" s="187"/>
      <c r="C67" s="174"/>
      <c r="D67" s="187"/>
      <c r="E67" s="187"/>
      <c r="F67" s="192"/>
      <c r="G67" s="190"/>
    </row>
    <row r="68" spans="1:7">
      <c r="A68" s="4" t="s">
        <v>8</v>
      </c>
      <c r="B68" s="4" t="s">
        <v>234</v>
      </c>
      <c r="C68" s="5" t="s">
        <v>32</v>
      </c>
      <c r="D68" s="5" t="s">
        <v>38</v>
      </c>
      <c r="E68" s="5">
        <v>0.79</v>
      </c>
      <c r="F68" s="5"/>
      <c r="G68" s="149" t="s">
        <v>890</v>
      </c>
    </row>
    <row r="69" spans="1:7">
      <c r="A69" s="4" t="s">
        <v>9</v>
      </c>
      <c r="B69" s="4" t="s">
        <v>235</v>
      </c>
      <c r="C69" s="5" t="s">
        <v>497</v>
      </c>
      <c r="D69" s="5" t="s">
        <v>38</v>
      </c>
      <c r="E69" s="5">
        <v>300</v>
      </c>
      <c r="F69" s="5" t="s">
        <v>763</v>
      </c>
      <c r="G69" s="149" t="s">
        <v>890</v>
      </c>
    </row>
    <row r="70" spans="1:7">
      <c r="A70" s="4" t="s">
        <v>9</v>
      </c>
      <c r="B70" s="4" t="s">
        <v>238</v>
      </c>
      <c r="C70" s="5"/>
      <c r="D70" s="5"/>
      <c r="E70" s="5"/>
      <c r="F70" s="5"/>
      <c r="G70" s="149" t="s">
        <v>890</v>
      </c>
    </row>
    <row r="71" spans="1:7">
      <c r="A71" s="4" t="s">
        <v>10</v>
      </c>
      <c r="B71" s="4" t="s">
        <v>453</v>
      </c>
      <c r="C71" s="5"/>
      <c r="D71" s="5"/>
      <c r="E71" s="5"/>
      <c r="F71" s="5"/>
      <c r="G71" s="149" t="s">
        <v>890</v>
      </c>
    </row>
    <row r="72" spans="1:7">
      <c r="A72" s="4" t="s">
        <v>11</v>
      </c>
      <c r="B72" s="4" t="s">
        <v>243</v>
      </c>
      <c r="C72" s="5"/>
      <c r="D72" s="5"/>
      <c r="E72" s="5"/>
      <c r="F72" s="5"/>
      <c r="G72" s="149" t="s">
        <v>890</v>
      </c>
    </row>
    <row r="73" spans="1:7">
      <c r="A73" s="4" t="s">
        <v>12</v>
      </c>
      <c r="B73" s="4" t="s">
        <v>244</v>
      </c>
      <c r="C73" s="5"/>
      <c r="D73" s="5"/>
      <c r="E73" s="5"/>
      <c r="F73" s="5"/>
      <c r="G73" s="149" t="s">
        <v>890</v>
      </c>
    </row>
    <row r="74" spans="1:7">
      <c r="A74" s="4" t="s">
        <v>13</v>
      </c>
      <c r="B74" s="4" t="s">
        <v>239</v>
      </c>
      <c r="C74" s="5"/>
      <c r="D74" s="5"/>
      <c r="E74" s="5"/>
      <c r="F74" s="5"/>
      <c r="G74" s="149" t="s">
        <v>890</v>
      </c>
    </row>
    <row r="75" spans="1:7">
      <c r="A75" s="4" t="s">
        <v>60</v>
      </c>
      <c r="B75" s="4" t="s">
        <v>246</v>
      </c>
      <c r="C75" s="5" t="s">
        <v>23</v>
      </c>
      <c r="D75" s="5">
        <v>4</v>
      </c>
      <c r="E75" s="5" t="s">
        <v>38</v>
      </c>
      <c r="F75" s="5"/>
      <c r="G75" s="149" t="s">
        <v>890</v>
      </c>
    </row>
    <row r="76" spans="1:7">
      <c r="A76" s="4" t="s">
        <v>61</v>
      </c>
      <c r="B76" s="4" t="s">
        <v>245</v>
      </c>
      <c r="C76" s="5" t="s">
        <v>88</v>
      </c>
      <c r="D76" s="5">
        <v>190</v>
      </c>
      <c r="E76" s="5" t="s">
        <v>38</v>
      </c>
      <c r="F76" s="5"/>
      <c r="G76" s="149" t="s">
        <v>890</v>
      </c>
    </row>
    <row r="77" spans="1:7">
      <c r="A77" s="4" t="s">
        <v>62</v>
      </c>
      <c r="B77" s="4" t="s">
        <v>241</v>
      </c>
      <c r="C77" s="5"/>
      <c r="D77" s="5"/>
      <c r="E77" s="5"/>
      <c r="F77" s="5"/>
      <c r="G77" s="149" t="s">
        <v>890</v>
      </c>
    </row>
    <row r="78" spans="1:7">
      <c r="A78" s="4" t="s">
        <v>90</v>
      </c>
      <c r="B78" s="4" t="s">
        <v>247</v>
      </c>
      <c r="C78" s="5" t="s">
        <v>54</v>
      </c>
      <c r="D78" s="5">
        <v>570</v>
      </c>
      <c r="E78" s="5" t="s">
        <v>38</v>
      </c>
      <c r="F78" s="5"/>
      <c r="G78" s="149" t="s">
        <v>890</v>
      </c>
    </row>
    <row r="79" spans="1:7">
      <c r="A79" s="4" t="s">
        <v>91</v>
      </c>
      <c r="B79" s="4" t="s">
        <v>844</v>
      </c>
      <c r="C79" s="5"/>
      <c r="D79" s="5"/>
      <c r="E79" s="5"/>
      <c r="F79" s="5"/>
      <c r="G79" s="149" t="s">
        <v>890</v>
      </c>
    </row>
    <row r="80" spans="1:7">
      <c r="A80" s="4" t="s">
        <v>93</v>
      </c>
      <c r="B80" s="4" t="s">
        <v>248</v>
      </c>
      <c r="C80" s="5" t="s">
        <v>129</v>
      </c>
      <c r="D80" s="5" t="s">
        <v>41</v>
      </c>
      <c r="E80" s="5">
        <v>48</v>
      </c>
      <c r="F80" s="5"/>
      <c r="G80" s="149" t="s">
        <v>890</v>
      </c>
    </row>
    <row r="81" spans="1:7" ht="60">
      <c r="A81" s="4" t="s">
        <v>99</v>
      </c>
      <c r="B81" s="4" t="s">
        <v>25</v>
      </c>
      <c r="C81" s="5" t="s">
        <v>24</v>
      </c>
      <c r="D81" s="5">
        <v>770</v>
      </c>
      <c r="E81" s="5" t="s">
        <v>38</v>
      </c>
      <c r="F81" s="110" t="s">
        <v>702</v>
      </c>
      <c r="G81" s="149" t="s">
        <v>890</v>
      </c>
    </row>
    <row r="82" spans="1:7">
      <c r="A82" s="4" t="s">
        <v>131</v>
      </c>
      <c r="B82" s="4" t="s">
        <v>26</v>
      </c>
      <c r="C82" s="5" t="s">
        <v>24</v>
      </c>
      <c r="D82" s="5">
        <v>690</v>
      </c>
      <c r="E82" s="5" t="s">
        <v>38</v>
      </c>
      <c r="F82" s="5"/>
      <c r="G82" s="149" t="s">
        <v>890</v>
      </c>
    </row>
    <row r="83" spans="1:7">
      <c r="A83" s="4" t="s">
        <v>164</v>
      </c>
      <c r="B83" s="4" t="s">
        <v>27</v>
      </c>
      <c r="C83" s="5" t="s">
        <v>24</v>
      </c>
      <c r="D83" s="5">
        <v>1895</v>
      </c>
      <c r="E83" s="5"/>
      <c r="F83" s="5"/>
      <c r="G83" s="149" t="s">
        <v>890</v>
      </c>
    </row>
    <row r="84" spans="1:7">
      <c r="A84" s="4" t="s">
        <v>207</v>
      </c>
      <c r="B84" s="4" t="s">
        <v>31</v>
      </c>
      <c r="C84" s="5" t="s">
        <v>32</v>
      </c>
      <c r="D84" s="5"/>
      <c r="E84" s="5">
        <v>1</v>
      </c>
      <c r="F84" s="5"/>
      <c r="G84" s="149" t="s">
        <v>890</v>
      </c>
    </row>
    <row r="85" spans="1:7">
      <c r="A85" s="4" t="s">
        <v>208</v>
      </c>
      <c r="B85" s="4" t="s">
        <v>412</v>
      </c>
      <c r="C85" s="5"/>
      <c r="D85" s="5"/>
      <c r="E85" s="5"/>
      <c r="F85" s="5"/>
      <c r="G85" s="149" t="s">
        <v>890</v>
      </c>
    </row>
    <row r="88" spans="1:7">
      <c r="A88" s="6"/>
      <c r="B88" s="8" t="s">
        <v>17</v>
      </c>
      <c r="C88" s="7">
        <v>1</v>
      </c>
    </row>
    <row r="89" spans="1:7">
      <c r="B89" s="8" t="s">
        <v>18</v>
      </c>
      <c r="C89" s="7"/>
    </row>
    <row r="90" spans="1:7">
      <c r="B90" s="8" t="s">
        <v>19</v>
      </c>
      <c r="C90" s="7">
        <f>C89*C88</f>
        <v>0</v>
      </c>
    </row>
    <row r="91" spans="1:7">
      <c r="B91" s="8" t="s">
        <v>20</v>
      </c>
      <c r="C91" s="7">
        <f>0.23*C90</f>
        <v>0</v>
      </c>
    </row>
    <row r="92" spans="1:7">
      <c r="B92" s="9" t="s">
        <v>588</v>
      </c>
      <c r="C92" s="7">
        <f>C90+C91</f>
        <v>0</v>
      </c>
    </row>
    <row r="95" spans="1:7" ht="30">
      <c r="B95" s="14" t="s">
        <v>81</v>
      </c>
      <c r="C95" s="12">
        <f>C29+C60+C90</f>
        <v>0</v>
      </c>
    </row>
    <row r="96" spans="1:7">
      <c r="B96" s="13" t="s">
        <v>20</v>
      </c>
      <c r="C96" s="12">
        <f>C30+C61+C91</f>
        <v>0</v>
      </c>
    </row>
    <row r="97" spans="2:3" ht="30">
      <c r="B97" s="14" t="s">
        <v>63</v>
      </c>
      <c r="C97" s="12">
        <f>C95+C96</f>
        <v>0</v>
      </c>
    </row>
    <row r="101" spans="2:3" ht="100.35" customHeight="1"/>
  </sheetData>
  <mergeCells count="21">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65:A67"/>
    <mergeCell ref="B65:B67"/>
    <mergeCell ref="C65:C67"/>
    <mergeCell ref="G65:G67"/>
    <mergeCell ref="D66:D67"/>
    <mergeCell ref="E66:E67"/>
    <mergeCell ref="F66:F67"/>
  </mergeCells>
  <phoneticPr fontId="5"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H524"/>
  <sheetViews>
    <sheetView showGridLines="0" topLeftCell="A287" zoomScale="84" zoomScaleNormal="70" workbookViewId="0">
      <selection activeCell="D303" sqref="D303"/>
    </sheetView>
  </sheetViews>
  <sheetFormatPr defaultColWidth="8.42578125" defaultRowHeight="15"/>
  <cols>
    <col min="1" max="1" width="4.42578125" customWidth="1"/>
    <col min="2" max="2" width="34.42578125" customWidth="1"/>
    <col min="3" max="3" width="9.42578125" customWidth="1"/>
    <col min="4" max="4" width="10.42578125" customWidth="1"/>
    <col min="5" max="5" width="9" customWidth="1"/>
    <col min="6" max="6" width="19.42578125" customWidth="1"/>
    <col min="7" max="7" width="59.42578125" customWidth="1"/>
  </cols>
  <sheetData>
    <row r="2" spans="1:8" ht="28.5">
      <c r="C2" s="1" t="s">
        <v>566</v>
      </c>
    </row>
    <row r="3" spans="1:8">
      <c r="A3" s="48"/>
      <c r="B3" s="48"/>
      <c r="C3" s="48"/>
      <c r="D3" s="48"/>
      <c r="E3" s="48"/>
      <c r="F3" s="48"/>
      <c r="G3" s="48"/>
      <c r="H3" s="48"/>
    </row>
    <row r="4" spans="1:8">
      <c r="A4" s="48"/>
      <c r="B4" s="48"/>
      <c r="C4" s="48"/>
      <c r="D4" s="48"/>
      <c r="E4" s="48"/>
      <c r="F4" s="48"/>
      <c r="G4" s="43" t="s">
        <v>0</v>
      </c>
      <c r="H4" s="48"/>
    </row>
    <row r="5" spans="1:8" ht="30">
      <c r="A5" s="43" t="s">
        <v>647</v>
      </c>
      <c r="B5" s="103" t="s">
        <v>64</v>
      </c>
      <c r="C5" s="48"/>
      <c r="D5" s="48"/>
      <c r="E5" s="48"/>
      <c r="F5" s="48"/>
      <c r="G5" s="133" t="s">
        <v>885</v>
      </c>
      <c r="H5" s="48"/>
    </row>
    <row r="6" spans="1:8" ht="24">
      <c r="A6" s="172" t="s">
        <v>2</v>
      </c>
      <c r="B6" s="172" t="s">
        <v>3</v>
      </c>
      <c r="C6" s="172" t="s">
        <v>4</v>
      </c>
      <c r="D6" s="50"/>
      <c r="E6" s="50" t="s">
        <v>5</v>
      </c>
      <c r="F6" s="51"/>
      <c r="G6" s="175" t="s">
        <v>49</v>
      </c>
      <c r="H6" s="48"/>
    </row>
    <row r="7" spans="1:8">
      <c r="A7" s="173"/>
      <c r="B7" s="173"/>
      <c r="C7" s="173"/>
      <c r="D7" s="172" t="s">
        <v>6</v>
      </c>
      <c r="E7" s="172" t="s">
        <v>7</v>
      </c>
      <c r="F7" s="172" t="s">
        <v>721</v>
      </c>
      <c r="G7" s="176"/>
      <c r="H7" s="48"/>
    </row>
    <row r="8" spans="1:8" ht="13.5" customHeight="1">
      <c r="A8" s="174"/>
      <c r="B8" s="174"/>
      <c r="C8" s="174"/>
      <c r="D8" s="174"/>
      <c r="E8" s="174"/>
      <c r="F8" s="174"/>
      <c r="G8" s="177"/>
      <c r="H8" s="48"/>
    </row>
    <row r="9" spans="1:8" ht="14.25" customHeight="1">
      <c r="A9" s="44" t="s">
        <v>8</v>
      </c>
      <c r="B9" s="44" t="s">
        <v>125</v>
      </c>
      <c r="C9" s="44" t="s">
        <v>23</v>
      </c>
      <c r="D9" s="44">
        <v>1</v>
      </c>
      <c r="E9" s="44" t="s">
        <v>41</v>
      </c>
      <c r="F9" s="44"/>
      <c r="G9" s="127" t="s">
        <v>890</v>
      </c>
      <c r="H9" s="48"/>
    </row>
    <row r="10" spans="1:8">
      <c r="A10" s="44" t="s">
        <v>9</v>
      </c>
      <c r="B10" s="44" t="s">
        <v>249</v>
      </c>
      <c r="C10" s="44" t="s">
        <v>23</v>
      </c>
      <c r="D10" s="44">
        <v>2</v>
      </c>
      <c r="E10" s="44" t="s">
        <v>38</v>
      </c>
      <c r="F10" s="44"/>
      <c r="G10" s="127" t="s">
        <v>890</v>
      </c>
      <c r="H10" s="48"/>
    </row>
    <row r="11" spans="1:8">
      <c r="A11" s="44" t="s">
        <v>9</v>
      </c>
      <c r="B11" s="44" t="s">
        <v>250</v>
      </c>
      <c r="C11" s="44"/>
      <c r="D11" s="44"/>
      <c r="E11" s="44"/>
      <c r="F11" s="44"/>
      <c r="G11" s="127" t="s">
        <v>890</v>
      </c>
      <c r="H11" s="48"/>
    </row>
    <row r="12" spans="1:8">
      <c r="A12" s="44" t="s">
        <v>10</v>
      </c>
      <c r="B12" s="44" t="s">
        <v>251</v>
      </c>
      <c r="C12" s="44"/>
      <c r="D12" s="44"/>
      <c r="E12" s="44"/>
      <c r="F12" s="44"/>
      <c r="G12" s="127" t="s">
        <v>890</v>
      </c>
      <c r="H12" s="48"/>
    </row>
    <row r="13" spans="1:8">
      <c r="A13" s="44" t="s">
        <v>11</v>
      </c>
      <c r="B13" s="44" t="s">
        <v>68</v>
      </c>
      <c r="C13" s="44"/>
      <c r="D13" s="44"/>
      <c r="E13" s="44"/>
      <c r="F13" s="44"/>
      <c r="G13" s="127" t="s">
        <v>890</v>
      </c>
      <c r="H13" s="48"/>
    </row>
    <row r="14" spans="1:8">
      <c r="A14" s="44" t="s">
        <v>12</v>
      </c>
      <c r="B14" s="44" t="s">
        <v>253</v>
      </c>
      <c r="C14" s="44"/>
      <c r="D14" s="44"/>
      <c r="E14" s="44"/>
      <c r="F14" s="44"/>
      <c r="G14" s="127" t="s">
        <v>890</v>
      </c>
      <c r="H14" s="48"/>
    </row>
    <row r="15" spans="1:8">
      <c r="A15" s="44" t="s">
        <v>13</v>
      </c>
      <c r="B15" s="44" t="s">
        <v>114</v>
      </c>
      <c r="C15" s="44"/>
      <c r="D15" s="44"/>
      <c r="E15" s="44"/>
      <c r="F15" s="44"/>
      <c r="G15" s="127" t="s">
        <v>890</v>
      </c>
      <c r="H15" s="48"/>
    </row>
    <row r="16" spans="1:8">
      <c r="A16" s="44" t="s">
        <v>14</v>
      </c>
      <c r="B16" s="44" t="s">
        <v>72</v>
      </c>
      <c r="C16" s="44" t="s">
        <v>73</v>
      </c>
      <c r="D16" s="44">
        <v>-2</v>
      </c>
      <c r="E16" s="44">
        <v>10</v>
      </c>
      <c r="F16" s="44"/>
      <c r="G16" s="127" t="s">
        <v>890</v>
      </c>
      <c r="H16" s="48"/>
    </row>
    <row r="17" spans="1:8" ht="48">
      <c r="A17" s="44" t="s">
        <v>60</v>
      </c>
      <c r="B17" s="44" t="s">
        <v>102</v>
      </c>
      <c r="C17" s="44" t="s">
        <v>24</v>
      </c>
      <c r="D17" s="44">
        <v>1800</v>
      </c>
      <c r="E17" s="44" t="s">
        <v>460</v>
      </c>
      <c r="F17" s="28" t="s">
        <v>565</v>
      </c>
      <c r="G17" s="127" t="s">
        <v>890</v>
      </c>
      <c r="H17" s="48"/>
    </row>
    <row r="18" spans="1:8" ht="48">
      <c r="A18" s="44" t="s">
        <v>61</v>
      </c>
      <c r="B18" s="44" t="s">
        <v>25</v>
      </c>
      <c r="C18" s="44" t="s">
        <v>24</v>
      </c>
      <c r="D18" s="44">
        <v>700</v>
      </c>
      <c r="E18" s="44" t="s">
        <v>460</v>
      </c>
      <c r="F18" s="28" t="s">
        <v>565</v>
      </c>
      <c r="G18" s="127" t="s">
        <v>890</v>
      </c>
      <c r="H18" s="48"/>
    </row>
    <row r="19" spans="1:8" ht="48">
      <c r="A19" s="44" t="s">
        <v>62</v>
      </c>
      <c r="B19" s="44" t="s">
        <v>440</v>
      </c>
      <c r="C19" s="44" t="s">
        <v>24</v>
      </c>
      <c r="D19" s="44">
        <v>900</v>
      </c>
      <c r="E19" s="44" t="s">
        <v>460</v>
      </c>
      <c r="F19" s="28" t="s">
        <v>565</v>
      </c>
      <c r="G19" s="127" t="s">
        <v>890</v>
      </c>
      <c r="H19" s="48"/>
    </row>
    <row r="20" spans="1:8">
      <c r="A20" s="44" t="s">
        <v>90</v>
      </c>
      <c r="B20" s="44" t="s">
        <v>31</v>
      </c>
      <c r="C20" s="44" t="s">
        <v>32</v>
      </c>
      <c r="D20" s="44">
        <v>0.3</v>
      </c>
      <c r="E20" s="44" t="s">
        <v>38</v>
      </c>
      <c r="F20" s="44"/>
      <c r="G20" s="127" t="s">
        <v>890</v>
      </c>
      <c r="H20" s="48"/>
    </row>
    <row r="21" spans="1:8">
      <c r="A21" s="44" t="s">
        <v>91</v>
      </c>
      <c r="B21" s="44" t="s">
        <v>527</v>
      </c>
      <c r="C21" s="44"/>
      <c r="D21" s="44"/>
      <c r="E21" s="44"/>
      <c r="F21" s="44" t="s">
        <v>48</v>
      </c>
      <c r="G21" s="127" t="s">
        <v>890</v>
      </c>
      <c r="H21" s="48"/>
    </row>
    <row r="22" spans="1:8">
      <c r="A22" s="76"/>
      <c r="B22" s="48"/>
      <c r="C22" s="48"/>
      <c r="D22" s="48"/>
      <c r="E22" s="48"/>
      <c r="F22" s="48"/>
      <c r="G22" s="48"/>
      <c r="H22" s="48"/>
    </row>
    <row r="23" spans="1:8">
      <c r="A23" s="48"/>
      <c r="B23" s="47" t="s">
        <v>17</v>
      </c>
      <c r="C23" s="47">
        <v>1</v>
      </c>
      <c r="D23" s="48"/>
      <c r="E23" s="48"/>
      <c r="F23" s="48"/>
      <c r="G23" s="48"/>
      <c r="H23" s="48"/>
    </row>
    <row r="24" spans="1:8">
      <c r="A24" s="48"/>
      <c r="B24" s="47" t="s">
        <v>18</v>
      </c>
      <c r="C24" s="47"/>
      <c r="D24" s="48"/>
      <c r="E24" s="48"/>
      <c r="F24" s="48" t="s">
        <v>922</v>
      </c>
      <c r="G24" s="48"/>
      <c r="H24" s="48"/>
    </row>
    <row r="25" spans="1:8">
      <c r="A25" s="48"/>
      <c r="B25" s="47" t="s">
        <v>19</v>
      </c>
      <c r="C25" s="47">
        <f>C24*C23</f>
        <v>0</v>
      </c>
      <c r="D25" s="48"/>
      <c r="E25" s="48"/>
      <c r="F25" s="48"/>
      <c r="G25" s="48"/>
      <c r="H25" s="48"/>
    </row>
    <row r="26" spans="1:8">
      <c r="A26" s="48"/>
      <c r="B26" s="47" t="s">
        <v>20</v>
      </c>
      <c r="C26" s="47">
        <f>C25*0.23</f>
        <v>0</v>
      </c>
      <c r="D26" s="48"/>
      <c r="E26" s="48"/>
      <c r="F26" s="48"/>
      <c r="G26" s="48"/>
      <c r="H26" s="48"/>
    </row>
    <row r="27" spans="1:8">
      <c r="A27" s="48"/>
      <c r="B27" s="77" t="s">
        <v>588</v>
      </c>
      <c r="C27" s="47">
        <f>C25+C26</f>
        <v>0</v>
      </c>
      <c r="D27" s="48"/>
      <c r="E27" s="48"/>
      <c r="F27" s="48"/>
      <c r="G27" s="48"/>
      <c r="H27" s="48"/>
    </row>
    <row r="28" spans="1:8">
      <c r="A28" s="48"/>
      <c r="B28" s="48"/>
      <c r="C28" s="48"/>
      <c r="D28" s="48"/>
      <c r="E28" s="48"/>
      <c r="F28" s="48"/>
      <c r="G28" s="48"/>
      <c r="H28" s="48"/>
    </row>
    <row r="29" spans="1:8" ht="30">
      <c r="A29" s="43" t="s">
        <v>648</v>
      </c>
      <c r="B29" s="103" t="s">
        <v>498</v>
      </c>
      <c r="C29" s="48"/>
      <c r="D29" s="48"/>
      <c r="E29" s="48"/>
      <c r="F29" s="48"/>
      <c r="G29" s="133" t="s">
        <v>885</v>
      </c>
      <c r="H29" s="48"/>
    </row>
    <row r="30" spans="1:8" ht="15" customHeight="1">
      <c r="A30" s="172" t="s">
        <v>2</v>
      </c>
      <c r="B30" s="172" t="s">
        <v>3</v>
      </c>
      <c r="C30" s="172" t="s">
        <v>4</v>
      </c>
      <c r="D30" s="50"/>
      <c r="E30" s="50" t="s">
        <v>5</v>
      </c>
      <c r="F30" s="51"/>
      <c r="G30" s="175" t="s">
        <v>49</v>
      </c>
      <c r="H30" s="48"/>
    </row>
    <row r="31" spans="1:8">
      <c r="A31" s="173"/>
      <c r="B31" s="173"/>
      <c r="C31" s="173"/>
      <c r="D31" s="172" t="s">
        <v>6</v>
      </c>
      <c r="E31" s="172" t="s">
        <v>7</v>
      </c>
      <c r="F31" s="172" t="s">
        <v>722</v>
      </c>
      <c r="G31" s="176"/>
      <c r="H31" s="48"/>
    </row>
    <row r="32" spans="1:8">
      <c r="A32" s="174"/>
      <c r="B32" s="174"/>
      <c r="C32" s="174"/>
      <c r="D32" s="174"/>
      <c r="E32" s="174"/>
      <c r="F32" s="174"/>
      <c r="G32" s="177"/>
      <c r="H32" s="48"/>
    </row>
    <row r="33" spans="1:8" ht="30" customHeight="1">
      <c r="A33" s="44" t="s">
        <v>8</v>
      </c>
      <c r="B33" s="44" t="s">
        <v>429</v>
      </c>
      <c r="C33" s="44"/>
      <c r="D33" s="44"/>
      <c r="E33" s="44"/>
      <c r="F33" s="44" t="s">
        <v>48</v>
      </c>
      <c r="G33" s="127" t="s">
        <v>890</v>
      </c>
      <c r="H33" s="48"/>
    </row>
    <row r="34" spans="1:8" ht="48">
      <c r="A34" s="44" t="s">
        <v>9</v>
      </c>
      <c r="B34" s="44" t="s">
        <v>102</v>
      </c>
      <c r="C34" s="44" t="s">
        <v>24</v>
      </c>
      <c r="D34" s="44">
        <v>2300</v>
      </c>
      <c r="E34" s="44" t="s">
        <v>38</v>
      </c>
      <c r="F34" s="28" t="s">
        <v>565</v>
      </c>
      <c r="G34" s="127" t="s">
        <v>890</v>
      </c>
      <c r="H34" s="48"/>
    </row>
    <row r="35" spans="1:8" ht="48">
      <c r="A35" s="44" t="s">
        <v>10</v>
      </c>
      <c r="B35" s="44" t="s">
        <v>25</v>
      </c>
      <c r="C35" s="44" t="s">
        <v>24</v>
      </c>
      <c r="D35" s="44">
        <v>700</v>
      </c>
      <c r="E35" s="44" t="s">
        <v>38</v>
      </c>
      <c r="F35" s="28" t="s">
        <v>565</v>
      </c>
      <c r="G35" s="127" t="s">
        <v>890</v>
      </c>
      <c r="H35" s="48"/>
    </row>
    <row r="36" spans="1:8" ht="48">
      <c r="A36" s="44" t="s">
        <v>11</v>
      </c>
      <c r="B36" s="44" t="s">
        <v>440</v>
      </c>
      <c r="C36" s="44" t="s">
        <v>24</v>
      </c>
      <c r="D36" s="44">
        <v>900</v>
      </c>
      <c r="E36" s="44" t="s">
        <v>38</v>
      </c>
      <c r="F36" s="28" t="s">
        <v>565</v>
      </c>
      <c r="G36" s="127" t="s">
        <v>890</v>
      </c>
      <c r="H36" s="48"/>
    </row>
    <row r="37" spans="1:8">
      <c r="A37" s="48"/>
      <c r="B37" s="48"/>
      <c r="C37" s="48"/>
      <c r="D37" s="48"/>
      <c r="E37" s="48"/>
      <c r="F37" s="48"/>
      <c r="G37" s="48"/>
      <c r="H37" s="48"/>
    </row>
    <row r="38" spans="1:8">
      <c r="A38" s="48"/>
      <c r="B38" s="47" t="s">
        <v>17</v>
      </c>
      <c r="C38" s="47">
        <v>1</v>
      </c>
      <c r="D38" s="48"/>
      <c r="E38" s="48"/>
      <c r="F38" s="48"/>
      <c r="G38" s="48"/>
      <c r="H38" s="48"/>
    </row>
    <row r="39" spans="1:8">
      <c r="A39" s="48"/>
      <c r="B39" s="47" t="s">
        <v>18</v>
      </c>
      <c r="C39" s="47"/>
      <c r="D39" s="48"/>
      <c r="E39" s="48"/>
      <c r="F39" s="48"/>
      <c r="G39" s="48"/>
      <c r="H39" s="48"/>
    </row>
    <row r="40" spans="1:8">
      <c r="A40" s="48"/>
      <c r="B40" s="47" t="s">
        <v>19</v>
      </c>
      <c r="C40" s="47">
        <f>C39*C38</f>
        <v>0</v>
      </c>
      <c r="D40" s="48"/>
      <c r="E40" s="48"/>
      <c r="F40" s="48"/>
      <c r="G40" s="48"/>
      <c r="H40" s="48"/>
    </row>
    <row r="41" spans="1:8">
      <c r="A41" s="48"/>
      <c r="B41" s="47" t="s">
        <v>20</v>
      </c>
      <c r="C41" s="47">
        <f>C40*0.23</f>
        <v>0</v>
      </c>
      <c r="D41" s="48"/>
      <c r="E41" s="48"/>
      <c r="F41" s="48"/>
      <c r="G41" s="48"/>
      <c r="H41" s="48"/>
    </row>
    <row r="42" spans="1:8">
      <c r="A42" s="48"/>
      <c r="B42" s="54" t="s">
        <v>588</v>
      </c>
      <c r="C42" s="47">
        <f>C40+C41</f>
        <v>0</v>
      </c>
      <c r="D42" s="48"/>
      <c r="E42" s="48"/>
      <c r="F42" s="48"/>
      <c r="G42" s="48"/>
      <c r="H42" s="48"/>
    </row>
    <row r="43" spans="1:8">
      <c r="A43" s="48"/>
      <c r="B43" s="48"/>
      <c r="C43" s="48"/>
      <c r="D43" s="48"/>
      <c r="E43" s="48"/>
      <c r="F43" s="48"/>
      <c r="G43" s="48"/>
      <c r="H43" s="48"/>
    </row>
    <row r="44" spans="1:8" ht="30">
      <c r="A44" s="43" t="s">
        <v>649</v>
      </c>
      <c r="B44" s="103" t="s">
        <v>569</v>
      </c>
      <c r="C44" s="48"/>
      <c r="D44" s="48"/>
      <c r="E44" s="48"/>
      <c r="F44" s="48"/>
      <c r="G44" s="133" t="s">
        <v>885</v>
      </c>
      <c r="H44" s="48"/>
    </row>
    <row r="45" spans="1:8" ht="15" customHeight="1">
      <c r="A45" s="172" t="s">
        <v>2</v>
      </c>
      <c r="B45" s="172" t="s">
        <v>3</v>
      </c>
      <c r="C45" s="172" t="s">
        <v>4</v>
      </c>
      <c r="D45" s="50"/>
      <c r="E45" s="50" t="s">
        <v>5</v>
      </c>
      <c r="F45" s="51"/>
      <c r="G45" s="175" t="s">
        <v>49</v>
      </c>
      <c r="H45" s="48"/>
    </row>
    <row r="46" spans="1:8">
      <c r="A46" s="173"/>
      <c r="B46" s="173"/>
      <c r="C46" s="173"/>
      <c r="D46" s="172" t="s">
        <v>6</v>
      </c>
      <c r="E46" s="172" t="s">
        <v>7</v>
      </c>
      <c r="F46" s="172" t="s">
        <v>722</v>
      </c>
      <c r="G46" s="176"/>
      <c r="H46" s="48"/>
    </row>
    <row r="47" spans="1:8">
      <c r="A47" s="174"/>
      <c r="B47" s="174"/>
      <c r="C47" s="174"/>
      <c r="D47" s="174"/>
      <c r="E47" s="174"/>
      <c r="F47" s="174"/>
      <c r="G47" s="177"/>
      <c r="H47" s="48"/>
    </row>
    <row r="48" spans="1:8" ht="24">
      <c r="A48" s="44" t="s">
        <v>8</v>
      </c>
      <c r="B48" s="132" t="s">
        <v>871</v>
      </c>
      <c r="C48" s="44"/>
      <c r="D48" s="44"/>
      <c r="E48" s="44"/>
      <c r="F48" s="44" t="s">
        <v>570</v>
      </c>
      <c r="G48" s="127" t="s">
        <v>890</v>
      </c>
      <c r="H48" s="48"/>
    </row>
    <row r="49" spans="1:8" ht="24">
      <c r="A49" s="44" t="s">
        <v>9</v>
      </c>
      <c r="B49" s="44" t="s">
        <v>567</v>
      </c>
      <c r="C49" s="44" t="s">
        <v>24</v>
      </c>
      <c r="D49" s="44">
        <v>4100</v>
      </c>
      <c r="E49" s="44" t="s">
        <v>460</v>
      </c>
      <c r="F49" s="28" t="s">
        <v>571</v>
      </c>
      <c r="G49" s="127" t="s">
        <v>890</v>
      </c>
      <c r="H49" s="48"/>
    </row>
    <row r="50" spans="1:8" ht="24">
      <c r="A50" s="44"/>
      <c r="B50" s="44" t="s">
        <v>568</v>
      </c>
      <c r="C50" s="44" t="s">
        <v>24</v>
      </c>
      <c r="D50" s="44">
        <v>1100</v>
      </c>
      <c r="E50" s="44" t="s">
        <v>460</v>
      </c>
      <c r="F50" s="28" t="s">
        <v>571</v>
      </c>
      <c r="G50" s="127" t="s">
        <v>890</v>
      </c>
      <c r="H50" s="48"/>
    </row>
    <row r="51" spans="1:8" ht="24">
      <c r="A51" s="44" t="s">
        <v>10</v>
      </c>
      <c r="B51" s="44" t="s">
        <v>500</v>
      </c>
      <c r="C51" s="44" t="s">
        <v>24</v>
      </c>
      <c r="D51" s="44">
        <v>700</v>
      </c>
      <c r="E51" s="44" t="s">
        <v>460</v>
      </c>
      <c r="F51" s="28" t="s">
        <v>571</v>
      </c>
      <c r="G51" s="127" t="s">
        <v>890</v>
      </c>
      <c r="H51" s="48"/>
    </row>
    <row r="52" spans="1:8" ht="24">
      <c r="A52" s="44"/>
      <c r="B52" s="44" t="s">
        <v>501</v>
      </c>
      <c r="C52" s="44" t="s">
        <v>24</v>
      </c>
      <c r="D52" s="44">
        <v>900</v>
      </c>
      <c r="E52" s="44" t="s">
        <v>460</v>
      </c>
      <c r="F52" s="28" t="s">
        <v>571</v>
      </c>
      <c r="G52" s="127" t="s">
        <v>890</v>
      </c>
      <c r="H52" s="48"/>
    </row>
    <row r="53" spans="1:8" ht="24">
      <c r="A53" s="44" t="s">
        <v>11</v>
      </c>
      <c r="B53" s="44" t="s">
        <v>499</v>
      </c>
      <c r="C53" s="44" t="s">
        <v>24</v>
      </c>
      <c r="D53" s="132">
        <v>18</v>
      </c>
      <c r="E53" s="44" t="s">
        <v>460</v>
      </c>
      <c r="F53" s="28" t="s">
        <v>571</v>
      </c>
      <c r="G53" s="127" t="s">
        <v>890</v>
      </c>
      <c r="H53" s="48"/>
    </row>
    <row r="54" spans="1:8" ht="24">
      <c r="A54" s="44"/>
      <c r="B54" s="44" t="s">
        <v>502</v>
      </c>
      <c r="C54" s="44" t="s">
        <v>24</v>
      </c>
      <c r="D54" s="132">
        <v>4100</v>
      </c>
      <c r="E54" s="44" t="s">
        <v>460</v>
      </c>
      <c r="F54" s="28" t="s">
        <v>571</v>
      </c>
      <c r="G54" s="127" t="s">
        <v>890</v>
      </c>
      <c r="H54" s="48"/>
    </row>
    <row r="55" spans="1:8" ht="24">
      <c r="A55" s="44"/>
      <c r="B55" s="44" t="s">
        <v>503</v>
      </c>
      <c r="C55" s="44" t="s">
        <v>24</v>
      </c>
      <c r="D55" s="132">
        <v>350</v>
      </c>
      <c r="E55" s="44" t="s">
        <v>460</v>
      </c>
      <c r="F55" s="28" t="s">
        <v>571</v>
      </c>
      <c r="G55" s="127" t="s">
        <v>890</v>
      </c>
      <c r="H55" s="48"/>
    </row>
    <row r="56" spans="1:8" ht="24">
      <c r="A56" s="44" t="s">
        <v>11</v>
      </c>
      <c r="B56" s="44" t="s">
        <v>499</v>
      </c>
      <c r="C56" s="44" t="s">
        <v>24</v>
      </c>
      <c r="D56" s="132">
        <v>36</v>
      </c>
      <c r="E56" s="44" t="s">
        <v>460</v>
      </c>
      <c r="F56" s="28" t="s">
        <v>571</v>
      </c>
      <c r="G56" s="127" t="s">
        <v>890</v>
      </c>
      <c r="H56" s="48"/>
    </row>
    <row r="57" spans="1:8">
      <c r="A57" s="48"/>
      <c r="B57" s="48"/>
      <c r="C57" s="48"/>
      <c r="D57" s="48"/>
      <c r="E57" s="48"/>
      <c r="F57" s="48"/>
      <c r="G57" s="48"/>
      <c r="H57" s="48"/>
    </row>
    <row r="58" spans="1:8">
      <c r="A58" s="48"/>
      <c r="B58" s="47" t="s">
        <v>17</v>
      </c>
      <c r="C58" s="47">
        <v>1</v>
      </c>
      <c r="D58" s="48"/>
      <c r="E58" s="48"/>
      <c r="F58" s="48"/>
      <c r="G58" s="48"/>
      <c r="H58" s="48"/>
    </row>
    <row r="59" spans="1:8">
      <c r="A59" s="48"/>
      <c r="B59" s="47" t="s">
        <v>18</v>
      </c>
      <c r="C59" s="47"/>
      <c r="D59" s="48"/>
      <c r="E59" s="48"/>
      <c r="F59" s="48"/>
      <c r="G59" s="48"/>
      <c r="H59" s="48"/>
    </row>
    <row r="60" spans="1:8">
      <c r="A60" s="48"/>
      <c r="B60" s="47" t="s">
        <v>19</v>
      </c>
      <c r="C60" s="47">
        <f>C59*C58</f>
        <v>0</v>
      </c>
      <c r="D60" s="48"/>
      <c r="E60" s="48"/>
      <c r="F60" s="48"/>
      <c r="G60" s="48"/>
      <c r="H60" s="48"/>
    </row>
    <row r="61" spans="1:8">
      <c r="A61" s="48"/>
      <c r="B61" s="47" t="s">
        <v>20</v>
      </c>
      <c r="C61" s="47">
        <f>C60*0.23</f>
        <v>0</v>
      </c>
      <c r="D61" s="48"/>
      <c r="E61" s="48"/>
      <c r="F61" s="48"/>
      <c r="G61" s="48"/>
      <c r="H61" s="48"/>
    </row>
    <row r="62" spans="1:8">
      <c r="A62" s="48"/>
      <c r="B62" s="54" t="s">
        <v>588</v>
      </c>
      <c r="C62" s="47">
        <f>C60+C61</f>
        <v>0</v>
      </c>
      <c r="D62" s="48"/>
      <c r="E62" s="48"/>
      <c r="F62" s="48"/>
      <c r="G62" s="48"/>
      <c r="H62" s="48"/>
    </row>
    <row r="63" spans="1:8">
      <c r="A63" s="48"/>
      <c r="B63" s="55"/>
      <c r="C63" s="48"/>
      <c r="D63" s="48"/>
      <c r="E63" s="48"/>
      <c r="F63" s="48"/>
      <c r="G63" s="48"/>
      <c r="H63" s="48"/>
    </row>
    <row r="64" spans="1:8" ht="30">
      <c r="A64" s="43" t="s">
        <v>650</v>
      </c>
      <c r="B64" s="103" t="s">
        <v>21</v>
      </c>
      <c r="C64" s="48"/>
      <c r="D64" s="48"/>
      <c r="E64" s="48"/>
      <c r="F64" s="48"/>
      <c r="G64" s="133" t="s">
        <v>885</v>
      </c>
      <c r="H64" s="48"/>
    </row>
    <row r="65" spans="1:8" ht="15" customHeight="1">
      <c r="A65" s="172" t="s">
        <v>2</v>
      </c>
      <c r="B65" s="172" t="s">
        <v>3</v>
      </c>
      <c r="C65" s="172" t="s">
        <v>4</v>
      </c>
      <c r="D65" s="50"/>
      <c r="E65" s="50" t="s">
        <v>5</v>
      </c>
      <c r="F65" s="51"/>
      <c r="G65" s="175" t="s">
        <v>49</v>
      </c>
      <c r="H65" s="48"/>
    </row>
    <row r="66" spans="1:8">
      <c r="A66" s="173"/>
      <c r="B66" s="173"/>
      <c r="C66" s="173"/>
      <c r="D66" s="172" t="s">
        <v>6</v>
      </c>
      <c r="E66" s="172" t="s">
        <v>7</v>
      </c>
      <c r="F66" s="172" t="s">
        <v>722</v>
      </c>
      <c r="G66" s="176"/>
      <c r="H66" s="48"/>
    </row>
    <row r="67" spans="1:8">
      <c r="A67" s="174"/>
      <c r="B67" s="174"/>
      <c r="C67" s="174"/>
      <c r="D67" s="174"/>
      <c r="E67" s="174"/>
      <c r="F67" s="174"/>
      <c r="G67" s="177"/>
      <c r="H67" s="48"/>
    </row>
    <row r="68" spans="1:8" ht="30.75" customHeight="1">
      <c r="A68" s="44" t="s">
        <v>8</v>
      </c>
      <c r="B68" s="44" t="s">
        <v>430</v>
      </c>
      <c r="C68" s="44"/>
      <c r="D68" s="44"/>
      <c r="E68" s="44"/>
      <c r="F68" s="44" t="s">
        <v>48</v>
      </c>
      <c r="G68" s="127" t="s">
        <v>890</v>
      </c>
      <c r="H68" s="48"/>
    </row>
    <row r="69" spans="1:8">
      <c r="A69" s="44" t="s">
        <v>9</v>
      </c>
      <c r="B69" s="44" t="s">
        <v>22</v>
      </c>
      <c r="C69" s="44" t="s">
        <v>23</v>
      </c>
      <c r="D69" s="44">
        <v>2</v>
      </c>
      <c r="E69" s="44" t="s">
        <v>38</v>
      </c>
      <c r="F69" s="44"/>
      <c r="G69" s="127" t="s">
        <v>890</v>
      </c>
      <c r="H69" s="48"/>
    </row>
    <row r="70" spans="1:8">
      <c r="A70" s="44" t="s">
        <v>10</v>
      </c>
      <c r="B70" s="44" t="s">
        <v>255</v>
      </c>
      <c r="C70" s="44"/>
      <c r="D70" s="44"/>
      <c r="E70" s="44"/>
      <c r="F70" s="44" t="s">
        <v>48</v>
      </c>
      <c r="G70" s="127" t="s">
        <v>890</v>
      </c>
      <c r="H70" s="48"/>
    </row>
    <row r="71" spans="1:8" ht="48">
      <c r="A71" s="44" t="s">
        <v>11</v>
      </c>
      <c r="B71" s="44" t="s">
        <v>102</v>
      </c>
      <c r="C71" s="44" t="s">
        <v>24</v>
      </c>
      <c r="D71" s="44">
        <v>1700</v>
      </c>
      <c r="E71" s="44" t="s">
        <v>460</v>
      </c>
      <c r="F71" s="28" t="s">
        <v>565</v>
      </c>
      <c r="G71" s="127" t="s">
        <v>890</v>
      </c>
      <c r="H71" s="48"/>
    </row>
    <row r="72" spans="1:8" ht="48">
      <c r="A72" s="44" t="s">
        <v>12</v>
      </c>
      <c r="B72" s="44" t="s">
        <v>25</v>
      </c>
      <c r="C72" s="44" t="s">
        <v>24</v>
      </c>
      <c r="D72" s="44">
        <v>700</v>
      </c>
      <c r="E72" s="44" t="s">
        <v>460</v>
      </c>
      <c r="F72" s="28" t="s">
        <v>565</v>
      </c>
      <c r="G72" s="127" t="s">
        <v>890</v>
      </c>
      <c r="H72" s="48"/>
    </row>
    <row r="73" spans="1:8" ht="48">
      <c r="A73" s="44" t="s">
        <v>13</v>
      </c>
      <c r="B73" s="44" t="s">
        <v>440</v>
      </c>
      <c r="C73" s="44" t="s">
        <v>24</v>
      </c>
      <c r="D73" s="44">
        <v>900</v>
      </c>
      <c r="E73" s="44" t="s">
        <v>460</v>
      </c>
      <c r="F73" s="28" t="s">
        <v>565</v>
      </c>
      <c r="G73" s="127" t="s">
        <v>890</v>
      </c>
      <c r="H73" s="48"/>
    </row>
    <row r="74" spans="1:8">
      <c r="A74" s="48"/>
      <c r="B74" s="48"/>
      <c r="C74" s="48"/>
      <c r="D74" s="48"/>
      <c r="E74" s="48"/>
      <c r="F74" s="48"/>
      <c r="G74" s="48"/>
      <c r="H74" s="48"/>
    </row>
    <row r="75" spans="1:8">
      <c r="A75" s="48"/>
      <c r="B75" s="47" t="s">
        <v>17</v>
      </c>
      <c r="C75" s="47">
        <v>1</v>
      </c>
      <c r="D75" s="48"/>
      <c r="E75" s="48"/>
      <c r="F75" s="48"/>
      <c r="G75" s="48"/>
      <c r="H75" s="48"/>
    </row>
    <row r="76" spans="1:8">
      <c r="A76" s="48"/>
      <c r="B76" s="47" t="s">
        <v>18</v>
      </c>
      <c r="C76" s="47"/>
      <c r="D76" s="48"/>
      <c r="E76" s="48"/>
      <c r="F76" s="48"/>
      <c r="G76" s="48"/>
      <c r="H76" s="48"/>
    </row>
    <row r="77" spans="1:8">
      <c r="A77" s="48"/>
      <c r="B77" s="47" t="s">
        <v>19</v>
      </c>
      <c r="C77" s="47">
        <f>C76*C75</f>
        <v>0</v>
      </c>
      <c r="D77" s="48"/>
      <c r="E77" s="48"/>
      <c r="F77" s="48"/>
      <c r="G77" s="48"/>
      <c r="H77" s="48"/>
    </row>
    <row r="78" spans="1:8">
      <c r="A78" s="48"/>
      <c r="B78" s="47" t="s">
        <v>20</v>
      </c>
      <c r="C78" s="47">
        <f>C77*0.23</f>
        <v>0</v>
      </c>
      <c r="D78" s="48"/>
      <c r="E78" s="48"/>
      <c r="F78" s="48"/>
      <c r="G78" s="48"/>
      <c r="H78" s="48"/>
    </row>
    <row r="79" spans="1:8">
      <c r="A79" s="48"/>
      <c r="B79" s="54" t="s">
        <v>588</v>
      </c>
      <c r="C79" s="47">
        <f>C77+C78</f>
        <v>0</v>
      </c>
      <c r="D79" s="48"/>
      <c r="E79" s="48"/>
      <c r="F79" s="48"/>
      <c r="G79" s="48"/>
      <c r="H79" s="48"/>
    </row>
    <row r="80" spans="1:8">
      <c r="A80" s="48"/>
      <c r="B80" s="55"/>
      <c r="C80" s="48"/>
      <c r="D80" s="48"/>
      <c r="E80" s="48"/>
      <c r="F80" s="48"/>
      <c r="G80" s="48"/>
      <c r="H80" s="48"/>
    </row>
    <row r="81" spans="1:8" ht="30">
      <c r="A81" s="43" t="s">
        <v>651</v>
      </c>
      <c r="B81" s="103" t="s">
        <v>900</v>
      </c>
      <c r="C81" s="48"/>
      <c r="D81" s="48"/>
      <c r="E81" s="48"/>
      <c r="F81" s="48"/>
      <c r="G81" s="133" t="s">
        <v>885</v>
      </c>
      <c r="H81" s="48"/>
    </row>
    <row r="82" spans="1:8" ht="15" customHeight="1">
      <c r="A82" s="172" t="s">
        <v>2</v>
      </c>
      <c r="B82" s="172" t="s">
        <v>3</v>
      </c>
      <c r="C82" s="172" t="s">
        <v>4</v>
      </c>
      <c r="D82" s="50"/>
      <c r="E82" s="50" t="s">
        <v>5</v>
      </c>
      <c r="F82" s="51"/>
      <c r="G82" s="175" t="s">
        <v>49</v>
      </c>
      <c r="H82" s="48"/>
    </row>
    <row r="83" spans="1:8">
      <c r="A83" s="173"/>
      <c r="B83" s="173"/>
      <c r="C83" s="173"/>
      <c r="D83" s="172" t="s">
        <v>6</v>
      </c>
      <c r="E83" s="172" t="s">
        <v>7</v>
      </c>
      <c r="F83" s="172" t="s">
        <v>722</v>
      </c>
      <c r="G83" s="176"/>
      <c r="H83" s="48"/>
    </row>
    <row r="84" spans="1:8">
      <c r="A84" s="174"/>
      <c r="B84" s="174"/>
      <c r="C84" s="174"/>
      <c r="D84" s="174"/>
      <c r="E84" s="174"/>
      <c r="F84" s="174"/>
      <c r="G84" s="177"/>
      <c r="H84" s="48"/>
    </row>
    <row r="85" spans="1:8" ht="24">
      <c r="A85" s="44" t="s">
        <v>8</v>
      </c>
      <c r="B85" s="132" t="s">
        <v>872</v>
      </c>
      <c r="C85" s="44"/>
      <c r="D85" s="44"/>
      <c r="E85" s="44"/>
      <c r="F85" s="44" t="s">
        <v>570</v>
      </c>
      <c r="G85" s="127" t="s">
        <v>890</v>
      </c>
      <c r="H85" s="48"/>
    </row>
    <row r="86" spans="1:8" ht="24">
      <c r="A86" s="44" t="s">
        <v>10</v>
      </c>
      <c r="B86" s="132" t="s">
        <v>102</v>
      </c>
      <c r="C86" s="44" t="s">
        <v>24</v>
      </c>
      <c r="D86" s="44">
        <v>1700</v>
      </c>
      <c r="E86" s="44" t="s">
        <v>460</v>
      </c>
      <c r="F86" s="28" t="s">
        <v>571</v>
      </c>
      <c r="G86" s="127" t="s">
        <v>890</v>
      </c>
      <c r="H86" s="48"/>
    </row>
    <row r="87" spans="1:8" ht="24">
      <c r="A87" s="44" t="s">
        <v>11</v>
      </c>
      <c r="B87" s="132" t="s">
        <v>27</v>
      </c>
      <c r="C87" s="44" t="s">
        <v>24</v>
      </c>
      <c r="D87" s="44">
        <v>1300</v>
      </c>
      <c r="E87" s="44" t="s">
        <v>460</v>
      </c>
      <c r="F87" s="28" t="s">
        <v>571</v>
      </c>
      <c r="G87" s="127" t="s">
        <v>890</v>
      </c>
      <c r="H87" s="48"/>
    </row>
    <row r="88" spans="1:8" ht="24">
      <c r="A88" s="44" t="s">
        <v>12</v>
      </c>
      <c r="B88" s="132" t="s">
        <v>499</v>
      </c>
      <c r="C88" s="44" t="s">
        <v>24</v>
      </c>
      <c r="D88" s="44">
        <v>20</v>
      </c>
      <c r="E88" s="44" t="s">
        <v>460</v>
      </c>
      <c r="F88" s="28" t="s">
        <v>571</v>
      </c>
      <c r="G88" s="127" t="s">
        <v>890</v>
      </c>
      <c r="H88" s="48"/>
    </row>
    <row r="89" spans="1:8" ht="24">
      <c r="A89" s="44"/>
      <c r="B89" s="132" t="s">
        <v>870</v>
      </c>
      <c r="C89" s="44" t="s">
        <v>23</v>
      </c>
      <c r="D89" s="44">
        <v>2</v>
      </c>
      <c r="E89" s="44" t="s">
        <v>38</v>
      </c>
      <c r="F89" s="44"/>
      <c r="G89" s="127" t="s">
        <v>890</v>
      </c>
      <c r="H89" s="48"/>
    </row>
    <row r="90" spans="1:8" ht="24">
      <c r="A90" s="44"/>
      <c r="B90" s="44" t="s">
        <v>504</v>
      </c>
      <c r="C90" s="44" t="s">
        <v>24</v>
      </c>
      <c r="D90" s="44">
        <v>1700</v>
      </c>
      <c r="E90" s="44" t="s">
        <v>38</v>
      </c>
      <c r="F90" s="28" t="s">
        <v>571</v>
      </c>
      <c r="G90" s="127" t="s">
        <v>890</v>
      </c>
      <c r="H90" s="48"/>
    </row>
    <row r="91" spans="1:8" ht="24">
      <c r="A91" s="44"/>
      <c r="B91" s="44" t="s">
        <v>505</v>
      </c>
      <c r="C91" s="44" t="s">
        <v>24</v>
      </c>
      <c r="D91" s="44">
        <v>250</v>
      </c>
      <c r="E91" s="44" t="s">
        <v>41</v>
      </c>
      <c r="F91" s="28" t="s">
        <v>571</v>
      </c>
      <c r="G91" s="127" t="s">
        <v>890</v>
      </c>
      <c r="H91" s="48"/>
    </row>
    <row r="92" spans="1:8" ht="24">
      <c r="A92" s="44"/>
      <c r="B92" s="44" t="s">
        <v>506</v>
      </c>
      <c r="C92" s="44" t="s">
        <v>24</v>
      </c>
      <c r="D92" s="132">
        <v>18</v>
      </c>
      <c r="E92" s="44" t="s">
        <v>41</v>
      </c>
      <c r="F92" s="28" t="s">
        <v>571</v>
      </c>
      <c r="G92" s="127" t="s">
        <v>890</v>
      </c>
      <c r="H92" s="48"/>
    </row>
    <row r="93" spans="1:8">
      <c r="A93" s="48"/>
      <c r="B93" s="48"/>
      <c r="C93" s="48"/>
      <c r="D93" s="48"/>
      <c r="E93" s="48"/>
      <c r="F93" s="48"/>
      <c r="G93" s="48"/>
      <c r="H93" s="48"/>
    </row>
    <row r="94" spans="1:8">
      <c r="A94" s="48"/>
      <c r="B94" s="47" t="s">
        <v>17</v>
      </c>
      <c r="C94" s="47">
        <v>1</v>
      </c>
      <c r="D94" s="48"/>
      <c r="E94" s="48"/>
      <c r="F94" s="48"/>
      <c r="G94" s="48"/>
      <c r="H94" s="48"/>
    </row>
    <row r="95" spans="1:8">
      <c r="A95" s="48"/>
      <c r="B95" s="47" t="s">
        <v>18</v>
      </c>
      <c r="C95" s="47"/>
      <c r="D95" s="48"/>
      <c r="E95" s="48"/>
      <c r="F95" s="48"/>
      <c r="G95" s="48"/>
      <c r="H95" s="48"/>
    </row>
    <row r="96" spans="1:8">
      <c r="A96" s="48"/>
      <c r="B96" s="47" t="s">
        <v>19</v>
      </c>
      <c r="C96" s="47">
        <f>C95*C94</f>
        <v>0</v>
      </c>
      <c r="D96" s="48"/>
      <c r="E96" s="48"/>
      <c r="F96" s="48"/>
      <c r="G96" s="48"/>
      <c r="H96" s="48"/>
    </row>
    <row r="97" spans="1:8">
      <c r="A97" s="48"/>
      <c r="B97" s="49" t="s">
        <v>20</v>
      </c>
      <c r="C97" s="49">
        <f>C96*0.23</f>
        <v>0</v>
      </c>
      <c r="D97" s="48"/>
      <c r="E97" s="48"/>
      <c r="F97" s="48"/>
      <c r="G97" s="48"/>
      <c r="H97" s="48"/>
    </row>
    <row r="98" spans="1:8">
      <c r="A98" s="48"/>
      <c r="B98" s="54" t="s">
        <v>588</v>
      </c>
      <c r="C98" s="47">
        <f>C96+C97</f>
        <v>0</v>
      </c>
      <c r="D98" s="48"/>
      <c r="E98" s="48"/>
      <c r="F98" s="48"/>
      <c r="G98" s="48"/>
      <c r="H98" s="48"/>
    </row>
    <row r="99" spans="1:8">
      <c r="A99" s="48"/>
      <c r="B99" s="55"/>
      <c r="C99" s="48"/>
      <c r="D99" s="48"/>
      <c r="E99" s="48"/>
      <c r="F99" s="48"/>
      <c r="G99" s="48"/>
      <c r="H99" s="48"/>
    </row>
    <row r="100" spans="1:8" ht="30">
      <c r="A100" s="43" t="s">
        <v>652</v>
      </c>
      <c r="B100" s="103" t="s">
        <v>21</v>
      </c>
      <c r="C100" s="48"/>
      <c r="D100" s="48"/>
      <c r="E100" s="48"/>
      <c r="F100" s="48"/>
      <c r="G100" s="133" t="s">
        <v>885</v>
      </c>
      <c r="H100" s="48"/>
    </row>
    <row r="101" spans="1:8" ht="15" customHeight="1">
      <c r="A101" s="172" t="s">
        <v>2</v>
      </c>
      <c r="B101" s="172" t="s">
        <v>3</v>
      </c>
      <c r="C101" s="172" t="s">
        <v>4</v>
      </c>
      <c r="D101" s="50"/>
      <c r="E101" s="50" t="s">
        <v>5</v>
      </c>
      <c r="F101" s="51"/>
      <c r="G101" s="175" t="s">
        <v>49</v>
      </c>
      <c r="H101" s="48"/>
    </row>
    <row r="102" spans="1:8">
      <c r="A102" s="173"/>
      <c r="B102" s="173"/>
      <c r="C102" s="173"/>
      <c r="D102" s="172" t="s">
        <v>6</v>
      </c>
      <c r="E102" s="172" t="s">
        <v>7</v>
      </c>
      <c r="F102" s="172" t="s">
        <v>722</v>
      </c>
      <c r="G102" s="176"/>
      <c r="H102" s="48"/>
    </row>
    <row r="103" spans="1:8">
      <c r="A103" s="174"/>
      <c r="B103" s="174"/>
      <c r="C103" s="174"/>
      <c r="D103" s="174"/>
      <c r="E103" s="174"/>
      <c r="F103" s="174"/>
      <c r="G103" s="177"/>
      <c r="H103" s="48"/>
    </row>
    <row r="104" spans="1:8">
      <c r="A104" s="44" t="s">
        <v>8</v>
      </c>
      <c r="B104" s="44" t="s">
        <v>256</v>
      </c>
      <c r="C104" s="44"/>
      <c r="D104" s="44"/>
      <c r="E104" s="44"/>
      <c r="F104" s="44"/>
      <c r="G104" s="127" t="s">
        <v>890</v>
      </c>
      <c r="H104" s="48"/>
    </row>
    <row r="105" spans="1:8" ht="24">
      <c r="A105" s="44" t="s">
        <v>9</v>
      </c>
      <c r="B105" s="44" t="s">
        <v>257</v>
      </c>
      <c r="C105" s="44"/>
      <c r="D105" s="44"/>
      <c r="E105" s="44"/>
      <c r="F105" s="44"/>
      <c r="G105" s="127" t="s">
        <v>890</v>
      </c>
      <c r="H105" s="48"/>
    </row>
    <row r="106" spans="1:8">
      <c r="A106" s="44" t="s">
        <v>10</v>
      </c>
      <c r="B106" s="44" t="s">
        <v>258</v>
      </c>
      <c r="C106" s="44"/>
      <c r="D106" s="44"/>
      <c r="E106" s="44"/>
      <c r="F106" s="44"/>
      <c r="G106" s="127" t="s">
        <v>890</v>
      </c>
      <c r="H106" s="48"/>
    </row>
    <row r="107" spans="1:8" ht="24">
      <c r="A107" s="44" t="s">
        <v>11</v>
      </c>
      <c r="B107" s="44" t="s">
        <v>711</v>
      </c>
      <c r="C107" s="44"/>
      <c r="D107" s="44"/>
      <c r="E107" s="44"/>
      <c r="F107" s="44"/>
      <c r="G107" s="127" t="s">
        <v>890</v>
      </c>
      <c r="H107" s="48"/>
    </row>
    <row r="108" spans="1:8" ht="48">
      <c r="A108" s="44"/>
      <c r="B108" s="44" t="s">
        <v>102</v>
      </c>
      <c r="C108" s="44" t="s">
        <v>24</v>
      </c>
      <c r="D108" s="44">
        <v>1700</v>
      </c>
      <c r="E108" s="44" t="s">
        <v>460</v>
      </c>
      <c r="F108" s="28" t="s">
        <v>565</v>
      </c>
      <c r="G108" s="127" t="s">
        <v>890</v>
      </c>
      <c r="H108" s="48"/>
    </row>
    <row r="109" spans="1:8" ht="48">
      <c r="A109" s="44"/>
      <c r="B109" s="44" t="s">
        <v>25</v>
      </c>
      <c r="C109" s="44" t="s">
        <v>24</v>
      </c>
      <c r="D109" s="44">
        <v>700</v>
      </c>
      <c r="E109" s="44" t="s">
        <v>460</v>
      </c>
      <c r="F109" s="28" t="s">
        <v>565</v>
      </c>
      <c r="G109" s="127" t="s">
        <v>890</v>
      </c>
      <c r="H109" s="48"/>
    </row>
    <row r="110" spans="1:8" ht="48">
      <c r="A110" s="44" t="s">
        <v>11</v>
      </c>
      <c r="B110" s="44" t="s">
        <v>440</v>
      </c>
      <c r="C110" s="44" t="s">
        <v>24</v>
      </c>
      <c r="D110" s="44">
        <v>900</v>
      </c>
      <c r="E110" s="44" t="s">
        <v>460</v>
      </c>
      <c r="F110" s="28" t="s">
        <v>565</v>
      </c>
      <c r="G110" s="127" t="s">
        <v>890</v>
      </c>
      <c r="H110" s="48"/>
    </row>
    <row r="111" spans="1:8">
      <c r="A111" s="48"/>
      <c r="B111" s="48"/>
      <c r="C111" s="48"/>
      <c r="D111" s="48"/>
      <c r="E111" s="48"/>
      <c r="F111" s="48"/>
      <c r="G111" s="48"/>
      <c r="H111" s="48"/>
    </row>
    <row r="112" spans="1:8">
      <c r="A112" s="48"/>
      <c r="B112" s="47" t="s">
        <v>17</v>
      </c>
      <c r="C112" s="47">
        <v>1</v>
      </c>
      <c r="D112" s="48"/>
      <c r="E112" s="48"/>
      <c r="F112" s="48"/>
      <c r="G112" s="48"/>
      <c r="H112" s="48"/>
    </row>
    <row r="113" spans="1:8">
      <c r="A113" s="48"/>
      <c r="B113" s="47" t="s">
        <v>18</v>
      </c>
      <c r="C113" s="47"/>
      <c r="D113" s="48"/>
      <c r="E113" s="48"/>
      <c r="F113" s="48"/>
      <c r="G113" s="48"/>
      <c r="H113" s="48"/>
    </row>
    <row r="114" spans="1:8">
      <c r="A114" s="48"/>
      <c r="B114" s="47" t="s">
        <v>19</v>
      </c>
      <c r="C114" s="47">
        <f>C113*C112</f>
        <v>0</v>
      </c>
      <c r="D114" s="48"/>
      <c r="E114" s="48"/>
      <c r="F114" s="48"/>
      <c r="G114" s="48"/>
      <c r="H114" s="48"/>
    </row>
    <row r="115" spans="1:8">
      <c r="A115" s="48"/>
      <c r="B115" s="49" t="s">
        <v>20</v>
      </c>
      <c r="C115" s="49">
        <f>C114*0.23</f>
        <v>0</v>
      </c>
      <c r="D115" s="48"/>
      <c r="E115" s="48"/>
      <c r="F115" s="48"/>
      <c r="G115" s="48"/>
      <c r="H115" s="48"/>
    </row>
    <row r="116" spans="1:8">
      <c r="A116" s="48"/>
      <c r="B116" s="54" t="s">
        <v>588</v>
      </c>
      <c r="C116" s="47">
        <f>C114+C115</f>
        <v>0</v>
      </c>
      <c r="D116" s="48"/>
      <c r="E116" s="48"/>
      <c r="F116" s="48"/>
      <c r="G116" s="48"/>
      <c r="H116" s="48"/>
    </row>
    <row r="117" spans="1:8">
      <c r="A117" s="48"/>
      <c r="B117" s="55"/>
      <c r="C117" s="48"/>
      <c r="D117" s="48"/>
      <c r="E117" s="48"/>
      <c r="F117" s="48"/>
      <c r="G117" s="48"/>
      <c r="H117" s="48"/>
    </row>
    <row r="118" spans="1:8" ht="30">
      <c r="A118" s="43">
        <v>76</v>
      </c>
      <c r="B118" s="103" t="s">
        <v>259</v>
      </c>
      <c r="C118" s="48"/>
      <c r="D118" s="48"/>
      <c r="E118" s="48"/>
      <c r="F118" s="48"/>
      <c r="G118" s="133" t="s">
        <v>885</v>
      </c>
      <c r="H118" s="48"/>
    </row>
    <row r="119" spans="1:8" ht="15" customHeight="1">
      <c r="A119" s="172" t="s">
        <v>2</v>
      </c>
      <c r="B119" s="193" t="s">
        <v>3</v>
      </c>
      <c r="C119" s="172" t="s">
        <v>4</v>
      </c>
      <c r="D119" s="50"/>
      <c r="E119" s="50" t="s">
        <v>5</v>
      </c>
      <c r="F119" s="51"/>
      <c r="G119" s="175" t="s">
        <v>49</v>
      </c>
      <c r="H119" s="48"/>
    </row>
    <row r="120" spans="1:8">
      <c r="A120" s="173"/>
      <c r="B120" s="193"/>
      <c r="C120" s="173"/>
      <c r="D120" s="172" t="s">
        <v>6</v>
      </c>
      <c r="E120" s="172" t="s">
        <v>7</v>
      </c>
      <c r="F120" s="172" t="s">
        <v>722</v>
      </c>
      <c r="G120" s="176"/>
      <c r="H120" s="48"/>
    </row>
    <row r="121" spans="1:8">
      <c r="A121" s="174"/>
      <c r="B121" s="193"/>
      <c r="C121" s="174"/>
      <c r="D121" s="174"/>
      <c r="E121" s="174"/>
      <c r="F121" s="174"/>
      <c r="G121" s="177"/>
      <c r="H121" s="48"/>
    </row>
    <row r="122" spans="1:8">
      <c r="A122" s="44" t="s">
        <v>8</v>
      </c>
      <c r="B122" s="44" t="s">
        <v>260</v>
      </c>
      <c r="C122" s="44"/>
      <c r="D122" s="44"/>
      <c r="E122" s="44"/>
      <c r="F122" s="44" t="s">
        <v>48</v>
      </c>
      <c r="G122" s="127" t="s">
        <v>890</v>
      </c>
      <c r="H122" s="48"/>
    </row>
    <row r="123" spans="1:8" ht="24">
      <c r="A123" s="44" t="s">
        <v>9</v>
      </c>
      <c r="B123" s="44" t="s">
        <v>261</v>
      </c>
      <c r="C123" s="44" t="s">
        <v>73</v>
      </c>
      <c r="D123" s="44">
        <v>2</v>
      </c>
      <c r="E123" s="44">
        <v>10</v>
      </c>
      <c r="F123" s="44" t="s">
        <v>572</v>
      </c>
      <c r="G123" s="127" t="s">
        <v>890</v>
      </c>
      <c r="H123" s="48"/>
    </row>
    <row r="124" spans="1:8" ht="24">
      <c r="A124" s="44" t="s">
        <v>9</v>
      </c>
      <c r="B124" s="45" t="s">
        <v>262</v>
      </c>
      <c r="C124" s="44"/>
      <c r="D124" s="44"/>
      <c r="E124" s="44"/>
      <c r="F124" s="78" t="s">
        <v>535</v>
      </c>
      <c r="G124" s="127" t="s">
        <v>890</v>
      </c>
      <c r="H124" s="48"/>
    </row>
    <row r="125" spans="1:8">
      <c r="A125" s="44" t="s">
        <v>10</v>
      </c>
      <c r="B125" s="44" t="s">
        <v>263</v>
      </c>
      <c r="C125" s="44" t="s">
        <v>254</v>
      </c>
      <c r="D125" s="44">
        <v>0.5</v>
      </c>
      <c r="E125" s="44" t="s">
        <v>38</v>
      </c>
      <c r="F125" s="44"/>
      <c r="G125" s="127" t="s">
        <v>890</v>
      </c>
      <c r="H125" s="48"/>
    </row>
    <row r="126" spans="1:8">
      <c r="A126" s="44" t="s">
        <v>11</v>
      </c>
      <c r="B126" s="44" t="s">
        <v>264</v>
      </c>
      <c r="C126" s="44"/>
      <c r="D126" s="44"/>
      <c r="E126" s="44" t="s">
        <v>41</v>
      </c>
      <c r="F126" s="44"/>
      <c r="G126" s="127" t="s">
        <v>890</v>
      </c>
      <c r="H126" s="48"/>
    </row>
    <row r="127" spans="1:8" ht="24">
      <c r="A127" s="44" t="s">
        <v>12</v>
      </c>
      <c r="B127" s="44" t="s">
        <v>431</v>
      </c>
      <c r="C127" s="44"/>
      <c r="D127" s="44"/>
      <c r="E127" s="44"/>
      <c r="F127" s="44"/>
      <c r="G127" s="127" t="s">
        <v>890</v>
      </c>
      <c r="H127" s="48"/>
    </row>
    <row r="128" spans="1:8" ht="24">
      <c r="A128" s="44" t="s">
        <v>13</v>
      </c>
      <c r="B128" s="44" t="s">
        <v>265</v>
      </c>
      <c r="C128" s="44"/>
      <c r="D128" s="44"/>
      <c r="E128" s="44"/>
      <c r="F128" s="44"/>
      <c r="G128" s="127" t="s">
        <v>890</v>
      </c>
      <c r="H128" s="48"/>
    </row>
    <row r="129" spans="1:8">
      <c r="A129" s="44" t="s">
        <v>14</v>
      </c>
      <c r="B129" s="44" t="s">
        <v>266</v>
      </c>
      <c r="C129" s="44"/>
      <c r="D129" s="44"/>
      <c r="E129" s="44"/>
      <c r="F129" s="44"/>
      <c r="G129" s="127" t="s">
        <v>890</v>
      </c>
      <c r="H129" s="48"/>
    </row>
    <row r="130" spans="1:8">
      <c r="A130" s="44" t="s">
        <v>60</v>
      </c>
      <c r="B130" s="44" t="s">
        <v>267</v>
      </c>
      <c r="C130" s="44"/>
      <c r="D130" s="44"/>
      <c r="E130" s="44"/>
      <c r="F130" s="44"/>
      <c r="G130" s="127" t="s">
        <v>890</v>
      </c>
      <c r="H130" s="48"/>
    </row>
    <row r="131" spans="1:8">
      <c r="A131" s="44" t="s">
        <v>61</v>
      </c>
      <c r="B131" s="44" t="s">
        <v>241</v>
      </c>
      <c r="C131" s="44"/>
      <c r="D131" s="44"/>
      <c r="E131" s="44"/>
      <c r="F131" s="44"/>
      <c r="G131" s="127" t="s">
        <v>890</v>
      </c>
      <c r="H131" s="48"/>
    </row>
    <row r="132" spans="1:8">
      <c r="A132" s="44" t="s">
        <v>62</v>
      </c>
      <c r="B132" s="44" t="s">
        <v>268</v>
      </c>
      <c r="C132" s="44" t="s">
        <v>32</v>
      </c>
      <c r="D132" s="44" t="s">
        <v>41</v>
      </c>
      <c r="E132" s="44">
        <v>1.08</v>
      </c>
      <c r="F132" s="44"/>
      <c r="G132" s="127" t="s">
        <v>890</v>
      </c>
      <c r="H132" s="48"/>
    </row>
    <row r="133" spans="1:8">
      <c r="A133" s="44" t="s">
        <v>90</v>
      </c>
      <c r="B133" s="44" t="s">
        <v>78</v>
      </c>
      <c r="C133" s="44" t="s">
        <v>766</v>
      </c>
      <c r="D133" s="44" t="s">
        <v>41</v>
      </c>
      <c r="E133" s="44">
        <v>394</v>
      </c>
      <c r="F133" s="44"/>
      <c r="G133" s="127" t="s">
        <v>890</v>
      </c>
      <c r="H133" s="48"/>
    </row>
    <row r="134" spans="1:8">
      <c r="A134" s="44" t="s">
        <v>91</v>
      </c>
      <c r="B134" s="44" t="s">
        <v>128</v>
      </c>
      <c r="C134" s="44" t="s">
        <v>129</v>
      </c>
      <c r="D134" s="44" t="s">
        <v>41</v>
      </c>
      <c r="E134" s="44">
        <v>44</v>
      </c>
      <c r="F134" s="44"/>
      <c r="G134" s="127" t="s">
        <v>890</v>
      </c>
      <c r="H134" s="48"/>
    </row>
    <row r="135" spans="1:8">
      <c r="A135" s="44" t="s">
        <v>92</v>
      </c>
      <c r="B135" s="44" t="s">
        <v>102</v>
      </c>
      <c r="C135" s="44" t="s">
        <v>24</v>
      </c>
      <c r="D135" s="44" t="s">
        <v>38</v>
      </c>
      <c r="E135" s="44">
        <v>900</v>
      </c>
      <c r="F135" s="44"/>
      <c r="G135" s="127" t="s">
        <v>890</v>
      </c>
      <c r="H135" s="48"/>
    </row>
    <row r="136" spans="1:8">
      <c r="A136" s="44" t="s">
        <v>93</v>
      </c>
      <c r="B136" s="44" t="s">
        <v>25</v>
      </c>
      <c r="C136" s="44" t="s">
        <v>24</v>
      </c>
      <c r="D136" s="44" t="s">
        <v>38</v>
      </c>
      <c r="E136" s="44">
        <v>520</v>
      </c>
      <c r="F136" s="44"/>
      <c r="G136" s="127" t="s">
        <v>890</v>
      </c>
      <c r="H136" s="48"/>
    </row>
    <row r="137" spans="1:8">
      <c r="A137" s="44" t="s">
        <v>99</v>
      </c>
      <c r="B137" s="44" t="s">
        <v>440</v>
      </c>
      <c r="C137" s="44" t="s">
        <v>24</v>
      </c>
      <c r="D137" s="44" t="s">
        <v>38</v>
      </c>
      <c r="E137" s="44">
        <v>870</v>
      </c>
      <c r="F137" s="44"/>
      <c r="G137" s="127" t="s">
        <v>890</v>
      </c>
      <c r="H137" s="48"/>
    </row>
    <row r="138" spans="1:8">
      <c r="A138" s="44" t="s">
        <v>130</v>
      </c>
      <c r="B138" s="44" t="s">
        <v>31</v>
      </c>
      <c r="C138" s="44" t="s">
        <v>32</v>
      </c>
      <c r="D138" s="44"/>
      <c r="E138" s="44">
        <v>0.15</v>
      </c>
      <c r="F138" s="44"/>
      <c r="G138" s="127" t="s">
        <v>890</v>
      </c>
      <c r="H138" s="48"/>
    </row>
    <row r="139" spans="1:8">
      <c r="A139" s="44" t="s">
        <v>131</v>
      </c>
      <c r="B139" s="44" t="s">
        <v>412</v>
      </c>
      <c r="C139" s="44"/>
      <c r="D139" s="44"/>
      <c r="E139" s="44"/>
      <c r="F139" s="44"/>
      <c r="G139" s="127" t="s">
        <v>890</v>
      </c>
      <c r="H139" s="48"/>
    </row>
    <row r="140" spans="1:8">
      <c r="A140" s="48"/>
      <c r="B140" s="48"/>
      <c r="C140" s="48"/>
      <c r="D140" s="48"/>
      <c r="E140" s="48"/>
      <c r="F140" s="48"/>
      <c r="G140" s="48"/>
      <c r="H140" s="48"/>
    </row>
    <row r="141" spans="1:8">
      <c r="A141" s="48"/>
      <c r="B141" s="47" t="s">
        <v>17</v>
      </c>
      <c r="C141" s="47">
        <v>1</v>
      </c>
      <c r="D141" s="48"/>
      <c r="E141" s="48"/>
      <c r="F141" s="48"/>
      <c r="G141" s="48"/>
      <c r="H141" s="48"/>
    </row>
    <row r="142" spans="1:8">
      <c r="A142" s="48"/>
      <c r="B142" s="47" t="s">
        <v>18</v>
      </c>
      <c r="C142" s="47"/>
      <c r="D142" s="48"/>
      <c r="E142" s="48"/>
      <c r="F142" s="48"/>
      <c r="G142" s="48"/>
      <c r="H142" s="48"/>
    </row>
    <row r="143" spans="1:8">
      <c r="A143" s="48"/>
      <c r="B143" s="47" t="s">
        <v>19</v>
      </c>
      <c r="C143" s="47">
        <f>C142*C141</f>
        <v>0</v>
      </c>
      <c r="D143" s="48"/>
      <c r="E143" s="48"/>
      <c r="F143" s="48"/>
      <c r="G143" s="48"/>
      <c r="H143" s="48"/>
    </row>
    <row r="144" spans="1:8">
      <c r="A144" s="48"/>
      <c r="B144" s="49" t="s">
        <v>20</v>
      </c>
      <c r="C144" s="49">
        <f>C143*0.23</f>
        <v>0</v>
      </c>
      <c r="D144" s="48"/>
      <c r="E144" s="48"/>
      <c r="F144" s="48"/>
      <c r="G144" s="48"/>
      <c r="H144" s="48"/>
    </row>
    <row r="145" spans="1:8">
      <c r="A145" s="48"/>
      <c r="B145" s="54" t="s">
        <v>588</v>
      </c>
      <c r="C145" s="47">
        <f>C143+C144</f>
        <v>0</v>
      </c>
      <c r="D145" s="48"/>
      <c r="E145" s="48"/>
      <c r="F145" s="48"/>
      <c r="G145" s="48"/>
      <c r="H145" s="48"/>
    </row>
    <row r="146" spans="1:8">
      <c r="A146" s="48"/>
      <c r="B146" s="55"/>
      <c r="C146" s="48"/>
      <c r="D146" s="48"/>
      <c r="E146" s="48"/>
      <c r="F146" s="48"/>
      <c r="G146" s="48"/>
      <c r="H146" s="48"/>
    </row>
    <row r="147" spans="1:8" ht="30">
      <c r="A147" s="43" t="s">
        <v>653</v>
      </c>
      <c r="B147" s="103" t="s">
        <v>269</v>
      </c>
      <c r="C147" s="48"/>
      <c r="D147" s="48"/>
      <c r="E147" s="48"/>
      <c r="F147" s="48"/>
      <c r="G147" s="133" t="s">
        <v>885</v>
      </c>
      <c r="H147" s="48"/>
    </row>
    <row r="148" spans="1:8" ht="15" customHeight="1">
      <c r="A148" s="172" t="s">
        <v>2</v>
      </c>
      <c r="B148" s="172" t="s">
        <v>3</v>
      </c>
      <c r="C148" s="172" t="s">
        <v>4</v>
      </c>
      <c r="D148" s="50"/>
      <c r="E148" s="50" t="s">
        <v>5</v>
      </c>
      <c r="F148" s="51"/>
      <c r="G148" s="175" t="s">
        <v>49</v>
      </c>
      <c r="H148" s="48"/>
    </row>
    <row r="149" spans="1:8">
      <c r="A149" s="173"/>
      <c r="B149" s="173"/>
      <c r="C149" s="173"/>
      <c r="D149" s="172" t="s">
        <v>6</v>
      </c>
      <c r="E149" s="172" t="s">
        <v>7</v>
      </c>
      <c r="F149" s="172" t="s">
        <v>722</v>
      </c>
      <c r="G149" s="176"/>
      <c r="H149" s="48"/>
    </row>
    <row r="150" spans="1:8">
      <c r="A150" s="174"/>
      <c r="B150" s="174"/>
      <c r="C150" s="174"/>
      <c r="D150" s="174"/>
      <c r="E150" s="174"/>
      <c r="F150" s="174"/>
      <c r="G150" s="177"/>
      <c r="H150" s="48"/>
    </row>
    <row r="151" spans="1:8" ht="24">
      <c r="A151" s="44" t="s">
        <v>8</v>
      </c>
      <c r="B151" s="44" t="s">
        <v>846</v>
      </c>
      <c r="C151" s="44"/>
      <c r="D151" s="44"/>
      <c r="E151" s="44"/>
      <c r="F151" s="44"/>
      <c r="G151" s="127" t="s">
        <v>890</v>
      </c>
      <c r="H151" s="48"/>
    </row>
    <row r="152" spans="1:8">
      <c r="A152" s="44" t="s">
        <v>9</v>
      </c>
      <c r="B152" s="44" t="s">
        <v>53</v>
      </c>
      <c r="C152" s="44" t="s">
        <v>54</v>
      </c>
      <c r="D152" s="44">
        <v>2.5</v>
      </c>
      <c r="E152" s="44" t="s">
        <v>38</v>
      </c>
      <c r="F152" s="44"/>
      <c r="G152" s="127" t="s">
        <v>890</v>
      </c>
      <c r="H152" s="48"/>
    </row>
    <row r="153" spans="1:8" ht="36">
      <c r="A153" s="44" t="s">
        <v>10</v>
      </c>
      <c r="B153" s="44" t="s">
        <v>270</v>
      </c>
      <c r="C153" s="44"/>
      <c r="D153" s="44"/>
      <c r="E153" s="44"/>
      <c r="F153" s="44"/>
      <c r="G153" s="127" t="s">
        <v>890</v>
      </c>
      <c r="H153" s="48"/>
    </row>
    <row r="154" spans="1:8" ht="24">
      <c r="A154" s="44" t="s">
        <v>11</v>
      </c>
      <c r="B154" s="44" t="s">
        <v>845</v>
      </c>
      <c r="C154" s="44" t="s">
        <v>137</v>
      </c>
      <c r="D154" s="44">
        <v>8350</v>
      </c>
      <c r="E154" s="44">
        <v>24800</v>
      </c>
      <c r="F154" s="44"/>
      <c r="G154" s="127" t="s">
        <v>890</v>
      </c>
      <c r="H154" s="48"/>
    </row>
    <row r="155" spans="1:8">
      <c r="A155" s="44" t="s">
        <v>12</v>
      </c>
      <c r="B155" s="44" t="s">
        <v>102</v>
      </c>
      <c r="C155" s="44" t="s">
        <v>24</v>
      </c>
      <c r="D155" s="44" t="s">
        <v>38</v>
      </c>
      <c r="E155" s="44">
        <v>255</v>
      </c>
      <c r="F155" s="44"/>
      <c r="G155" s="127" t="s">
        <v>890</v>
      </c>
      <c r="H155" s="48"/>
    </row>
    <row r="156" spans="1:8">
      <c r="A156" s="44" t="s">
        <v>13</v>
      </c>
      <c r="B156" s="44" t="s">
        <v>25</v>
      </c>
      <c r="C156" s="44" t="s">
        <v>24</v>
      </c>
      <c r="D156" s="44" t="s">
        <v>38</v>
      </c>
      <c r="E156" s="132">
        <v>300</v>
      </c>
      <c r="F156" s="44"/>
      <c r="G156" s="127" t="s">
        <v>890</v>
      </c>
      <c r="H156" s="48"/>
    </row>
    <row r="157" spans="1:8">
      <c r="A157" s="44" t="s">
        <v>14</v>
      </c>
      <c r="B157" s="44" t="s">
        <v>440</v>
      </c>
      <c r="C157" s="44" t="s">
        <v>24</v>
      </c>
      <c r="D157" s="44" t="s">
        <v>38</v>
      </c>
      <c r="E157" s="44">
        <v>550</v>
      </c>
      <c r="F157" s="44"/>
      <c r="G157" s="127" t="s">
        <v>890</v>
      </c>
      <c r="H157" s="48"/>
    </row>
    <row r="158" spans="1:8">
      <c r="A158" s="44" t="s">
        <v>60</v>
      </c>
      <c r="B158" s="44" t="s">
        <v>31</v>
      </c>
      <c r="C158" s="44" t="s">
        <v>32</v>
      </c>
      <c r="D158" s="44" t="s">
        <v>38</v>
      </c>
      <c r="E158" s="44">
        <v>1.68</v>
      </c>
      <c r="F158" s="44"/>
      <c r="G158" s="127" t="s">
        <v>890</v>
      </c>
      <c r="H158" s="48"/>
    </row>
    <row r="159" spans="1:8">
      <c r="A159" s="44"/>
      <c r="B159" s="44" t="s">
        <v>847</v>
      </c>
      <c r="C159" s="44"/>
      <c r="D159" s="44"/>
      <c r="E159" s="44"/>
      <c r="F159" s="44"/>
      <c r="G159" s="127" t="s">
        <v>890</v>
      </c>
      <c r="H159" s="48"/>
    </row>
    <row r="160" spans="1:8">
      <c r="A160" s="44" t="s">
        <v>61</v>
      </c>
      <c r="B160" s="44" t="s">
        <v>412</v>
      </c>
      <c r="C160" s="44"/>
      <c r="D160" s="44"/>
      <c r="E160" s="44"/>
      <c r="F160" s="44"/>
      <c r="G160" s="127" t="s">
        <v>890</v>
      </c>
      <c r="H160" s="48"/>
    </row>
    <row r="161" spans="1:8">
      <c r="A161" s="48"/>
      <c r="B161" s="48"/>
      <c r="C161" s="48"/>
      <c r="D161" s="48"/>
      <c r="E161" s="48"/>
      <c r="F161" s="48"/>
      <c r="G161" s="48"/>
      <c r="H161" s="48"/>
    </row>
    <row r="162" spans="1:8">
      <c r="A162" s="48"/>
      <c r="B162" s="47" t="s">
        <v>17</v>
      </c>
      <c r="C162" s="47">
        <v>1</v>
      </c>
      <c r="D162" s="48"/>
      <c r="E162" s="48"/>
      <c r="F162" s="48"/>
      <c r="G162" s="48"/>
      <c r="H162" s="48"/>
    </row>
    <row r="163" spans="1:8">
      <c r="A163" s="48"/>
      <c r="B163" s="47" t="s">
        <v>18</v>
      </c>
      <c r="C163" s="47"/>
      <c r="D163" s="48"/>
      <c r="E163" s="48"/>
      <c r="F163" s="48"/>
      <c r="G163" s="48"/>
      <c r="H163" s="48"/>
    </row>
    <row r="164" spans="1:8">
      <c r="A164" s="48"/>
      <c r="B164" s="47" t="s">
        <v>19</v>
      </c>
      <c r="C164" s="47">
        <f>C163*C162</f>
        <v>0</v>
      </c>
      <c r="D164" s="48"/>
      <c r="E164" s="48"/>
      <c r="F164" s="48"/>
      <c r="G164" s="48"/>
      <c r="H164" s="48"/>
    </row>
    <row r="165" spans="1:8">
      <c r="A165" s="48"/>
      <c r="B165" s="47" t="s">
        <v>20</v>
      </c>
      <c r="C165" s="49">
        <f>C164*0.23</f>
        <v>0</v>
      </c>
      <c r="D165" s="48"/>
      <c r="E165" s="48"/>
      <c r="F165" s="48"/>
      <c r="G165" s="48"/>
      <c r="H165" s="48"/>
    </row>
    <row r="166" spans="1:8">
      <c r="A166" s="48"/>
      <c r="B166" s="77" t="s">
        <v>588</v>
      </c>
      <c r="C166" s="47">
        <f>C164+C165</f>
        <v>0</v>
      </c>
      <c r="D166" s="48"/>
      <c r="E166" s="48"/>
      <c r="F166" s="48"/>
      <c r="G166" s="48"/>
      <c r="H166" s="48"/>
    </row>
    <row r="167" spans="1:8">
      <c r="A167" s="48"/>
      <c r="B167" s="55"/>
      <c r="C167" s="48"/>
      <c r="D167" s="48"/>
      <c r="E167" s="48"/>
      <c r="F167" s="48"/>
      <c r="G167" s="48"/>
      <c r="H167" s="48"/>
    </row>
    <row r="168" spans="1:8" ht="30">
      <c r="A168" s="43" t="s">
        <v>654</v>
      </c>
      <c r="B168" s="103" t="s">
        <v>271</v>
      </c>
      <c r="C168" s="48"/>
      <c r="D168" s="48"/>
      <c r="E168" s="48"/>
      <c r="F168" s="48"/>
      <c r="G168" s="133" t="s">
        <v>885</v>
      </c>
      <c r="H168" s="48"/>
    </row>
    <row r="169" spans="1:8" ht="15" customHeight="1">
      <c r="A169" s="172" t="s">
        <v>2</v>
      </c>
      <c r="B169" s="172" t="s">
        <v>3</v>
      </c>
      <c r="C169" s="172" t="s">
        <v>4</v>
      </c>
      <c r="D169" s="50"/>
      <c r="E169" s="50" t="s">
        <v>5</v>
      </c>
      <c r="F169" s="51"/>
      <c r="G169" s="175" t="s">
        <v>49</v>
      </c>
      <c r="H169" s="48"/>
    </row>
    <row r="170" spans="1:8">
      <c r="A170" s="173"/>
      <c r="B170" s="173"/>
      <c r="C170" s="173"/>
      <c r="D170" s="172" t="s">
        <v>6</v>
      </c>
      <c r="E170" s="172" t="s">
        <v>7</v>
      </c>
      <c r="F170" s="172" t="s">
        <v>722</v>
      </c>
      <c r="G170" s="176"/>
      <c r="H170" s="48"/>
    </row>
    <row r="171" spans="1:8">
      <c r="A171" s="174"/>
      <c r="B171" s="174"/>
      <c r="C171" s="174"/>
      <c r="D171" s="174"/>
      <c r="E171" s="174"/>
      <c r="F171" s="174"/>
      <c r="G171" s="177"/>
      <c r="H171" s="48"/>
    </row>
    <row r="172" spans="1:8">
      <c r="A172" s="44" t="s">
        <v>8</v>
      </c>
      <c r="B172" s="20" t="s">
        <v>432</v>
      </c>
      <c r="C172" s="20" t="s">
        <v>88</v>
      </c>
      <c r="D172" s="20">
        <v>1.5</v>
      </c>
      <c r="E172" s="20" t="s">
        <v>38</v>
      </c>
      <c r="F172" s="44"/>
      <c r="G172" s="127" t="s">
        <v>890</v>
      </c>
      <c r="H172" s="48"/>
    </row>
    <row r="173" spans="1:8" ht="30.75" customHeight="1">
      <c r="A173" s="44" t="s">
        <v>9</v>
      </c>
      <c r="B173" s="20" t="s">
        <v>507</v>
      </c>
      <c r="C173" s="20" t="s">
        <v>118</v>
      </c>
      <c r="D173" s="20" t="s">
        <v>38</v>
      </c>
      <c r="E173" s="20">
        <v>30</v>
      </c>
      <c r="F173" s="44"/>
      <c r="G173" s="127" t="s">
        <v>890</v>
      </c>
      <c r="H173" s="48"/>
    </row>
    <row r="174" spans="1:8">
      <c r="A174" s="44" t="s">
        <v>10</v>
      </c>
      <c r="B174" s="20" t="s">
        <v>158</v>
      </c>
      <c r="C174" s="20" t="s">
        <v>163</v>
      </c>
      <c r="D174" s="20">
        <v>160</v>
      </c>
      <c r="E174" s="20" t="s">
        <v>38</v>
      </c>
      <c r="F174" s="44"/>
      <c r="G174" s="127" t="s">
        <v>890</v>
      </c>
      <c r="H174" s="48"/>
    </row>
    <row r="175" spans="1:8" ht="36">
      <c r="A175" s="44" t="s">
        <v>11</v>
      </c>
      <c r="B175" s="136" t="s">
        <v>899</v>
      </c>
      <c r="C175" s="20"/>
      <c r="D175" s="20"/>
      <c r="E175" s="20"/>
      <c r="F175" s="44"/>
      <c r="G175" s="127" t="s">
        <v>890</v>
      </c>
      <c r="H175" s="48"/>
    </row>
    <row r="176" spans="1:8">
      <c r="A176" s="20" t="s">
        <v>12</v>
      </c>
      <c r="B176" s="20" t="s">
        <v>433</v>
      </c>
      <c r="C176" s="20" t="s">
        <v>59</v>
      </c>
      <c r="D176" s="20">
        <v>4</v>
      </c>
      <c r="E176" s="20" t="s">
        <v>41</v>
      </c>
      <c r="F176" s="44"/>
      <c r="G176" s="127" t="s">
        <v>890</v>
      </c>
      <c r="H176" s="48"/>
    </row>
    <row r="177" spans="1:8">
      <c r="A177" s="20" t="s">
        <v>13</v>
      </c>
      <c r="B177" s="44" t="s">
        <v>102</v>
      </c>
      <c r="C177" s="44" t="s">
        <v>24</v>
      </c>
      <c r="D177" s="44">
        <v>230</v>
      </c>
      <c r="E177" s="44" t="s">
        <v>38</v>
      </c>
      <c r="F177" s="44"/>
      <c r="G177" s="127" t="s">
        <v>890</v>
      </c>
      <c r="H177" s="48"/>
    </row>
    <row r="178" spans="1:8">
      <c r="A178" s="44" t="s">
        <v>14</v>
      </c>
      <c r="B178" s="44" t="s">
        <v>25</v>
      </c>
      <c r="C178" s="44" t="s">
        <v>24</v>
      </c>
      <c r="D178" s="44">
        <v>350</v>
      </c>
      <c r="E178" s="44" t="s">
        <v>38</v>
      </c>
      <c r="F178" s="44"/>
      <c r="G178" s="127" t="s">
        <v>890</v>
      </c>
      <c r="H178" s="48"/>
    </row>
    <row r="179" spans="1:8">
      <c r="A179" s="44" t="s">
        <v>60</v>
      </c>
      <c r="B179" s="44" t="s">
        <v>440</v>
      </c>
      <c r="C179" s="44" t="s">
        <v>24</v>
      </c>
      <c r="D179" s="44">
        <v>470</v>
      </c>
      <c r="E179" s="44" t="s">
        <v>41</v>
      </c>
      <c r="F179" s="44"/>
      <c r="G179" s="127" t="s">
        <v>890</v>
      </c>
      <c r="H179" s="48"/>
    </row>
    <row r="180" spans="1:8">
      <c r="A180" s="44" t="s">
        <v>61</v>
      </c>
      <c r="B180" s="44" t="s">
        <v>31</v>
      </c>
      <c r="C180" s="44" t="s">
        <v>32</v>
      </c>
      <c r="D180" s="44">
        <v>0.12</v>
      </c>
      <c r="E180" s="44" t="s">
        <v>41</v>
      </c>
      <c r="F180" s="44"/>
      <c r="G180" s="127" t="s">
        <v>890</v>
      </c>
      <c r="H180" s="48"/>
    </row>
    <row r="181" spans="1:8">
      <c r="A181" s="44" t="s">
        <v>62</v>
      </c>
      <c r="B181" s="44" t="s">
        <v>412</v>
      </c>
      <c r="C181" s="44"/>
      <c r="D181" s="44"/>
      <c r="E181" s="44"/>
      <c r="F181" s="44"/>
      <c r="G181" s="127" t="s">
        <v>890</v>
      </c>
      <c r="H181" s="48"/>
    </row>
    <row r="182" spans="1:8">
      <c r="A182" s="48"/>
      <c r="B182" s="48"/>
      <c r="C182" s="48"/>
      <c r="D182" s="48"/>
      <c r="E182" s="48"/>
      <c r="F182" s="48"/>
      <c r="G182" s="48"/>
      <c r="H182" s="48"/>
    </row>
    <row r="183" spans="1:8">
      <c r="A183" s="48"/>
      <c r="B183" s="47" t="s">
        <v>17</v>
      </c>
      <c r="C183" s="47">
        <v>1</v>
      </c>
      <c r="D183" s="48"/>
      <c r="E183" s="48"/>
      <c r="F183" s="48"/>
      <c r="G183" s="48"/>
      <c r="H183" s="48"/>
    </row>
    <row r="184" spans="1:8">
      <c r="A184" s="48"/>
      <c r="B184" s="47" t="s">
        <v>18</v>
      </c>
      <c r="C184" s="47"/>
      <c r="D184" s="48"/>
      <c r="E184" s="48"/>
      <c r="F184" s="48"/>
      <c r="G184" s="48"/>
      <c r="H184" s="48"/>
    </row>
    <row r="185" spans="1:8">
      <c r="A185" s="48"/>
      <c r="B185" s="47" t="s">
        <v>19</v>
      </c>
      <c r="C185" s="47">
        <f>C184*C183</f>
        <v>0</v>
      </c>
      <c r="D185" s="48"/>
      <c r="E185" s="48"/>
      <c r="F185" s="48"/>
      <c r="G185" s="48"/>
      <c r="H185" s="48"/>
    </row>
    <row r="186" spans="1:8">
      <c r="A186" s="48"/>
      <c r="B186" s="49" t="s">
        <v>20</v>
      </c>
      <c r="C186" s="49">
        <f>C185*0.23</f>
        <v>0</v>
      </c>
      <c r="D186" s="48"/>
      <c r="E186" s="48"/>
      <c r="F186" s="48"/>
      <c r="G186" s="48"/>
      <c r="H186" s="48"/>
    </row>
    <row r="187" spans="1:8">
      <c r="A187" s="48"/>
      <c r="B187" s="54" t="s">
        <v>588</v>
      </c>
      <c r="C187" s="47">
        <f>C185+C186</f>
        <v>0</v>
      </c>
      <c r="D187" s="48"/>
      <c r="E187" s="48"/>
      <c r="F187" s="48"/>
      <c r="G187" s="48"/>
      <c r="H187" s="48"/>
    </row>
    <row r="188" spans="1:8">
      <c r="A188" s="48"/>
      <c r="B188" s="48"/>
      <c r="C188" s="48"/>
      <c r="D188" s="48"/>
      <c r="E188" s="48"/>
      <c r="F188" s="48"/>
      <c r="G188" s="48"/>
      <c r="H188" s="48"/>
    </row>
    <row r="189" spans="1:8" ht="30">
      <c r="A189" s="43" t="s">
        <v>655</v>
      </c>
      <c r="B189" s="103" t="s">
        <v>272</v>
      </c>
      <c r="C189" s="48"/>
      <c r="D189" s="48"/>
      <c r="E189" s="48"/>
      <c r="F189" s="48"/>
      <c r="G189" s="133" t="s">
        <v>885</v>
      </c>
      <c r="H189" s="48"/>
    </row>
    <row r="190" spans="1:8" ht="15" customHeight="1">
      <c r="A190" s="172" t="s">
        <v>2</v>
      </c>
      <c r="B190" s="172" t="s">
        <v>3</v>
      </c>
      <c r="C190" s="172" t="s">
        <v>4</v>
      </c>
      <c r="D190" s="50"/>
      <c r="E190" s="50" t="s">
        <v>5</v>
      </c>
      <c r="F190" s="51"/>
      <c r="G190" s="175" t="s">
        <v>49</v>
      </c>
      <c r="H190" s="48"/>
    </row>
    <row r="191" spans="1:8">
      <c r="A191" s="173"/>
      <c r="B191" s="173"/>
      <c r="C191" s="173"/>
      <c r="D191" s="172" t="s">
        <v>6</v>
      </c>
      <c r="E191" s="172" t="s">
        <v>7</v>
      </c>
      <c r="F191" s="172" t="s">
        <v>722</v>
      </c>
      <c r="G191" s="176"/>
      <c r="H191" s="48"/>
    </row>
    <row r="192" spans="1:8">
      <c r="A192" s="174"/>
      <c r="B192" s="174"/>
      <c r="C192" s="174"/>
      <c r="D192" s="174"/>
      <c r="E192" s="174"/>
      <c r="F192" s="174"/>
      <c r="G192" s="177"/>
      <c r="H192" s="48"/>
    </row>
    <row r="193" spans="1:8">
      <c r="A193" s="44" t="s">
        <v>8</v>
      </c>
      <c r="B193" s="20" t="s">
        <v>273</v>
      </c>
      <c r="C193" s="20" t="s">
        <v>23</v>
      </c>
      <c r="D193" s="20">
        <v>2</v>
      </c>
      <c r="E193" s="20" t="s">
        <v>38</v>
      </c>
      <c r="F193" s="44"/>
      <c r="G193" s="127" t="s">
        <v>890</v>
      </c>
      <c r="H193" s="48"/>
    </row>
    <row r="194" spans="1:8">
      <c r="A194" s="44" t="s">
        <v>9</v>
      </c>
      <c r="B194" s="20" t="s">
        <v>274</v>
      </c>
      <c r="C194" s="20" t="s">
        <v>275</v>
      </c>
      <c r="D194" s="79">
        <v>8000</v>
      </c>
      <c r="E194" s="79">
        <v>16000</v>
      </c>
      <c r="F194" s="44"/>
      <c r="G194" s="127" t="s">
        <v>890</v>
      </c>
      <c r="H194" s="48"/>
    </row>
    <row r="195" spans="1:8">
      <c r="A195" s="44" t="s">
        <v>10</v>
      </c>
      <c r="B195" s="20" t="s">
        <v>276</v>
      </c>
      <c r="C195" s="20" t="s">
        <v>54</v>
      </c>
      <c r="D195" s="20">
        <v>0.6</v>
      </c>
      <c r="E195" s="20" t="s">
        <v>41</v>
      </c>
      <c r="F195" s="44"/>
      <c r="G195" s="127" t="s">
        <v>890</v>
      </c>
      <c r="H195" s="48"/>
    </row>
    <row r="196" spans="1:8">
      <c r="A196" s="44" t="s">
        <v>11</v>
      </c>
      <c r="B196" s="20" t="s">
        <v>277</v>
      </c>
      <c r="C196" s="20"/>
      <c r="D196" s="20"/>
      <c r="E196" s="20"/>
      <c r="F196" s="44"/>
      <c r="G196" s="127" t="s">
        <v>890</v>
      </c>
      <c r="H196" s="48"/>
    </row>
    <row r="197" spans="1:8">
      <c r="A197" s="20" t="s">
        <v>12</v>
      </c>
      <c r="B197" s="20" t="s">
        <v>278</v>
      </c>
      <c r="C197" s="20"/>
      <c r="D197" s="79"/>
      <c r="E197" s="79"/>
      <c r="F197" s="44"/>
      <c r="G197" s="127" t="s">
        <v>890</v>
      </c>
      <c r="H197" s="48"/>
    </row>
    <row r="198" spans="1:8">
      <c r="A198" s="20" t="s">
        <v>13</v>
      </c>
      <c r="B198" s="44" t="s">
        <v>102</v>
      </c>
      <c r="C198" s="44" t="s">
        <v>24</v>
      </c>
      <c r="D198" s="44">
        <v>180</v>
      </c>
      <c r="E198" s="44" t="s">
        <v>38</v>
      </c>
      <c r="F198" s="44"/>
      <c r="G198" s="127" t="s">
        <v>890</v>
      </c>
      <c r="H198" s="48"/>
    </row>
    <row r="199" spans="1:8">
      <c r="A199" s="44" t="s">
        <v>14</v>
      </c>
      <c r="B199" s="44" t="s">
        <v>25</v>
      </c>
      <c r="C199" s="44" t="s">
        <v>24</v>
      </c>
      <c r="D199" s="44">
        <v>160</v>
      </c>
      <c r="E199" s="44" t="s">
        <v>38</v>
      </c>
      <c r="F199" s="44"/>
      <c r="G199" s="127" t="s">
        <v>890</v>
      </c>
      <c r="H199" s="48"/>
    </row>
    <row r="200" spans="1:8">
      <c r="A200" s="44" t="s">
        <v>60</v>
      </c>
      <c r="B200" s="44" t="s">
        <v>440</v>
      </c>
      <c r="C200" s="44" t="s">
        <v>24</v>
      </c>
      <c r="D200" s="44">
        <v>530</v>
      </c>
      <c r="E200" s="44" t="s">
        <v>41</v>
      </c>
      <c r="F200" s="44"/>
      <c r="G200" s="127" t="s">
        <v>890</v>
      </c>
      <c r="H200" s="48"/>
    </row>
    <row r="201" spans="1:8">
      <c r="A201" s="44" t="s">
        <v>61</v>
      </c>
      <c r="B201" s="20" t="s">
        <v>31</v>
      </c>
      <c r="C201" s="20" t="s">
        <v>32</v>
      </c>
      <c r="D201" s="20">
        <v>0.23</v>
      </c>
      <c r="E201" s="20" t="s">
        <v>41</v>
      </c>
      <c r="F201" s="44"/>
      <c r="G201" s="127" t="s">
        <v>890</v>
      </c>
      <c r="H201" s="48"/>
    </row>
    <row r="202" spans="1:8">
      <c r="A202" s="44" t="s">
        <v>62</v>
      </c>
      <c r="B202" s="44" t="s">
        <v>412</v>
      </c>
      <c r="C202" s="44"/>
      <c r="D202" s="44"/>
      <c r="E202" s="44"/>
      <c r="F202" s="44"/>
      <c r="G202" s="127" t="s">
        <v>890</v>
      </c>
      <c r="H202" s="48"/>
    </row>
    <row r="203" spans="1:8">
      <c r="A203" s="48"/>
      <c r="B203" s="48"/>
      <c r="C203" s="48"/>
      <c r="D203" s="48"/>
      <c r="E203" s="48"/>
      <c r="F203" s="48"/>
      <c r="G203" s="48"/>
      <c r="H203" s="48"/>
    </row>
    <row r="204" spans="1:8">
      <c r="A204" s="48"/>
      <c r="B204" s="47" t="s">
        <v>17</v>
      </c>
      <c r="C204" s="47">
        <v>1</v>
      </c>
      <c r="D204" s="48"/>
      <c r="E204" s="48"/>
      <c r="F204" s="48"/>
      <c r="G204" s="48"/>
      <c r="H204" s="48"/>
    </row>
    <row r="205" spans="1:8">
      <c r="A205" s="48"/>
      <c r="B205" s="47" t="s">
        <v>18</v>
      </c>
      <c r="C205" s="47"/>
      <c r="D205" s="48"/>
      <c r="E205" s="48"/>
      <c r="F205" s="48"/>
      <c r="G205" s="48"/>
      <c r="H205" s="48"/>
    </row>
    <row r="206" spans="1:8">
      <c r="A206" s="48"/>
      <c r="B206" s="47" t="s">
        <v>19</v>
      </c>
      <c r="C206" s="47">
        <f>C205*C204</f>
        <v>0</v>
      </c>
      <c r="D206" s="48"/>
      <c r="E206" s="48"/>
      <c r="F206" s="48"/>
      <c r="G206" s="48"/>
      <c r="H206" s="48"/>
    </row>
    <row r="207" spans="1:8">
      <c r="A207" s="48"/>
      <c r="B207" s="49" t="s">
        <v>20</v>
      </c>
      <c r="C207" s="49">
        <f>C206*0.23</f>
        <v>0</v>
      </c>
      <c r="D207" s="48"/>
      <c r="E207" s="48"/>
      <c r="F207" s="48"/>
      <c r="G207" s="48"/>
      <c r="H207" s="48"/>
    </row>
    <row r="208" spans="1:8">
      <c r="A208" s="48"/>
      <c r="B208" s="54" t="s">
        <v>588</v>
      </c>
      <c r="C208" s="47">
        <f>C206+C207</f>
        <v>0</v>
      </c>
      <c r="D208" s="48"/>
      <c r="E208" s="48"/>
      <c r="F208" s="48"/>
      <c r="G208" s="48"/>
      <c r="H208" s="48"/>
    </row>
    <row r="209" spans="1:8">
      <c r="A209" s="48"/>
      <c r="B209" s="48"/>
      <c r="C209" s="48"/>
      <c r="D209" s="48"/>
      <c r="E209" s="48"/>
      <c r="F209" s="48"/>
      <c r="G209" s="48"/>
      <c r="H209" s="48"/>
    </row>
    <row r="210" spans="1:8" ht="30">
      <c r="A210" s="43" t="s">
        <v>656</v>
      </c>
      <c r="B210" s="103" t="s">
        <v>279</v>
      </c>
      <c r="C210" s="48"/>
      <c r="D210" s="48"/>
      <c r="E210" s="48"/>
      <c r="F210" s="48"/>
      <c r="G210" s="133" t="s">
        <v>885</v>
      </c>
      <c r="H210" s="48"/>
    </row>
    <row r="211" spans="1:8" ht="15" customHeight="1">
      <c r="A211" s="172" t="s">
        <v>2</v>
      </c>
      <c r="B211" s="172" t="s">
        <v>3</v>
      </c>
      <c r="C211" s="172" t="s">
        <v>4</v>
      </c>
      <c r="D211" s="50"/>
      <c r="E211" s="50" t="s">
        <v>5</v>
      </c>
      <c r="F211" s="51"/>
      <c r="G211" s="175" t="s">
        <v>49</v>
      </c>
      <c r="H211" s="48"/>
    </row>
    <row r="212" spans="1:8">
      <c r="A212" s="173"/>
      <c r="B212" s="173"/>
      <c r="C212" s="173"/>
      <c r="D212" s="172" t="s">
        <v>6</v>
      </c>
      <c r="E212" s="172" t="s">
        <v>7</v>
      </c>
      <c r="F212" s="172" t="s">
        <v>722</v>
      </c>
      <c r="G212" s="176"/>
      <c r="H212" s="48"/>
    </row>
    <row r="213" spans="1:8">
      <c r="A213" s="174"/>
      <c r="B213" s="174"/>
      <c r="C213" s="174"/>
      <c r="D213" s="174"/>
      <c r="E213" s="174"/>
      <c r="F213" s="174"/>
      <c r="G213" s="177"/>
      <c r="H213" s="48"/>
    </row>
    <row r="214" spans="1:8" ht="36">
      <c r="A214" s="44" t="s">
        <v>8</v>
      </c>
      <c r="B214" s="20" t="s">
        <v>281</v>
      </c>
      <c r="C214" s="20" t="s">
        <v>280</v>
      </c>
      <c r="D214" s="20">
        <v>18</v>
      </c>
      <c r="E214" s="20" t="s">
        <v>38</v>
      </c>
      <c r="F214" s="44"/>
      <c r="G214" s="127" t="s">
        <v>890</v>
      </c>
      <c r="H214" s="48"/>
    </row>
    <row r="215" spans="1:8">
      <c r="A215" s="44" t="s">
        <v>9</v>
      </c>
      <c r="B215" s="20" t="s">
        <v>282</v>
      </c>
      <c r="C215" s="20" t="s">
        <v>88</v>
      </c>
      <c r="D215" s="20">
        <v>4</v>
      </c>
      <c r="E215" s="20" t="s">
        <v>41</v>
      </c>
      <c r="F215" s="44"/>
      <c r="G215" s="127" t="s">
        <v>890</v>
      </c>
      <c r="H215" s="48"/>
    </row>
    <row r="216" spans="1:8" ht="48">
      <c r="A216" s="44" t="s">
        <v>10</v>
      </c>
      <c r="B216" s="20" t="s">
        <v>508</v>
      </c>
      <c r="C216" s="20"/>
      <c r="D216" s="20"/>
      <c r="E216" s="20"/>
      <c r="F216" s="44" t="s">
        <v>48</v>
      </c>
      <c r="G216" s="127" t="s">
        <v>890</v>
      </c>
      <c r="H216" s="48"/>
    </row>
    <row r="217" spans="1:8">
      <c r="A217" s="44" t="s">
        <v>11</v>
      </c>
      <c r="B217" s="44" t="s">
        <v>102</v>
      </c>
      <c r="C217" s="44" t="s">
        <v>24</v>
      </c>
      <c r="D217" s="44" t="s">
        <v>38</v>
      </c>
      <c r="E217" s="44">
        <v>340</v>
      </c>
      <c r="F217" s="44"/>
      <c r="G217" s="127" t="s">
        <v>890</v>
      </c>
      <c r="H217" s="48"/>
    </row>
    <row r="218" spans="1:8">
      <c r="A218" s="20" t="s">
        <v>12</v>
      </c>
      <c r="B218" s="44" t="s">
        <v>25</v>
      </c>
      <c r="C218" s="44" t="s">
        <v>24</v>
      </c>
      <c r="D218" s="44" t="s">
        <v>38</v>
      </c>
      <c r="E218" s="44">
        <v>460</v>
      </c>
      <c r="F218" s="44"/>
      <c r="G218" s="127" t="s">
        <v>890</v>
      </c>
      <c r="H218" s="48"/>
    </row>
    <row r="219" spans="1:8">
      <c r="A219" s="20" t="s">
        <v>13</v>
      </c>
      <c r="B219" s="44" t="s">
        <v>440</v>
      </c>
      <c r="C219" s="44" t="s">
        <v>24</v>
      </c>
      <c r="D219" s="44" t="s">
        <v>38</v>
      </c>
      <c r="E219" s="44">
        <v>560</v>
      </c>
      <c r="F219" s="44"/>
      <c r="G219" s="127" t="s">
        <v>890</v>
      </c>
      <c r="H219" s="48"/>
    </row>
    <row r="220" spans="1:8">
      <c r="A220" s="44" t="s">
        <v>14</v>
      </c>
      <c r="B220" s="20" t="s">
        <v>31</v>
      </c>
      <c r="C220" s="20" t="s">
        <v>32</v>
      </c>
      <c r="D220" s="20">
        <v>0.28000000000000003</v>
      </c>
      <c r="E220" s="44" t="s">
        <v>41</v>
      </c>
      <c r="F220" s="44"/>
      <c r="G220" s="127" t="s">
        <v>890</v>
      </c>
      <c r="H220" s="48"/>
    </row>
    <row r="221" spans="1:8">
      <c r="A221" s="44" t="s">
        <v>60</v>
      </c>
      <c r="B221" s="44" t="s">
        <v>412</v>
      </c>
      <c r="C221" s="44"/>
      <c r="D221" s="44"/>
      <c r="E221" s="44"/>
      <c r="F221" s="44" t="s">
        <v>48</v>
      </c>
      <c r="G221" s="127" t="s">
        <v>890</v>
      </c>
      <c r="H221" s="48"/>
    </row>
    <row r="222" spans="1:8">
      <c r="A222" s="48"/>
      <c r="B222" s="48"/>
      <c r="C222" s="48"/>
      <c r="D222" s="48"/>
      <c r="E222" s="48"/>
      <c r="F222" s="48"/>
      <c r="G222" s="48"/>
      <c r="H222" s="48"/>
    </row>
    <row r="223" spans="1:8">
      <c r="A223" s="48"/>
      <c r="B223" s="47" t="s">
        <v>17</v>
      </c>
      <c r="C223" s="47">
        <v>1</v>
      </c>
      <c r="D223" s="48"/>
      <c r="E223" s="48"/>
      <c r="F223" s="48"/>
      <c r="G223" s="48"/>
      <c r="H223" s="48"/>
    </row>
    <row r="224" spans="1:8">
      <c r="A224" s="48"/>
      <c r="B224" s="47" t="s">
        <v>18</v>
      </c>
      <c r="C224" s="47"/>
      <c r="D224" s="48"/>
      <c r="E224" s="48"/>
      <c r="F224" s="48"/>
      <c r="G224" s="48"/>
      <c r="H224" s="48"/>
    </row>
    <row r="225" spans="1:8">
      <c r="A225" s="48"/>
      <c r="B225" s="47" t="s">
        <v>19</v>
      </c>
      <c r="C225" s="47">
        <f>C224*C223</f>
        <v>0</v>
      </c>
      <c r="D225" s="48"/>
      <c r="E225" s="48"/>
      <c r="F225" s="48"/>
      <c r="G225" s="48"/>
      <c r="H225" s="48"/>
    </row>
    <row r="226" spans="1:8">
      <c r="A226" s="48"/>
      <c r="B226" s="49" t="s">
        <v>20</v>
      </c>
      <c r="C226" s="49">
        <f>C225*0.23</f>
        <v>0</v>
      </c>
      <c r="D226" s="48"/>
      <c r="E226" s="48"/>
      <c r="F226" s="48"/>
      <c r="G226" s="48"/>
      <c r="H226" s="48"/>
    </row>
    <row r="227" spans="1:8">
      <c r="A227" s="48"/>
      <c r="B227" s="54" t="s">
        <v>588</v>
      </c>
      <c r="C227" s="47">
        <f>C225+C226</f>
        <v>0</v>
      </c>
      <c r="D227" s="48"/>
      <c r="E227" s="48"/>
      <c r="F227" s="48"/>
      <c r="G227" s="48"/>
      <c r="H227" s="48"/>
    </row>
    <row r="228" spans="1:8">
      <c r="A228" s="48"/>
      <c r="B228" s="48"/>
      <c r="C228" s="48"/>
      <c r="D228" s="48"/>
      <c r="E228" s="48"/>
      <c r="F228" s="48"/>
      <c r="G228" s="48"/>
      <c r="H228" s="48"/>
    </row>
    <row r="229" spans="1:8" ht="30">
      <c r="A229" s="43" t="s">
        <v>657</v>
      </c>
      <c r="B229" s="103" t="s">
        <v>283</v>
      </c>
      <c r="C229" s="48"/>
      <c r="D229" s="48"/>
      <c r="E229" s="48"/>
      <c r="F229" s="48"/>
      <c r="G229" s="133" t="s">
        <v>885</v>
      </c>
      <c r="H229" s="48"/>
    </row>
    <row r="230" spans="1:8" ht="15" customHeight="1">
      <c r="A230" s="172" t="s">
        <v>2</v>
      </c>
      <c r="B230" s="172" t="s">
        <v>3</v>
      </c>
      <c r="C230" s="172" t="s">
        <v>4</v>
      </c>
      <c r="D230" s="50"/>
      <c r="E230" s="50" t="s">
        <v>5</v>
      </c>
      <c r="F230" s="51"/>
      <c r="G230" s="175" t="s">
        <v>49</v>
      </c>
      <c r="H230" s="48"/>
    </row>
    <row r="231" spans="1:8">
      <c r="A231" s="173"/>
      <c r="B231" s="173"/>
      <c r="C231" s="173"/>
      <c r="D231" s="172" t="s">
        <v>6</v>
      </c>
      <c r="E231" s="172" t="s">
        <v>7</v>
      </c>
      <c r="F231" s="172" t="s">
        <v>722</v>
      </c>
      <c r="G231" s="176"/>
      <c r="H231" s="48"/>
    </row>
    <row r="232" spans="1:8">
      <c r="A232" s="174"/>
      <c r="B232" s="174"/>
      <c r="C232" s="174"/>
      <c r="D232" s="174"/>
      <c r="E232" s="174"/>
      <c r="F232" s="174"/>
      <c r="G232" s="177"/>
      <c r="H232" s="48"/>
    </row>
    <row r="233" spans="1:8" ht="24">
      <c r="A233" s="44" t="s">
        <v>8</v>
      </c>
      <c r="B233" s="20" t="s">
        <v>284</v>
      </c>
      <c r="C233" s="20" t="s">
        <v>23</v>
      </c>
      <c r="D233" s="20">
        <v>2</v>
      </c>
      <c r="E233" s="20" t="s">
        <v>38</v>
      </c>
      <c r="F233" s="44" t="s">
        <v>850</v>
      </c>
      <c r="G233" s="127" t="s">
        <v>890</v>
      </c>
      <c r="H233" s="48"/>
    </row>
    <row r="234" spans="1:8">
      <c r="A234" s="44" t="s">
        <v>9</v>
      </c>
      <c r="B234" s="20" t="s">
        <v>285</v>
      </c>
      <c r="C234" s="20" t="s">
        <v>23</v>
      </c>
      <c r="D234" s="20">
        <v>2</v>
      </c>
      <c r="E234" s="20" t="s">
        <v>41</v>
      </c>
      <c r="F234" s="44"/>
      <c r="G234" s="127" t="s">
        <v>890</v>
      </c>
      <c r="H234" s="48"/>
    </row>
    <row r="235" spans="1:8">
      <c r="A235" s="44" t="s">
        <v>10</v>
      </c>
      <c r="B235" s="20" t="s">
        <v>286</v>
      </c>
      <c r="C235" s="20" t="s">
        <v>23</v>
      </c>
      <c r="D235" s="20">
        <v>1</v>
      </c>
      <c r="E235" s="20" t="s">
        <v>41</v>
      </c>
      <c r="F235" s="44"/>
      <c r="G235" s="127" t="s">
        <v>890</v>
      </c>
      <c r="H235" s="48"/>
    </row>
    <row r="236" spans="1:8">
      <c r="A236" s="44" t="s">
        <v>11</v>
      </c>
      <c r="B236" s="20" t="s">
        <v>369</v>
      </c>
      <c r="C236" s="20" t="s">
        <v>23</v>
      </c>
      <c r="D236" s="20">
        <v>1</v>
      </c>
      <c r="E236" s="20" t="s">
        <v>41</v>
      </c>
      <c r="F236" s="44"/>
      <c r="G236" s="127" t="s">
        <v>890</v>
      </c>
      <c r="H236" s="48"/>
    </row>
    <row r="237" spans="1:8" ht="24">
      <c r="A237" s="20" t="s">
        <v>12</v>
      </c>
      <c r="B237" s="20" t="s">
        <v>509</v>
      </c>
      <c r="C237" s="20" t="s">
        <v>32</v>
      </c>
      <c r="D237" s="20">
        <v>2.9</v>
      </c>
      <c r="E237" s="20" t="s">
        <v>41</v>
      </c>
      <c r="F237" s="44"/>
      <c r="G237" s="127" t="s">
        <v>890</v>
      </c>
      <c r="H237" s="48"/>
    </row>
    <row r="238" spans="1:8">
      <c r="A238" s="20" t="s">
        <v>13</v>
      </c>
      <c r="B238" s="20" t="s">
        <v>874</v>
      </c>
      <c r="C238" s="20" t="s">
        <v>54</v>
      </c>
      <c r="D238" s="20">
        <v>7.5</v>
      </c>
      <c r="E238" s="20" t="s">
        <v>41</v>
      </c>
      <c r="F238" s="44"/>
      <c r="G238" s="127" t="s">
        <v>890</v>
      </c>
      <c r="H238" s="48"/>
    </row>
    <row r="239" spans="1:8">
      <c r="A239" s="44" t="s">
        <v>14</v>
      </c>
      <c r="B239" s="44" t="s">
        <v>287</v>
      </c>
      <c r="C239" s="44"/>
      <c r="D239" s="44"/>
      <c r="E239" s="44"/>
      <c r="F239" s="44" t="s">
        <v>48</v>
      </c>
      <c r="G239" s="127" t="s">
        <v>890</v>
      </c>
      <c r="H239" s="48"/>
    </row>
    <row r="240" spans="1:8">
      <c r="A240" s="44" t="s">
        <v>60</v>
      </c>
      <c r="B240" s="44" t="s">
        <v>288</v>
      </c>
      <c r="C240" s="44"/>
      <c r="D240" s="44"/>
      <c r="E240" s="44"/>
      <c r="F240" s="44" t="s">
        <v>48</v>
      </c>
      <c r="G240" s="127" t="s">
        <v>890</v>
      </c>
      <c r="H240" s="48"/>
    </row>
    <row r="241" spans="1:8">
      <c r="A241" s="44"/>
      <c r="B241" s="44" t="s">
        <v>848</v>
      </c>
      <c r="C241" s="44" t="s">
        <v>849</v>
      </c>
      <c r="D241" s="44">
        <v>9</v>
      </c>
      <c r="E241" s="44"/>
      <c r="F241" s="44"/>
      <c r="G241" s="127" t="s">
        <v>890</v>
      </c>
      <c r="H241" s="48"/>
    </row>
    <row r="242" spans="1:8">
      <c r="A242" s="44" t="s">
        <v>90</v>
      </c>
      <c r="B242" s="44" t="s">
        <v>510</v>
      </c>
      <c r="C242" s="44"/>
      <c r="D242" s="44"/>
      <c r="E242" s="44"/>
      <c r="F242" s="44" t="s">
        <v>48</v>
      </c>
      <c r="G242" s="127" t="s">
        <v>890</v>
      </c>
      <c r="H242" s="48"/>
    </row>
    <row r="243" spans="1:8">
      <c r="A243" s="59" t="s">
        <v>92</v>
      </c>
      <c r="B243" s="44" t="s">
        <v>412</v>
      </c>
      <c r="C243" s="44"/>
      <c r="D243" s="44"/>
      <c r="E243" s="44"/>
      <c r="F243" s="44" t="s">
        <v>48</v>
      </c>
      <c r="G243" s="127" t="s">
        <v>890</v>
      </c>
      <c r="H243" s="48"/>
    </row>
    <row r="244" spans="1:8">
      <c r="A244" s="48"/>
      <c r="B244" s="48"/>
      <c r="C244" s="48"/>
      <c r="D244" s="48"/>
      <c r="E244" s="48"/>
      <c r="F244" s="48"/>
      <c r="G244" s="48"/>
      <c r="H244" s="48"/>
    </row>
    <row r="245" spans="1:8">
      <c r="A245" s="48"/>
      <c r="B245" s="47" t="s">
        <v>17</v>
      </c>
      <c r="C245" s="47">
        <v>1</v>
      </c>
      <c r="D245" s="48"/>
      <c r="E245" s="48"/>
      <c r="F245" s="48"/>
      <c r="G245" s="48"/>
      <c r="H245" s="48"/>
    </row>
    <row r="246" spans="1:8">
      <c r="A246" s="48"/>
      <c r="B246" s="47" t="s">
        <v>18</v>
      </c>
      <c r="C246" s="47"/>
      <c r="D246" s="48"/>
      <c r="E246" s="48"/>
      <c r="F246" s="48"/>
      <c r="G246" s="48"/>
      <c r="H246" s="48"/>
    </row>
    <row r="247" spans="1:8">
      <c r="A247" s="48"/>
      <c r="B247" s="47" t="s">
        <v>19</v>
      </c>
      <c r="C247" s="47">
        <f>C246*C245</f>
        <v>0</v>
      </c>
      <c r="D247" s="48"/>
      <c r="E247" s="48"/>
      <c r="F247" s="48"/>
      <c r="G247" s="48"/>
      <c r="H247" s="48"/>
    </row>
    <row r="248" spans="1:8">
      <c r="A248" s="48"/>
      <c r="B248" s="49" t="s">
        <v>20</v>
      </c>
      <c r="C248" s="49">
        <f>C247*0.23</f>
        <v>0</v>
      </c>
      <c r="D248" s="48"/>
      <c r="E248" s="48"/>
      <c r="F248" s="48"/>
      <c r="G248" s="48"/>
      <c r="H248" s="48"/>
    </row>
    <row r="249" spans="1:8">
      <c r="A249" s="48"/>
      <c r="B249" s="54" t="s">
        <v>588</v>
      </c>
      <c r="C249" s="47">
        <f>C247+C248</f>
        <v>0</v>
      </c>
      <c r="D249" s="48"/>
      <c r="E249" s="48"/>
      <c r="F249" s="48"/>
      <c r="G249" s="48"/>
      <c r="H249" s="48"/>
    </row>
    <row r="250" spans="1:8">
      <c r="A250" s="48"/>
      <c r="B250" s="48"/>
      <c r="C250" s="48"/>
      <c r="D250" s="48"/>
      <c r="E250" s="48"/>
      <c r="F250" s="48"/>
      <c r="G250" s="48"/>
      <c r="H250" s="48"/>
    </row>
    <row r="251" spans="1:8" ht="30">
      <c r="A251" s="109" t="s">
        <v>657</v>
      </c>
      <c r="B251" s="103" t="s">
        <v>511</v>
      </c>
      <c r="C251" s="48"/>
      <c r="D251" s="48"/>
      <c r="E251" s="48"/>
      <c r="F251" s="48"/>
      <c r="G251" s="133" t="s">
        <v>885</v>
      </c>
      <c r="H251" s="48"/>
    </row>
    <row r="252" spans="1:8" ht="15" customHeight="1">
      <c r="A252" s="172" t="s">
        <v>2</v>
      </c>
      <c r="B252" s="172" t="s">
        <v>3</v>
      </c>
      <c r="C252" s="172" t="s">
        <v>4</v>
      </c>
      <c r="D252" s="50"/>
      <c r="E252" s="50" t="s">
        <v>5</v>
      </c>
      <c r="F252" s="51"/>
      <c r="G252" s="175" t="s">
        <v>49</v>
      </c>
      <c r="H252" s="48"/>
    </row>
    <row r="253" spans="1:8">
      <c r="A253" s="173"/>
      <c r="B253" s="173"/>
      <c r="C253" s="173"/>
      <c r="D253" s="172" t="s">
        <v>6</v>
      </c>
      <c r="E253" s="172" t="s">
        <v>7</v>
      </c>
      <c r="F253" s="172" t="s">
        <v>722</v>
      </c>
      <c r="G253" s="176"/>
      <c r="H253" s="48"/>
    </row>
    <row r="254" spans="1:8">
      <c r="A254" s="174"/>
      <c r="B254" s="174"/>
      <c r="C254" s="174"/>
      <c r="D254" s="174"/>
      <c r="E254" s="174"/>
      <c r="F254" s="174"/>
      <c r="G254" s="177"/>
      <c r="H254" s="48"/>
    </row>
    <row r="255" spans="1:8" ht="30" customHeight="1">
      <c r="A255" s="44" t="s">
        <v>8</v>
      </c>
      <c r="B255" s="20" t="s">
        <v>289</v>
      </c>
      <c r="C255" s="44" t="s">
        <v>41</v>
      </c>
      <c r="D255" s="44" t="s">
        <v>41</v>
      </c>
      <c r="E255" s="44" t="s">
        <v>41</v>
      </c>
      <c r="F255" s="44" t="s">
        <v>48</v>
      </c>
      <c r="G255" s="127" t="s">
        <v>890</v>
      </c>
      <c r="H255" s="48"/>
    </row>
    <row r="256" spans="1:8">
      <c r="A256" s="44" t="s">
        <v>9</v>
      </c>
      <c r="B256" s="20" t="s">
        <v>290</v>
      </c>
      <c r="C256" s="20" t="s">
        <v>88</v>
      </c>
      <c r="D256" s="20">
        <v>1.6</v>
      </c>
      <c r="E256" s="20" t="s">
        <v>41</v>
      </c>
      <c r="F256" s="44"/>
      <c r="G256" s="127" t="s">
        <v>890</v>
      </c>
      <c r="H256" s="48"/>
    </row>
    <row r="257" spans="1:8">
      <c r="A257" s="44" t="s">
        <v>10</v>
      </c>
      <c r="B257" s="20" t="s">
        <v>291</v>
      </c>
      <c r="C257" s="20" t="s">
        <v>292</v>
      </c>
      <c r="D257" s="136">
        <v>65</v>
      </c>
      <c r="E257" s="20" t="s">
        <v>41</v>
      </c>
      <c r="F257" s="44"/>
      <c r="G257" s="127" t="s">
        <v>890</v>
      </c>
      <c r="H257" s="48"/>
    </row>
    <row r="258" spans="1:8">
      <c r="A258" s="44" t="s">
        <v>11</v>
      </c>
      <c r="B258" s="20" t="s">
        <v>293</v>
      </c>
      <c r="C258" s="20" t="s">
        <v>88</v>
      </c>
      <c r="D258" s="136">
        <v>4</v>
      </c>
      <c r="E258" s="20" t="s">
        <v>41</v>
      </c>
      <c r="F258" s="44"/>
      <c r="G258" s="127" t="s">
        <v>890</v>
      </c>
      <c r="H258" s="48"/>
    </row>
    <row r="259" spans="1:8">
      <c r="A259" s="20" t="s">
        <v>12</v>
      </c>
      <c r="B259" s="44" t="s">
        <v>102</v>
      </c>
      <c r="C259" s="44" t="s">
        <v>24</v>
      </c>
      <c r="D259" s="132">
        <v>210</v>
      </c>
      <c r="E259" s="20" t="s">
        <v>41</v>
      </c>
      <c r="F259" s="44"/>
      <c r="G259" s="127" t="s">
        <v>890</v>
      </c>
      <c r="H259" s="48"/>
    </row>
    <row r="260" spans="1:8">
      <c r="A260" s="20" t="s">
        <v>13</v>
      </c>
      <c r="B260" s="44" t="s">
        <v>25</v>
      </c>
      <c r="C260" s="44" t="s">
        <v>24</v>
      </c>
      <c r="D260" s="132">
        <v>280</v>
      </c>
      <c r="E260" s="20" t="s">
        <v>41</v>
      </c>
      <c r="F260" s="44"/>
      <c r="G260" s="127" t="s">
        <v>890</v>
      </c>
      <c r="H260" s="48"/>
    </row>
    <row r="261" spans="1:8">
      <c r="A261" s="44" t="s">
        <v>14</v>
      </c>
      <c r="B261" s="44" t="s">
        <v>440</v>
      </c>
      <c r="C261" s="44" t="s">
        <v>24</v>
      </c>
      <c r="D261" s="132">
        <v>580</v>
      </c>
      <c r="E261" s="20" t="s">
        <v>38</v>
      </c>
      <c r="F261" s="44"/>
      <c r="G261" s="127" t="s">
        <v>890</v>
      </c>
      <c r="H261" s="48"/>
    </row>
    <row r="262" spans="1:8">
      <c r="A262" s="44" t="s">
        <v>60</v>
      </c>
      <c r="B262" s="44" t="s">
        <v>31</v>
      </c>
      <c r="C262" s="44" t="s">
        <v>32</v>
      </c>
      <c r="D262" s="132">
        <v>0.3</v>
      </c>
      <c r="E262" s="44" t="s">
        <v>38</v>
      </c>
      <c r="F262" s="44"/>
      <c r="G262" s="127" t="s">
        <v>890</v>
      </c>
      <c r="H262" s="48"/>
    </row>
    <row r="263" spans="1:8">
      <c r="A263" s="44" t="s">
        <v>61</v>
      </c>
      <c r="B263" s="44" t="s">
        <v>412</v>
      </c>
      <c r="C263" s="44"/>
      <c r="D263" s="44"/>
      <c r="E263" s="44"/>
      <c r="F263" s="44" t="s">
        <v>48</v>
      </c>
      <c r="G263" s="127" t="s">
        <v>890</v>
      </c>
      <c r="H263" s="48"/>
    </row>
    <row r="264" spans="1:8">
      <c r="A264" s="48"/>
      <c r="B264" s="48"/>
      <c r="C264" s="48"/>
      <c r="D264" s="48"/>
      <c r="E264" s="48"/>
      <c r="F264" s="48"/>
      <c r="G264" s="48"/>
      <c r="H264" s="48"/>
    </row>
    <row r="265" spans="1:8">
      <c r="A265" s="48"/>
      <c r="B265" s="47" t="s">
        <v>17</v>
      </c>
      <c r="C265" s="47">
        <v>1</v>
      </c>
      <c r="D265" s="48"/>
      <c r="E265" s="48"/>
      <c r="F265" s="48"/>
      <c r="G265" s="48"/>
      <c r="H265" s="48"/>
    </row>
    <row r="266" spans="1:8">
      <c r="A266" s="48"/>
      <c r="B266" s="47" t="s">
        <v>18</v>
      </c>
      <c r="C266" s="47"/>
      <c r="D266" s="48"/>
      <c r="E266" s="48"/>
      <c r="F266" s="48"/>
      <c r="G266" s="48"/>
      <c r="H266" s="48"/>
    </row>
    <row r="267" spans="1:8">
      <c r="A267" s="48"/>
      <c r="B267" s="47" t="s">
        <v>19</v>
      </c>
      <c r="C267" s="47">
        <f>C266*C265</f>
        <v>0</v>
      </c>
      <c r="D267" s="48"/>
      <c r="E267" s="48"/>
      <c r="F267" s="48"/>
      <c r="G267" s="48"/>
      <c r="H267" s="48"/>
    </row>
    <row r="268" spans="1:8">
      <c r="A268" s="48"/>
      <c r="B268" s="49" t="s">
        <v>20</v>
      </c>
      <c r="C268" s="49">
        <f>C267*0.23</f>
        <v>0</v>
      </c>
      <c r="D268" s="48"/>
      <c r="E268" s="48"/>
      <c r="F268" s="48"/>
      <c r="G268" s="48"/>
      <c r="H268" s="48"/>
    </row>
    <row r="269" spans="1:8">
      <c r="A269" s="48"/>
      <c r="B269" s="54" t="s">
        <v>588</v>
      </c>
      <c r="C269" s="47">
        <f>C267+C268</f>
        <v>0</v>
      </c>
      <c r="D269" s="48"/>
      <c r="E269" s="48"/>
      <c r="F269" s="48"/>
      <c r="G269" s="48"/>
      <c r="H269" s="48"/>
    </row>
    <row r="270" spans="1:8">
      <c r="A270" s="48"/>
      <c r="B270" s="48"/>
      <c r="C270" s="48"/>
      <c r="D270" s="48"/>
      <c r="E270" s="48"/>
      <c r="F270" s="48"/>
      <c r="G270" s="48"/>
      <c r="H270" s="48"/>
    </row>
    <row r="271" spans="1:8" ht="30">
      <c r="A271" s="43" t="s">
        <v>658</v>
      </c>
      <c r="B271" s="103" t="s">
        <v>188</v>
      </c>
      <c r="C271" s="48"/>
      <c r="D271" s="48"/>
      <c r="E271" s="48"/>
      <c r="F271" s="48"/>
      <c r="G271" s="133" t="s">
        <v>885</v>
      </c>
      <c r="H271" s="48"/>
    </row>
    <row r="272" spans="1:8" ht="15" customHeight="1">
      <c r="A272" s="172" t="s">
        <v>2</v>
      </c>
      <c r="B272" s="172" t="s">
        <v>3</v>
      </c>
      <c r="C272" s="172" t="s">
        <v>4</v>
      </c>
      <c r="D272" s="50"/>
      <c r="E272" s="50" t="s">
        <v>5</v>
      </c>
      <c r="F272" s="51"/>
      <c r="G272" s="127" t="s">
        <v>890</v>
      </c>
      <c r="H272" s="48"/>
    </row>
    <row r="273" spans="1:8">
      <c r="A273" s="173"/>
      <c r="B273" s="173"/>
      <c r="C273" s="173"/>
      <c r="D273" s="172" t="s">
        <v>6</v>
      </c>
      <c r="E273" s="172" t="s">
        <v>7</v>
      </c>
      <c r="F273" s="172" t="s">
        <v>722</v>
      </c>
      <c r="G273" s="127" t="s">
        <v>890</v>
      </c>
      <c r="H273" s="48"/>
    </row>
    <row r="274" spans="1:8">
      <c r="A274" s="174"/>
      <c r="B274" s="174"/>
      <c r="C274" s="174"/>
      <c r="D274" s="174"/>
      <c r="E274" s="174"/>
      <c r="F274" s="174"/>
      <c r="G274" s="127" t="s">
        <v>890</v>
      </c>
      <c r="H274" s="48"/>
    </row>
    <row r="275" spans="1:8">
      <c r="A275" s="44" t="s">
        <v>8</v>
      </c>
      <c r="B275" s="20" t="s">
        <v>294</v>
      </c>
      <c r="C275" s="20"/>
      <c r="D275" s="20"/>
      <c r="E275" s="20"/>
      <c r="F275" s="44" t="s">
        <v>48</v>
      </c>
      <c r="G275" s="127" t="s">
        <v>890</v>
      </c>
      <c r="H275" s="48"/>
    </row>
    <row r="276" spans="1:8">
      <c r="A276" s="44" t="s">
        <v>9</v>
      </c>
      <c r="B276" s="20" t="s">
        <v>295</v>
      </c>
      <c r="C276" s="20" t="s">
        <v>23</v>
      </c>
      <c r="D276" s="20">
        <v>1</v>
      </c>
      <c r="E276" s="20" t="s">
        <v>41</v>
      </c>
      <c r="F276" s="44"/>
      <c r="G276" s="127" t="s">
        <v>890</v>
      </c>
      <c r="H276" s="48"/>
    </row>
    <row r="277" spans="1:8">
      <c r="A277" s="44" t="s">
        <v>10</v>
      </c>
      <c r="B277" s="20" t="s">
        <v>296</v>
      </c>
      <c r="C277" s="20" t="s">
        <v>24</v>
      </c>
      <c r="D277" s="44" t="s">
        <v>41</v>
      </c>
      <c r="E277" s="20">
        <v>300</v>
      </c>
      <c r="F277" s="44"/>
      <c r="G277" s="127" t="s">
        <v>890</v>
      </c>
      <c r="H277" s="48"/>
    </row>
    <row r="278" spans="1:8">
      <c r="A278" s="44" t="s">
        <v>11</v>
      </c>
      <c r="B278" s="20" t="s">
        <v>437</v>
      </c>
      <c r="C278" s="20" t="s">
        <v>24</v>
      </c>
      <c r="D278" s="44" t="s">
        <v>38</v>
      </c>
      <c r="E278" s="20">
        <v>300</v>
      </c>
      <c r="F278" s="44"/>
      <c r="G278" s="127" t="s">
        <v>890</v>
      </c>
      <c r="H278" s="48"/>
    </row>
    <row r="279" spans="1:8">
      <c r="A279" s="20" t="s">
        <v>12</v>
      </c>
      <c r="B279" s="20" t="s">
        <v>297</v>
      </c>
      <c r="C279" s="20" t="s">
        <v>24</v>
      </c>
      <c r="D279" s="44" t="s">
        <v>41</v>
      </c>
      <c r="E279" s="20">
        <v>200</v>
      </c>
      <c r="F279" s="44"/>
      <c r="G279" s="127" t="s">
        <v>890</v>
      </c>
      <c r="H279" s="48"/>
    </row>
    <row r="280" spans="1:8">
      <c r="A280" s="20" t="s">
        <v>13</v>
      </c>
      <c r="B280" s="20" t="s">
        <v>298</v>
      </c>
      <c r="C280" s="20"/>
      <c r="D280" s="20"/>
      <c r="E280" s="20"/>
      <c r="F280" s="44" t="s">
        <v>48</v>
      </c>
      <c r="G280" s="127" t="s">
        <v>890</v>
      </c>
      <c r="H280" s="48"/>
    </row>
    <row r="281" spans="1:8">
      <c r="A281" s="44" t="s">
        <v>14</v>
      </c>
      <c r="B281" s="20" t="s">
        <v>299</v>
      </c>
      <c r="C281" s="44" t="s">
        <v>24</v>
      </c>
      <c r="D281" s="44">
        <v>400</v>
      </c>
      <c r="E281" s="44" t="s">
        <v>41</v>
      </c>
      <c r="F281" s="44"/>
      <c r="G281" s="127" t="s">
        <v>890</v>
      </c>
      <c r="H281" s="48"/>
    </row>
    <row r="282" spans="1:8">
      <c r="A282" s="44" t="s">
        <v>60</v>
      </c>
      <c r="B282" s="20" t="s">
        <v>436</v>
      </c>
      <c r="C282" s="44" t="s">
        <v>24</v>
      </c>
      <c r="D282" s="44">
        <v>500</v>
      </c>
      <c r="E282" s="44" t="s">
        <v>38</v>
      </c>
      <c r="F282" s="44"/>
      <c r="G282" s="127" t="s">
        <v>890</v>
      </c>
      <c r="H282" s="48"/>
    </row>
    <row r="283" spans="1:8">
      <c r="A283" s="44" t="s">
        <v>61</v>
      </c>
      <c r="B283" s="20" t="s">
        <v>300</v>
      </c>
      <c r="C283" s="44" t="s">
        <v>24</v>
      </c>
      <c r="D283" s="44">
        <v>200</v>
      </c>
      <c r="E283" s="44" t="s">
        <v>41</v>
      </c>
      <c r="F283" s="44"/>
      <c r="G283" s="127" t="s">
        <v>890</v>
      </c>
      <c r="H283" s="48"/>
    </row>
    <row r="284" spans="1:8">
      <c r="A284" s="44" t="s">
        <v>62</v>
      </c>
      <c r="B284" s="20" t="s">
        <v>301</v>
      </c>
      <c r="C284" s="44" t="s">
        <v>23</v>
      </c>
      <c r="D284" s="44">
        <v>1</v>
      </c>
      <c r="E284" s="44" t="s">
        <v>41</v>
      </c>
      <c r="F284" s="44"/>
      <c r="G284" s="127" t="s">
        <v>890</v>
      </c>
      <c r="H284" s="48"/>
    </row>
    <row r="285" spans="1:8">
      <c r="A285" s="44" t="s">
        <v>90</v>
      </c>
      <c r="B285" s="20" t="s">
        <v>302</v>
      </c>
      <c r="C285" s="44"/>
      <c r="D285" s="44"/>
      <c r="E285" s="44"/>
      <c r="F285" s="44" t="s">
        <v>48</v>
      </c>
      <c r="G285" s="127" t="s">
        <v>890</v>
      </c>
      <c r="H285" s="48"/>
    </row>
    <row r="286" spans="1:8">
      <c r="A286" s="44" t="s">
        <v>91</v>
      </c>
      <c r="B286" s="20" t="s">
        <v>42</v>
      </c>
      <c r="C286" s="44"/>
      <c r="D286" s="44"/>
      <c r="E286" s="44"/>
      <c r="F286" s="44" t="s">
        <v>48</v>
      </c>
      <c r="G286" s="127" t="s">
        <v>890</v>
      </c>
      <c r="H286" s="48"/>
    </row>
    <row r="287" spans="1:8" ht="48">
      <c r="A287" s="44" t="s">
        <v>92</v>
      </c>
      <c r="B287" s="44" t="s">
        <v>102</v>
      </c>
      <c r="C287" s="44" t="s">
        <v>24</v>
      </c>
      <c r="D287" s="44">
        <v>1700</v>
      </c>
      <c r="E287" s="20" t="s">
        <v>460</v>
      </c>
      <c r="F287" s="28" t="s">
        <v>565</v>
      </c>
      <c r="G287" s="127" t="s">
        <v>890</v>
      </c>
      <c r="H287" s="48"/>
    </row>
    <row r="288" spans="1:8" ht="48">
      <c r="A288" s="44" t="s">
        <v>93</v>
      </c>
      <c r="B288" s="44" t="s">
        <v>25</v>
      </c>
      <c r="C288" s="44" t="s">
        <v>24</v>
      </c>
      <c r="D288" s="44">
        <v>700</v>
      </c>
      <c r="E288" s="20" t="s">
        <v>460</v>
      </c>
      <c r="F288" s="28" t="s">
        <v>565</v>
      </c>
      <c r="G288" s="127" t="s">
        <v>890</v>
      </c>
      <c r="H288" s="48"/>
    </row>
    <row r="289" spans="1:8" ht="48">
      <c r="A289" s="44" t="s">
        <v>99</v>
      </c>
      <c r="B289" s="44" t="s">
        <v>440</v>
      </c>
      <c r="C289" s="44" t="s">
        <v>24</v>
      </c>
      <c r="D289" s="44">
        <v>900</v>
      </c>
      <c r="E289" s="20" t="s">
        <v>460</v>
      </c>
      <c r="F289" s="28" t="s">
        <v>565</v>
      </c>
      <c r="G289" s="127" t="s">
        <v>890</v>
      </c>
      <c r="H289" s="48"/>
    </row>
    <row r="290" spans="1:8" ht="33" customHeight="1">
      <c r="A290" s="44" t="s">
        <v>130</v>
      </c>
      <c r="B290" s="44" t="s">
        <v>706</v>
      </c>
      <c r="C290" s="44" t="s">
        <v>23</v>
      </c>
      <c r="D290" s="44">
        <v>2</v>
      </c>
      <c r="E290" s="44">
        <v>2</v>
      </c>
      <c r="F290" s="28"/>
      <c r="G290" s="127" t="s">
        <v>890</v>
      </c>
      <c r="H290" s="48"/>
    </row>
    <row r="291" spans="1:8">
      <c r="A291" s="48"/>
      <c r="B291" s="48"/>
      <c r="C291" s="48"/>
      <c r="D291" s="48"/>
      <c r="E291" s="48"/>
      <c r="F291" s="48"/>
      <c r="G291" s="48"/>
      <c r="H291" s="48"/>
    </row>
    <row r="292" spans="1:8">
      <c r="A292" s="48"/>
      <c r="B292" s="47" t="s">
        <v>17</v>
      </c>
      <c r="C292" s="47">
        <v>1</v>
      </c>
      <c r="D292" s="48"/>
      <c r="E292" s="48"/>
      <c r="F292" s="48"/>
      <c r="G292" s="48"/>
      <c r="H292" s="48"/>
    </row>
    <row r="293" spans="1:8">
      <c r="A293" s="48"/>
      <c r="B293" s="47" t="s">
        <v>18</v>
      </c>
      <c r="C293" s="47"/>
      <c r="D293" s="48"/>
      <c r="E293" s="48"/>
      <c r="F293" s="48"/>
      <c r="G293" s="48"/>
      <c r="H293" s="48"/>
    </row>
    <row r="294" spans="1:8">
      <c r="A294" s="48"/>
      <c r="B294" s="47" t="s">
        <v>19</v>
      </c>
      <c r="C294" s="47">
        <f>C293*C292</f>
        <v>0</v>
      </c>
      <c r="D294" s="48"/>
      <c r="E294" s="48"/>
      <c r="F294" s="48"/>
      <c r="G294" s="48"/>
      <c r="H294" s="48"/>
    </row>
    <row r="295" spans="1:8">
      <c r="A295" s="48"/>
      <c r="B295" s="49" t="s">
        <v>20</v>
      </c>
      <c r="C295" s="49">
        <f>C294*0.23</f>
        <v>0</v>
      </c>
      <c r="D295" s="48"/>
      <c r="E295" s="48"/>
      <c r="F295" s="48"/>
      <c r="G295" s="48"/>
      <c r="H295" s="48"/>
    </row>
    <row r="296" spans="1:8">
      <c r="A296" s="48"/>
      <c r="B296" s="54" t="s">
        <v>588</v>
      </c>
      <c r="C296" s="47">
        <f>C294+C295</f>
        <v>0</v>
      </c>
      <c r="D296" s="48"/>
      <c r="E296" s="48"/>
      <c r="F296" s="48"/>
      <c r="G296" s="48"/>
      <c r="H296" s="48"/>
    </row>
    <row r="297" spans="1:8">
      <c r="A297" s="48"/>
      <c r="B297" s="48"/>
      <c r="C297" s="48"/>
      <c r="D297" s="48"/>
      <c r="E297" s="48"/>
      <c r="F297" s="48"/>
      <c r="G297" s="48"/>
      <c r="H297" s="48"/>
    </row>
    <row r="298" spans="1:8" ht="30">
      <c r="A298" s="43" t="s">
        <v>659</v>
      </c>
      <c r="B298" s="103" t="s">
        <v>303</v>
      </c>
      <c r="C298" s="48"/>
      <c r="D298" s="48"/>
      <c r="E298" s="48"/>
      <c r="F298" s="48"/>
      <c r="G298" s="133" t="s">
        <v>885</v>
      </c>
      <c r="H298" s="48"/>
    </row>
    <row r="299" spans="1:8" ht="15" customHeight="1">
      <c r="A299" s="172" t="s">
        <v>2</v>
      </c>
      <c r="B299" s="172" t="s">
        <v>3</v>
      </c>
      <c r="C299" s="172" t="s">
        <v>4</v>
      </c>
      <c r="D299" s="50"/>
      <c r="E299" s="50" t="s">
        <v>5</v>
      </c>
      <c r="F299" s="51"/>
      <c r="G299" s="175" t="s">
        <v>49</v>
      </c>
      <c r="H299" s="48"/>
    </row>
    <row r="300" spans="1:8">
      <c r="A300" s="173"/>
      <c r="B300" s="173"/>
      <c r="C300" s="173"/>
      <c r="D300" s="172" t="s">
        <v>6</v>
      </c>
      <c r="E300" s="172" t="s">
        <v>7</v>
      </c>
      <c r="F300" s="172" t="s">
        <v>722</v>
      </c>
      <c r="G300" s="176"/>
      <c r="H300" s="48"/>
    </row>
    <row r="301" spans="1:8">
      <c r="A301" s="174"/>
      <c r="B301" s="174"/>
      <c r="C301" s="174"/>
      <c r="D301" s="174"/>
      <c r="E301" s="174"/>
      <c r="F301" s="174"/>
      <c r="G301" s="177"/>
      <c r="H301" s="48"/>
    </row>
    <row r="302" spans="1:8">
      <c r="A302" s="44" t="s">
        <v>8</v>
      </c>
      <c r="B302" s="20" t="s">
        <v>31</v>
      </c>
      <c r="C302" s="20" t="s">
        <v>32</v>
      </c>
      <c r="D302" s="20">
        <v>3.5</v>
      </c>
      <c r="E302" s="20" t="s">
        <v>38</v>
      </c>
      <c r="F302" s="44"/>
      <c r="G302" s="127" t="s">
        <v>890</v>
      </c>
      <c r="H302" s="48"/>
    </row>
    <row r="303" spans="1:8">
      <c r="A303" s="44" t="s">
        <v>9</v>
      </c>
      <c r="B303" s="20" t="s">
        <v>304</v>
      </c>
      <c r="C303" s="20" t="s">
        <v>54</v>
      </c>
      <c r="D303" s="20">
        <v>8</v>
      </c>
      <c r="E303" s="20" t="s">
        <v>41</v>
      </c>
      <c r="F303" s="44"/>
      <c r="G303" s="127" t="s">
        <v>890</v>
      </c>
      <c r="H303" s="48"/>
    </row>
    <row r="304" spans="1:8">
      <c r="A304" s="44" t="s">
        <v>10</v>
      </c>
      <c r="B304" s="20" t="s">
        <v>305</v>
      </c>
      <c r="C304" s="20" t="s">
        <v>54</v>
      </c>
      <c r="D304" s="20"/>
      <c r="E304" s="20">
        <v>1.8</v>
      </c>
      <c r="F304" s="44"/>
      <c r="G304" s="127" t="s">
        <v>890</v>
      </c>
      <c r="H304" s="48"/>
    </row>
    <row r="305" spans="1:8">
      <c r="A305" s="44" t="s">
        <v>11</v>
      </c>
      <c r="B305" s="20" t="s">
        <v>199</v>
      </c>
      <c r="C305" s="20" t="s">
        <v>24</v>
      </c>
      <c r="D305" s="20">
        <v>390</v>
      </c>
      <c r="E305" s="20" t="s">
        <v>41</v>
      </c>
      <c r="F305" s="44"/>
      <c r="G305" s="127" t="s">
        <v>890</v>
      </c>
      <c r="H305" s="48"/>
    </row>
    <row r="306" spans="1:8">
      <c r="A306" s="20" t="s">
        <v>12</v>
      </c>
      <c r="B306" s="20" t="s">
        <v>201</v>
      </c>
      <c r="C306" s="20" t="s">
        <v>24</v>
      </c>
      <c r="D306" s="20">
        <v>390</v>
      </c>
      <c r="E306" s="20" t="s">
        <v>41</v>
      </c>
      <c r="F306" s="44"/>
      <c r="G306" s="127" t="s">
        <v>890</v>
      </c>
      <c r="H306" s="48"/>
    </row>
    <row r="307" spans="1:8">
      <c r="A307" s="20" t="s">
        <v>13</v>
      </c>
      <c r="B307" s="20" t="s">
        <v>851</v>
      </c>
      <c r="C307" s="20"/>
      <c r="D307" s="20"/>
      <c r="E307" s="20"/>
      <c r="F307" s="44"/>
      <c r="G307" s="127" t="s">
        <v>890</v>
      </c>
      <c r="H307" s="48"/>
    </row>
    <row r="308" spans="1:8" ht="24">
      <c r="A308" s="44" t="s">
        <v>14</v>
      </c>
      <c r="B308" s="44" t="s">
        <v>307</v>
      </c>
      <c r="C308" s="44"/>
      <c r="D308" s="44"/>
      <c r="E308" s="44"/>
      <c r="F308" s="44" t="s">
        <v>48</v>
      </c>
      <c r="G308" s="127" t="s">
        <v>890</v>
      </c>
      <c r="H308" s="48"/>
    </row>
    <row r="309" spans="1:8">
      <c r="A309" s="44" t="s">
        <v>60</v>
      </c>
      <c r="B309" s="44" t="s">
        <v>512</v>
      </c>
      <c r="C309" s="44" t="s">
        <v>23</v>
      </c>
      <c r="D309" s="44">
        <v>2</v>
      </c>
      <c r="E309" s="44" t="s">
        <v>41</v>
      </c>
      <c r="F309" s="44" t="s">
        <v>48</v>
      </c>
      <c r="G309" s="127" t="s">
        <v>890</v>
      </c>
      <c r="H309" s="48"/>
    </row>
    <row r="310" spans="1:8" ht="36.75" customHeight="1">
      <c r="A310" s="44" t="s">
        <v>61</v>
      </c>
      <c r="B310" s="44" t="s">
        <v>308</v>
      </c>
      <c r="C310" s="44"/>
      <c r="D310" s="44"/>
      <c r="E310" s="44"/>
      <c r="F310" s="44" t="s">
        <v>48</v>
      </c>
      <c r="G310" s="127" t="s">
        <v>890</v>
      </c>
      <c r="H310" s="48"/>
    </row>
    <row r="311" spans="1:8">
      <c r="A311" s="44" t="s">
        <v>62</v>
      </c>
      <c r="B311" s="44" t="s">
        <v>310</v>
      </c>
      <c r="C311" s="44"/>
      <c r="D311" s="44"/>
      <c r="E311" s="44"/>
      <c r="F311" s="44" t="s">
        <v>48</v>
      </c>
      <c r="G311" s="127" t="s">
        <v>890</v>
      </c>
      <c r="H311" s="48"/>
    </row>
    <row r="312" spans="1:8">
      <c r="A312" s="44" t="s">
        <v>90</v>
      </c>
      <c r="B312" s="44" t="s">
        <v>309</v>
      </c>
      <c r="C312" s="44"/>
      <c r="D312" s="44"/>
      <c r="E312" s="44"/>
      <c r="F312" s="44" t="s">
        <v>48</v>
      </c>
      <c r="G312" s="127" t="s">
        <v>890</v>
      </c>
      <c r="H312" s="48"/>
    </row>
    <row r="313" spans="1:8">
      <c r="A313" s="44" t="s">
        <v>91</v>
      </c>
      <c r="B313" s="44" t="s">
        <v>434</v>
      </c>
      <c r="C313" s="44"/>
      <c r="D313" s="44"/>
      <c r="E313" s="20"/>
      <c r="F313" s="44" t="s">
        <v>48</v>
      </c>
      <c r="G313" s="127" t="s">
        <v>890</v>
      </c>
      <c r="H313" s="48"/>
    </row>
    <row r="314" spans="1:8">
      <c r="A314" s="44" t="s">
        <v>92</v>
      </c>
      <c r="B314" s="44" t="s">
        <v>435</v>
      </c>
      <c r="C314" s="44"/>
      <c r="D314" s="44"/>
      <c r="E314" s="20"/>
      <c r="F314" s="44" t="s">
        <v>48</v>
      </c>
      <c r="G314" s="127" t="s">
        <v>890</v>
      </c>
      <c r="H314" s="48"/>
    </row>
    <row r="315" spans="1:8">
      <c r="A315" s="44" t="s">
        <v>93</v>
      </c>
      <c r="B315" s="44" t="s">
        <v>102</v>
      </c>
      <c r="C315" s="44" t="s">
        <v>24</v>
      </c>
      <c r="D315" s="44">
        <v>430</v>
      </c>
      <c r="E315" s="20" t="s">
        <v>41</v>
      </c>
      <c r="F315" s="44"/>
      <c r="G315" s="127" t="s">
        <v>890</v>
      </c>
      <c r="H315" s="48"/>
    </row>
    <row r="316" spans="1:8">
      <c r="A316" s="44" t="s">
        <v>99</v>
      </c>
      <c r="B316" s="44" t="s">
        <v>25</v>
      </c>
      <c r="C316" s="44" t="s">
        <v>24</v>
      </c>
      <c r="D316" s="44">
        <v>530</v>
      </c>
      <c r="E316" s="20" t="s">
        <v>41</v>
      </c>
      <c r="F316" s="44"/>
      <c r="G316" s="127" t="s">
        <v>890</v>
      </c>
      <c r="H316" s="48"/>
    </row>
    <row r="317" spans="1:8">
      <c r="A317" s="44" t="s">
        <v>130</v>
      </c>
      <c r="B317" s="44" t="s">
        <v>440</v>
      </c>
      <c r="C317" s="44" t="s">
        <v>24</v>
      </c>
      <c r="D317" s="44">
        <v>700</v>
      </c>
      <c r="E317" s="20" t="s">
        <v>38</v>
      </c>
      <c r="F317" s="44"/>
      <c r="G317" s="127" t="s">
        <v>890</v>
      </c>
      <c r="H317" s="48"/>
    </row>
    <row r="318" spans="1:8">
      <c r="A318" s="44" t="s">
        <v>131</v>
      </c>
      <c r="B318" s="44" t="s">
        <v>412</v>
      </c>
      <c r="C318" s="44"/>
      <c r="D318" s="44"/>
      <c r="E318" s="44"/>
      <c r="F318" s="44" t="s">
        <v>48</v>
      </c>
      <c r="G318" s="127" t="s">
        <v>890</v>
      </c>
      <c r="H318" s="48"/>
    </row>
    <row r="319" spans="1:8">
      <c r="A319" s="48"/>
      <c r="B319" s="48"/>
      <c r="C319" s="48"/>
      <c r="D319" s="48"/>
      <c r="E319" s="48"/>
      <c r="F319" s="48"/>
      <c r="G319" s="48"/>
      <c r="H319" s="48"/>
    </row>
    <row r="320" spans="1:8">
      <c r="A320" s="48"/>
      <c r="B320" s="47" t="s">
        <v>17</v>
      </c>
      <c r="C320" s="47">
        <v>1</v>
      </c>
      <c r="D320" s="48"/>
      <c r="E320" s="48"/>
      <c r="F320" s="48"/>
      <c r="G320" s="48"/>
      <c r="H320" s="48"/>
    </row>
    <row r="321" spans="1:8">
      <c r="A321" s="48"/>
      <c r="B321" s="47" t="s">
        <v>18</v>
      </c>
      <c r="C321" s="47"/>
      <c r="D321" s="48"/>
      <c r="E321" s="48"/>
      <c r="F321" s="48"/>
      <c r="G321" s="48"/>
      <c r="H321" s="48"/>
    </row>
    <row r="322" spans="1:8">
      <c r="A322" s="48"/>
      <c r="B322" s="47" t="s">
        <v>19</v>
      </c>
      <c r="C322" s="47">
        <f>C321*C320</f>
        <v>0</v>
      </c>
      <c r="D322" s="48"/>
      <c r="E322" s="48"/>
      <c r="F322" s="48"/>
      <c r="G322" s="48"/>
      <c r="H322" s="48"/>
    </row>
    <row r="323" spans="1:8">
      <c r="A323" s="48"/>
      <c r="B323" s="49" t="s">
        <v>20</v>
      </c>
      <c r="C323" s="49">
        <f>C322*0.23</f>
        <v>0</v>
      </c>
      <c r="D323" s="48"/>
      <c r="E323" s="48"/>
      <c r="F323" s="48"/>
      <c r="G323" s="48"/>
      <c r="H323" s="48"/>
    </row>
    <row r="324" spans="1:8">
      <c r="A324" s="48"/>
      <c r="B324" s="54" t="s">
        <v>588</v>
      </c>
      <c r="C324" s="47">
        <f>C322+C323</f>
        <v>0</v>
      </c>
      <c r="D324" s="48"/>
      <c r="E324" s="48"/>
      <c r="F324" s="48"/>
      <c r="G324" s="48"/>
      <c r="H324" s="48"/>
    </row>
    <row r="325" spans="1:8">
      <c r="A325" s="48"/>
      <c r="B325" s="48"/>
      <c r="C325" s="48"/>
      <c r="D325" s="48"/>
      <c r="E325" s="48"/>
      <c r="F325" s="48"/>
      <c r="G325" s="48"/>
      <c r="H325" s="48"/>
    </row>
    <row r="326" spans="1:8" ht="30">
      <c r="A326" s="43" t="s">
        <v>660</v>
      </c>
      <c r="B326" s="103" t="s">
        <v>311</v>
      </c>
      <c r="C326" s="48"/>
      <c r="D326" s="48"/>
      <c r="E326" s="48"/>
      <c r="F326" s="48"/>
      <c r="G326" s="133" t="s">
        <v>885</v>
      </c>
      <c r="H326" s="48"/>
    </row>
    <row r="327" spans="1:8" ht="15" customHeight="1">
      <c r="A327" s="172" t="s">
        <v>2</v>
      </c>
      <c r="B327" s="172" t="s">
        <v>3</v>
      </c>
      <c r="C327" s="172" t="s">
        <v>4</v>
      </c>
      <c r="D327" s="50"/>
      <c r="E327" s="50" t="s">
        <v>5</v>
      </c>
      <c r="F327" s="51"/>
      <c r="G327" s="175" t="s">
        <v>49</v>
      </c>
      <c r="H327" s="48"/>
    </row>
    <row r="328" spans="1:8">
      <c r="A328" s="173"/>
      <c r="B328" s="173"/>
      <c r="C328" s="173"/>
      <c r="D328" s="172" t="s">
        <v>6</v>
      </c>
      <c r="E328" s="172" t="s">
        <v>7</v>
      </c>
      <c r="F328" s="172" t="s">
        <v>722</v>
      </c>
      <c r="G328" s="176"/>
      <c r="H328" s="48"/>
    </row>
    <row r="329" spans="1:8">
      <c r="A329" s="174"/>
      <c r="B329" s="174"/>
      <c r="C329" s="174"/>
      <c r="D329" s="174"/>
      <c r="E329" s="174"/>
      <c r="F329" s="174"/>
      <c r="G329" s="177"/>
      <c r="H329" s="48"/>
    </row>
    <row r="330" spans="1:8">
      <c r="A330" s="44" t="s">
        <v>8</v>
      </c>
      <c r="B330" s="44" t="s">
        <v>312</v>
      </c>
      <c r="C330" s="44"/>
      <c r="D330" s="44"/>
      <c r="E330" s="44"/>
      <c r="F330" s="44" t="s">
        <v>852</v>
      </c>
      <c r="G330" s="127" t="s">
        <v>890</v>
      </c>
      <c r="H330" s="48"/>
    </row>
    <row r="331" spans="1:8">
      <c r="A331" s="44" t="s">
        <v>9</v>
      </c>
      <c r="B331" s="44" t="s">
        <v>313</v>
      </c>
      <c r="C331" s="44"/>
      <c r="D331" s="44"/>
      <c r="E331" s="44"/>
      <c r="F331" s="44"/>
      <c r="G331" s="127" t="s">
        <v>890</v>
      </c>
      <c r="H331" s="48"/>
    </row>
    <row r="332" spans="1:8">
      <c r="A332" s="44" t="s">
        <v>10</v>
      </c>
      <c r="B332" s="44" t="s">
        <v>314</v>
      </c>
      <c r="C332" s="44" t="s">
        <v>73</v>
      </c>
      <c r="D332" s="44">
        <v>5</v>
      </c>
      <c r="E332" s="44">
        <v>18</v>
      </c>
      <c r="F332" s="44"/>
      <c r="G332" s="127" t="s">
        <v>890</v>
      </c>
      <c r="H332" s="48"/>
    </row>
    <row r="333" spans="1:8">
      <c r="A333" s="44" t="s">
        <v>11</v>
      </c>
      <c r="B333" s="44" t="s">
        <v>315</v>
      </c>
      <c r="C333" s="44"/>
      <c r="D333" s="44"/>
      <c r="E333" s="44"/>
      <c r="F333" s="44"/>
      <c r="G333" s="127" t="s">
        <v>890</v>
      </c>
      <c r="H333" s="48"/>
    </row>
    <row r="334" spans="1:8">
      <c r="A334" s="20" t="s">
        <v>12</v>
      </c>
      <c r="B334" s="44" t="s">
        <v>316</v>
      </c>
      <c r="C334" s="44" t="s">
        <v>317</v>
      </c>
      <c r="D334" s="44" t="s">
        <v>38</v>
      </c>
      <c r="E334" s="44">
        <v>39</v>
      </c>
      <c r="F334" s="44"/>
      <c r="G334" s="127" t="s">
        <v>890</v>
      </c>
      <c r="H334" s="48"/>
    </row>
    <row r="335" spans="1:8">
      <c r="A335" s="20" t="s">
        <v>13</v>
      </c>
      <c r="B335" s="44" t="s">
        <v>318</v>
      </c>
      <c r="C335" s="44"/>
      <c r="D335" s="44"/>
      <c r="E335" s="44"/>
      <c r="F335" s="44"/>
      <c r="G335" s="127" t="s">
        <v>890</v>
      </c>
      <c r="H335" s="48"/>
    </row>
    <row r="336" spans="1:8" ht="24">
      <c r="A336" s="44" t="s">
        <v>14</v>
      </c>
      <c r="B336" s="44" t="s">
        <v>716</v>
      </c>
      <c r="C336" s="44"/>
      <c r="D336" s="44"/>
      <c r="E336" s="44"/>
      <c r="F336" s="44"/>
      <c r="G336" s="127" t="s">
        <v>890</v>
      </c>
      <c r="H336" s="48"/>
    </row>
    <row r="337" spans="1:8">
      <c r="A337" s="44" t="s">
        <v>60</v>
      </c>
      <c r="B337" s="44" t="s">
        <v>74</v>
      </c>
      <c r="C337" s="44" t="s">
        <v>54</v>
      </c>
      <c r="D337" s="44">
        <v>350</v>
      </c>
      <c r="E337" s="44" t="s">
        <v>38</v>
      </c>
      <c r="F337" s="44"/>
      <c r="G337" s="127" t="s">
        <v>890</v>
      </c>
      <c r="H337" s="48"/>
    </row>
    <row r="338" spans="1:8">
      <c r="A338" s="44" t="s">
        <v>61</v>
      </c>
      <c r="B338" s="44" t="s">
        <v>320</v>
      </c>
      <c r="C338" s="44" t="s">
        <v>23</v>
      </c>
      <c r="D338" s="44">
        <v>165</v>
      </c>
      <c r="E338" s="44" t="s">
        <v>41</v>
      </c>
      <c r="F338" s="44"/>
      <c r="G338" s="127" t="s">
        <v>890</v>
      </c>
      <c r="H338" s="48"/>
    </row>
    <row r="339" spans="1:8">
      <c r="A339" s="44" t="s">
        <v>62</v>
      </c>
      <c r="B339" s="44" t="s">
        <v>321</v>
      </c>
      <c r="C339" s="44" t="s">
        <v>23</v>
      </c>
      <c r="D339" s="44">
        <v>15</v>
      </c>
      <c r="E339" s="44" t="s">
        <v>38</v>
      </c>
      <c r="F339" s="44"/>
      <c r="G339" s="127" t="s">
        <v>890</v>
      </c>
      <c r="H339" s="48"/>
    </row>
    <row r="340" spans="1:8">
      <c r="A340" s="44" t="s">
        <v>90</v>
      </c>
      <c r="B340" s="44" t="s">
        <v>322</v>
      </c>
      <c r="C340" s="44" t="s">
        <v>32</v>
      </c>
      <c r="D340" s="44" t="s">
        <v>41</v>
      </c>
      <c r="E340" s="44">
        <v>0.43</v>
      </c>
      <c r="F340" s="44"/>
      <c r="G340" s="127" t="s">
        <v>890</v>
      </c>
      <c r="H340" s="48"/>
    </row>
    <row r="341" spans="1:8">
      <c r="A341" s="44" t="s">
        <v>91</v>
      </c>
      <c r="B341" s="44" t="s">
        <v>78</v>
      </c>
      <c r="C341" s="44" t="s">
        <v>32</v>
      </c>
      <c r="D341" s="44" t="s">
        <v>41</v>
      </c>
      <c r="E341" s="44">
        <v>158</v>
      </c>
      <c r="F341" s="44"/>
      <c r="G341" s="127" t="s">
        <v>890</v>
      </c>
      <c r="H341" s="48"/>
    </row>
    <row r="342" spans="1:8">
      <c r="A342" s="44" t="s">
        <v>92</v>
      </c>
      <c r="B342" s="44" t="s">
        <v>102</v>
      </c>
      <c r="C342" s="44" t="s">
        <v>24</v>
      </c>
      <c r="D342" s="44">
        <v>590</v>
      </c>
      <c r="E342" s="44" t="s">
        <v>41</v>
      </c>
      <c r="F342" s="44"/>
      <c r="G342" s="127" t="s">
        <v>890</v>
      </c>
      <c r="H342" s="48"/>
    </row>
    <row r="343" spans="1:8">
      <c r="A343" s="59" t="s">
        <v>93</v>
      </c>
      <c r="B343" s="44" t="s">
        <v>25</v>
      </c>
      <c r="C343" s="44" t="s">
        <v>24</v>
      </c>
      <c r="D343" s="44">
        <v>680</v>
      </c>
      <c r="E343" s="44" t="s">
        <v>41</v>
      </c>
      <c r="F343" s="44"/>
      <c r="G343" s="127" t="s">
        <v>890</v>
      </c>
      <c r="H343" s="48"/>
    </row>
    <row r="344" spans="1:8">
      <c r="A344" s="44" t="s">
        <v>99</v>
      </c>
      <c r="B344" s="44" t="s">
        <v>440</v>
      </c>
      <c r="C344" s="44" t="s">
        <v>24</v>
      </c>
      <c r="D344" s="44">
        <v>1760</v>
      </c>
      <c r="E344" s="44" t="s">
        <v>41</v>
      </c>
      <c r="F344" s="44"/>
      <c r="G344" s="127" t="s">
        <v>890</v>
      </c>
      <c r="H344" s="48"/>
    </row>
    <row r="345" spans="1:8">
      <c r="A345" s="44" t="s">
        <v>130</v>
      </c>
      <c r="B345" s="44" t="s">
        <v>31</v>
      </c>
      <c r="C345" s="44" t="s">
        <v>32</v>
      </c>
      <c r="D345" s="44">
        <v>0.2</v>
      </c>
      <c r="E345" s="44">
        <v>0.25</v>
      </c>
      <c r="F345" s="44"/>
      <c r="G345" s="127" t="s">
        <v>890</v>
      </c>
      <c r="H345" s="48"/>
    </row>
    <row r="346" spans="1:8">
      <c r="A346" s="44" t="s">
        <v>131</v>
      </c>
      <c r="B346" s="44" t="s">
        <v>412</v>
      </c>
      <c r="C346" s="44"/>
      <c r="D346" s="44"/>
      <c r="E346" s="44"/>
      <c r="F346" s="44"/>
      <c r="G346" s="127" t="s">
        <v>890</v>
      </c>
      <c r="H346" s="48"/>
    </row>
    <row r="347" spans="1:8">
      <c r="A347" s="48"/>
      <c r="B347" s="48"/>
      <c r="C347" s="48"/>
      <c r="D347" s="48"/>
      <c r="E347" s="48"/>
      <c r="F347" s="48"/>
      <c r="G347" s="48"/>
      <c r="H347" s="48"/>
    </row>
    <row r="348" spans="1:8">
      <c r="A348" s="48"/>
      <c r="B348" s="47" t="s">
        <v>17</v>
      </c>
      <c r="C348" s="47">
        <v>1</v>
      </c>
      <c r="D348" s="48"/>
      <c r="E348" s="48"/>
      <c r="F348" s="48"/>
      <c r="G348" s="48"/>
      <c r="H348" s="48"/>
    </row>
    <row r="349" spans="1:8">
      <c r="A349" s="48"/>
      <c r="B349" s="47" t="s">
        <v>18</v>
      </c>
      <c r="C349" s="47"/>
      <c r="D349" s="48"/>
      <c r="E349" s="48"/>
      <c r="F349" s="48"/>
      <c r="G349" s="48"/>
      <c r="H349" s="48"/>
    </row>
    <row r="350" spans="1:8">
      <c r="A350" s="48"/>
      <c r="B350" s="47" t="s">
        <v>19</v>
      </c>
      <c r="C350" s="47">
        <f>C349*C348</f>
        <v>0</v>
      </c>
      <c r="D350" s="48"/>
      <c r="E350" s="48"/>
      <c r="F350" s="48"/>
      <c r="G350" s="48"/>
      <c r="H350" s="48"/>
    </row>
    <row r="351" spans="1:8">
      <c r="A351" s="48"/>
      <c r="B351" s="49" t="s">
        <v>20</v>
      </c>
      <c r="C351" s="49">
        <f>C350*0.23</f>
        <v>0</v>
      </c>
      <c r="D351" s="48"/>
      <c r="E351" s="48"/>
      <c r="F351" s="48"/>
      <c r="G351" s="48"/>
      <c r="H351" s="48"/>
    </row>
    <row r="352" spans="1:8">
      <c r="A352" s="48"/>
      <c r="B352" s="54" t="s">
        <v>588</v>
      </c>
      <c r="C352" s="47">
        <f>C350+C351</f>
        <v>0</v>
      </c>
      <c r="D352" s="48"/>
      <c r="E352" s="48"/>
      <c r="F352" s="48"/>
      <c r="G352" s="48"/>
      <c r="H352" s="48"/>
    </row>
    <row r="353" spans="1:8">
      <c r="A353" s="48"/>
      <c r="B353" s="55"/>
      <c r="C353" s="48"/>
      <c r="D353" s="48"/>
      <c r="E353" s="48"/>
      <c r="F353" s="48"/>
      <c r="G353" s="48"/>
      <c r="H353" s="48"/>
    </row>
    <row r="354" spans="1:8" ht="30">
      <c r="A354" s="43" t="s">
        <v>661</v>
      </c>
      <c r="B354" s="103" t="s">
        <v>311</v>
      </c>
      <c r="C354" s="48"/>
      <c r="D354" s="48"/>
      <c r="E354" s="48"/>
      <c r="F354" s="48"/>
      <c r="G354" s="133" t="s">
        <v>885</v>
      </c>
      <c r="H354" s="48"/>
    </row>
    <row r="355" spans="1:8" ht="15" customHeight="1">
      <c r="A355" s="172" t="s">
        <v>2</v>
      </c>
      <c r="B355" s="172" t="s">
        <v>3</v>
      </c>
      <c r="C355" s="172" t="s">
        <v>4</v>
      </c>
      <c r="D355" s="50"/>
      <c r="E355" s="50" t="s">
        <v>5</v>
      </c>
      <c r="F355" s="51"/>
      <c r="G355" s="175" t="s">
        <v>49</v>
      </c>
      <c r="H355" s="48"/>
    </row>
    <row r="356" spans="1:8">
      <c r="A356" s="173"/>
      <c r="B356" s="173"/>
      <c r="C356" s="173"/>
      <c r="D356" s="172" t="s">
        <v>6</v>
      </c>
      <c r="E356" s="172" t="s">
        <v>7</v>
      </c>
      <c r="F356" s="172" t="s">
        <v>722</v>
      </c>
      <c r="G356" s="176"/>
      <c r="H356" s="48"/>
    </row>
    <row r="357" spans="1:8" ht="26.1" customHeight="1">
      <c r="A357" s="174"/>
      <c r="B357" s="174"/>
      <c r="C357" s="174"/>
      <c r="D357" s="174"/>
      <c r="E357" s="174"/>
      <c r="F357" s="174"/>
      <c r="G357" s="177"/>
      <c r="H357" s="48"/>
    </row>
    <row r="358" spans="1:8">
      <c r="A358" s="44" t="s">
        <v>8</v>
      </c>
      <c r="B358" s="44" t="s">
        <v>312</v>
      </c>
      <c r="C358" s="44"/>
      <c r="D358" s="44"/>
      <c r="E358" s="44"/>
      <c r="F358" s="44"/>
      <c r="G358" s="127" t="s">
        <v>890</v>
      </c>
      <c r="H358" s="48"/>
    </row>
    <row r="359" spans="1:8">
      <c r="A359" s="44" t="s">
        <v>9</v>
      </c>
      <c r="B359" s="44" t="s">
        <v>323</v>
      </c>
      <c r="C359" s="44"/>
      <c r="D359" s="44"/>
      <c r="E359" s="44"/>
      <c r="F359" s="44"/>
      <c r="G359" s="127" t="s">
        <v>890</v>
      </c>
      <c r="H359" s="48"/>
    </row>
    <row r="360" spans="1:8">
      <c r="A360" s="44" t="s">
        <v>10</v>
      </c>
      <c r="B360" s="44" t="s">
        <v>324</v>
      </c>
      <c r="C360" s="44" t="s">
        <v>73</v>
      </c>
      <c r="D360" s="44">
        <v>5</v>
      </c>
      <c r="E360" s="44">
        <v>10</v>
      </c>
      <c r="F360" s="44"/>
      <c r="G360" s="127" t="s">
        <v>890</v>
      </c>
      <c r="H360" s="48"/>
    </row>
    <row r="361" spans="1:8">
      <c r="A361" s="44" t="s">
        <v>11</v>
      </c>
      <c r="B361" s="44" t="s">
        <v>325</v>
      </c>
      <c r="C361" s="44" t="s">
        <v>73</v>
      </c>
      <c r="D361" s="44">
        <v>10</v>
      </c>
      <c r="E361" s="44">
        <v>18</v>
      </c>
      <c r="F361" s="44"/>
      <c r="G361" s="127" t="s">
        <v>890</v>
      </c>
      <c r="H361" s="48"/>
    </row>
    <row r="362" spans="1:8">
      <c r="A362" s="44" t="s">
        <v>12</v>
      </c>
      <c r="B362" s="44" t="s">
        <v>315</v>
      </c>
      <c r="C362" s="44"/>
      <c r="D362" s="44"/>
      <c r="E362" s="44"/>
      <c r="F362" s="44"/>
      <c r="G362" s="127" t="s">
        <v>890</v>
      </c>
      <c r="H362" s="48"/>
    </row>
    <row r="363" spans="1:8">
      <c r="A363" s="44" t="s">
        <v>13</v>
      </c>
      <c r="B363" s="44" t="s">
        <v>316</v>
      </c>
      <c r="C363" s="44" t="s">
        <v>317</v>
      </c>
      <c r="D363" s="44" t="s">
        <v>41</v>
      </c>
      <c r="E363" s="44">
        <v>40</v>
      </c>
      <c r="F363" s="44"/>
      <c r="G363" s="127" t="s">
        <v>890</v>
      </c>
      <c r="H363" s="48"/>
    </row>
    <row r="364" spans="1:8">
      <c r="A364" s="44" t="s">
        <v>14</v>
      </c>
      <c r="B364" s="44" t="s">
        <v>318</v>
      </c>
      <c r="C364" s="44"/>
      <c r="D364" s="44"/>
      <c r="E364" s="44"/>
      <c r="F364" s="44"/>
      <c r="G364" s="127" t="s">
        <v>890</v>
      </c>
      <c r="H364" s="48"/>
    </row>
    <row r="365" spans="1:8" ht="36">
      <c r="A365" s="44" t="s">
        <v>60</v>
      </c>
      <c r="B365" s="44" t="s">
        <v>319</v>
      </c>
      <c r="C365" s="44"/>
      <c r="D365" s="44"/>
      <c r="E365" s="44"/>
      <c r="F365" s="44"/>
      <c r="G365" s="127" t="s">
        <v>890</v>
      </c>
      <c r="H365" s="48"/>
    </row>
    <row r="366" spans="1:8">
      <c r="A366" s="44" t="s">
        <v>61</v>
      </c>
      <c r="B366" s="44" t="s">
        <v>74</v>
      </c>
      <c r="C366" s="44" t="s">
        <v>54</v>
      </c>
      <c r="D366" s="44">
        <v>350</v>
      </c>
      <c r="E366" s="44" t="s">
        <v>38</v>
      </c>
      <c r="F366" s="44"/>
      <c r="G366" s="127" t="s">
        <v>890</v>
      </c>
      <c r="H366" s="48"/>
    </row>
    <row r="367" spans="1:8">
      <c r="A367" s="44" t="s">
        <v>90</v>
      </c>
      <c r="B367" s="44" t="s">
        <v>321</v>
      </c>
      <c r="C367" s="44" t="s">
        <v>23</v>
      </c>
      <c r="D367" s="44">
        <v>14</v>
      </c>
      <c r="E367" s="44" t="s">
        <v>38</v>
      </c>
      <c r="F367" s="44"/>
      <c r="G367" s="127" t="s">
        <v>890</v>
      </c>
      <c r="H367" s="48"/>
    </row>
    <row r="368" spans="1:8">
      <c r="A368" s="44" t="s">
        <v>91</v>
      </c>
      <c r="B368" s="44" t="s">
        <v>322</v>
      </c>
      <c r="C368" s="44" t="s">
        <v>32</v>
      </c>
      <c r="D368" s="44" t="s">
        <v>41</v>
      </c>
      <c r="E368" s="44">
        <v>0.48</v>
      </c>
      <c r="F368" s="44"/>
      <c r="G368" s="127" t="s">
        <v>890</v>
      </c>
      <c r="H368" s="48"/>
    </row>
    <row r="369" spans="1:8">
      <c r="A369" s="44" t="s">
        <v>92</v>
      </c>
      <c r="B369" s="44" t="s">
        <v>78</v>
      </c>
      <c r="C369" s="44" t="s">
        <v>32</v>
      </c>
      <c r="D369" s="44" t="s">
        <v>41</v>
      </c>
      <c r="E369" s="44">
        <v>175</v>
      </c>
      <c r="F369" s="44"/>
      <c r="G369" s="127" t="s">
        <v>890</v>
      </c>
      <c r="H369" s="48"/>
    </row>
    <row r="370" spans="1:8">
      <c r="A370" s="59" t="s">
        <v>93</v>
      </c>
      <c r="B370" s="44" t="s">
        <v>102</v>
      </c>
      <c r="C370" s="44" t="s">
        <v>24</v>
      </c>
      <c r="D370" s="44">
        <v>590</v>
      </c>
      <c r="E370" s="44" t="s">
        <v>41</v>
      </c>
      <c r="F370" s="44"/>
      <c r="G370" s="127" t="s">
        <v>890</v>
      </c>
      <c r="H370" s="48"/>
    </row>
    <row r="371" spans="1:8">
      <c r="A371" s="44" t="s">
        <v>99</v>
      </c>
      <c r="B371" s="44" t="s">
        <v>25</v>
      </c>
      <c r="C371" s="44" t="s">
        <v>24</v>
      </c>
      <c r="D371" s="44">
        <v>680</v>
      </c>
      <c r="E371" s="44" t="s">
        <v>41</v>
      </c>
      <c r="F371" s="44"/>
      <c r="G371" s="127" t="s">
        <v>890</v>
      </c>
      <c r="H371" s="48"/>
    </row>
    <row r="372" spans="1:8">
      <c r="A372" s="44" t="s">
        <v>130</v>
      </c>
      <c r="B372" s="44" t="s">
        <v>440</v>
      </c>
      <c r="C372" s="44" t="s">
        <v>24</v>
      </c>
      <c r="D372" s="44">
        <v>1760</v>
      </c>
      <c r="E372" s="44" t="s">
        <v>41</v>
      </c>
      <c r="F372" s="44"/>
      <c r="G372" s="127" t="s">
        <v>890</v>
      </c>
      <c r="H372" s="48"/>
    </row>
    <row r="373" spans="1:8">
      <c r="A373" s="44" t="s">
        <v>131</v>
      </c>
      <c r="B373" s="44" t="s">
        <v>31</v>
      </c>
      <c r="C373" s="44" t="s">
        <v>32</v>
      </c>
      <c r="D373" s="44">
        <v>0.2</v>
      </c>
      <c r="E373" s="44">
        <v>0.25</v>
      </c>
      <c r="F373" s="44"/>
      <c r="G373" s="127" t="s">
        <v>890</v>
      </c>
      <c r="H373" s="48"/>
    </row>
    <row r="374" spans="1:8">
      <c r="A374" s="44" t="s">
        <v>164</v>
      </c>
      <c r="B374" s="44" t="s">
        <v>412</v>
      </c>
      <c r="C374" s="44"/>
      <c r="D374" s="44"/>
      <c r="E374" s="44"/>
      <c r="F374" s="44"/>
      <c r="G374" s="127" t="s">
        <v>890</v>
      </c>
      <c r="H374" s="48"/>
    </row>
    <row r="375" spans="1:8">
      <c r="A375" s="48"/>
      <c r="B375" s="48"/>
      <c r="C375" s="48"/>
      <c r="D375" s="48"/>
      <c r="E375" s="48"/>
      <c r="F375" s="48"/>
      <c r="G375" s="48"/>
      <c r="H375" s="48"/>
    </row>
    <row r="376" spans="1:8">
      <c r="A376" s="48"/>
      <c r="B376" s="47" t="s">
        <v>17</v>
      </c>
      <c r="C376" s="47">
        <v>1</v>
      </c>
      <c r="D376" s="48"/>
      <c r="E376" s="48"/>
      <c r="F376" s="48"/>
      <c r="G376" s="48"/>
      <c r="H376" s="48"/>
    </row>
    <row r="377" spans="1:8">
      <c r="A377" s="48"/>
      <c r="B377" s="47" t="s">
        <v>18</v>
      </c>
      <c r="C377" s="47"/>
      <c r="D377" s="48"/>
      <c r="E377" s="48"/>
      <c r="F377" s="48"/>
      <c r="G377" s="48"/>
      <c r="H377" s="48"/>
    </row>
    <row r="378" spans="1:8">
      <c r="A378" s="48"/>
      <c r="B378" s="47" t="s">
        <v>19</v>
      </c>
      <c r="C378" s="47">
        <f>C377*C376</f>
        <v>0</v>
      </c>
      <c r="D378" s="48"/>
      <c r="E378" s="48"/>
      <c r="F378" s="48"/>
      <c r="G378" s="48"/>
      <c r="H378" s="48"/>
    </row>
    <row r="379" spans="1:8">
      <c r="A379" s="48"/>
      <c r="B379" s="49" t="s">
        <v>20</v>
      </c>
      <c r="C379" s="49">
        <f>C378*0.23</f>
        <v>0</v>
      </c>
      <c r="D379" s="48"/>
      <c r="E379" s="48"/>
      <c r="F379" s="48"/>
      <c r="G379" s="48"/>
      <c r="H379" s="48"/>
    </row>
    <row r="380" spans="1:8">
      <c r="A380" s="48"/>
      <c r="B380" s="54" t="s">
        <v>588</v>
      </c>
      <c r="C380" s="47">
        <f>C378+C379</f>
        <v>0</v>
      </c>
      <c r="D380" s="48"/>
      <c r="E380" s="48"/>
      <c r="F380" s="48"/>
      <c r="G380" s="48"/>
      <c r="H380" s="48"/>
    </row>
    <row r="381" spans="1:8">
      <c r="A381" s="48"/>
      <c r="B381" s="48"/>
      <c r="C381" s="48"/>
      <c r="D381" s="48"/>
      <c r="E381" s="48"/>
      <c r="F381" s="48"/>
      <c r="G381" s="48"/>
      <c r="H381" s="48"/>
    </row>
    <row r="382" spans="1:8" ht="30">
      <c r="A382" s="43" t="s">
        <v>662</v>
      </c>
      <c r="B382" s="103" t="s">
        <v>326</v>
      </c>
      <c r="C382" s="48"/>
      <c r="D382" s="48"/>
      <c r="E382" s="48"/>
      <c r="F382" s="48"/>
      <c r="G382" s="133" t="s">
        <v>885</v>
      </c>
      <c r="H382" s="48"/>
    </row>
    <row r="383" spans="1:8" ht="15" customHeight="1">
      <c r="A383" s="172" t="s">
        <v>2</v>
      </c>
      <c r="B383" s="172" t="s">
        <v>3</v>
      </c>
      <c r="C383" s="172" t="s">
        <v>4</v>
      </c>
      <c r="D383" s="50"/>
      <c r="E383" s="50" t="s">
        <v>5</v>
      </c>
      <c r="F383" s="51"/>
      <c r="G383" s="175" t="s">
        <v>49</v>
      </c>
      <c r="H383" s="48"/>
    </row>
    <row r="384" spans="1:8">
      <c r="A384" s="173"/>
      <c r="B384" s="173"/>
      <c r="C384" s="173"/>
      <c r="D384" s="172" t="s">
        <v>6</v>
      </c>
      <c r="E384" s="172" t="s">
        <v>7</v>
      </c>
      <c r="F384" s="172" t="s">
        <v>722</v>
      </c>
      <c r="G384" s="176"/>
      <c r="H384" s="48"/>
    </row>
    <row r="385" spans="1:8" ht="25.35" customHeight="1">
      <c r="A385" s="174"/>
      <c r="B385" s="174"/>
      <c r="C385" s="174"/>
      <c r="D385" s="174"/>
      <c r="E385" s="174"/>
      <c r="F385" s="174"/>
      <c r="G385" s="177"/>
      <c r="H385" s="48"/>
    </row>
    <row r="386" spans="1:8" ht="24">
      <c r="A386" s="73" t="s">
        <v>8</v>
      </c>
      <c r="B386" s="44" t="s">
        <v>314</v>
      </c>
      <c r="C386" s="44" t="s">
        <v>73</v>
      </c>
      <c r="D386" s="44">
        <v>2</v>
      </c>
      <c r="E386" s="44">
        <v>8</v>
      </c>
      <c r="F386" s="44" t="s">
        <v>572</v>
      </c>
      <c r="G386" s="127" t="s">
        <v>890</v>
      </c>
      <c r="H386" s="48"/>
    </row>
    <row r="387" spans="1:8" ht="24">
      <c r="A387" s="73" t="s">
        <v>9</v>
      </c>
      <c r="B387" s="44" t="s">
        <v>328</v>
      </c>
      <c r="C387" s="44"/>
      <c r="D387" s="44"/>
      <c r="E387" s="44"/>
      <c r="F387" s="44"/>
      <c r="G387" s="127" t="s">
        <v>890</v>
      </c>
      <c r="H387" s="48"/>
    </row>
    <row r="388" spans="1:8" ht="36">
      <c r="A388" s="73" t="s">
        <v>10</v>
      </c>
      <c r="B388" s="44" t="s">
        <v>439</v>
      </c>
      <c r="C388" s="44"/>
      <c r="D388" s="44"/>
      <c r="E388" s="44"/>
      <c r="F388" s="44"/>
      <c r="G388" s="127" t="s">
        <v>890</v>
      </c>
      <c r="H388" s="48"/>
    </row>
    <row r="389" spans="1:8">
      <c r="A389" s="73" t="s">
        <v>11</v>
      </c>
      <c r="B389" s="44" t="s">
        <v>327</v>
      </c>
      <c r="C389" s="44" t="s">
        <v>54</v>
      </c>
      <c r="D389" s="44">
        <v>360</v>
      </c>
      <c r="E389" s="44" t="s">
        <v>41</v>
      </c>
      <c r="F389" s="44"/>
      <c r="G389" s="127" t="s">
        <v>890</v>
      </c>
      <c r="H389" s="48"/>
    </row>
    <row r="390" spans="1:8">
      <c r="A390" s="80" t="s">
        <v>12</v>
      </c>
      <c r="B390" s="44" t="s">
        <v>74</v>
      </c>
      <c r="C390" s="44" t="s">
        <v>54</v>
      </c>
      <c r="D390" s="44">
        <v>240</v>
      </c>
      <c r="E390" s="44" t="s">
        <v>41</v>
      </c>
      <c r="F390" s="44"/>
      <c r="G390" s="127" t="s">
        <v>890</v>
      </c>
      <c r="H390" s="48"/>
    </row>
    <row r="391" spans="1:8">
      <c r="A391" s="73" t="s">
        <v>14</v>
      </c>
      <c r="B391" s="44" t="s">
        <v>329</v>
      </c>
      <c r="C391" s="44"/>
      <c r="D391" s="44"/>
      <c r="E391" s="44"/>
      <c r="F391" s="44"/>
      <c r="G391" s="127" t="s">
        <v>890</v>
      </c>
      <c r="H391" s="48"/>
    </row>
    <row r="392" spans="1:8">
      <c r="A392" s="73" t="s">
        <v>60</v>
      </c>
      <c r="B392" s="44" t="s">
        <v>438</v>
      </c>
      <c r="C392" s="44" t="s">
        <v>23</v>
      </c>
      <c r="D392" s="44">
        <v>5</v>
      </c>
      <c r="E392" s="44" t="s">
        <v>38</v>
      </c>
      <c r="F392" s="44"/>
      <c r="G392" s="127" t="s">
        <v>890</v>
      </c>
      <c r="H392" s="48"/>
    </row>
    <row r="393" spans="1:8">
      <c r="A393" s="73" t="s">
        <v>62</v>
      </c>
      <c r="B393" s="44" t="s">
        <v>78</v>
      </c>
      <c r="C393" s="44" t="s">
        <v>407</v>
      </c>
      <c r="D393" s="44">
        <v>2391</v>
      </c>
      <c r="E393" s="44" t="s">
        <v>38</v>
      </c>
      <c r="F393" s="44"/>
      <c r="G393" s="127" t="s">
        <v>890</v>
      </c>
      <c r="H393" s="48"/>
    </row>
    <row r="394" spans="1:8" ht="24">
      <c r="A394" s="73" t="s">
        <v>90</v>
      </c>
      <c r="B394" s="44" t="s">
        <v>31</v>
      </c>
      <c r="C394" s="44" t="s">
        <v>32</v>
      </c>
      <c r="D394" s="44">
        <v>0.32</v>
      </c>
      <c r="E394" s="44" t="s">
        <v>38</v>
      </c>
      <c r="F394" s="44" t="s">
        <v>767</v>
      </c>
      <c r="G394" s="127" t="s">
        <v>890</v>
      </c>
      <c r="H394" s="48"/>
    </row>
    <row r="395" spans="1:8">
      <c r="A395" s="81" t="s">
        <v>91</v>
      </c>
      <c r="B395" s="44" t="s">
        <v>331</v>
      </c>
      <c r="C395" s="44" t="s">
        <v>23</v>
      </c>
      <c r="D395" s="44">
        <v>4</v>
      </c>
      <c r="E395" s="44" t="s">
        <v>41</v>
      </c>
      <c r="F395" s="44"/>
      <c r="G395" s="127" t="s">
        <v>890</v>
      </c>
      <c r="H395" s="48"/>
    </row>
    <row r="396" spans="1:8">
      <c r="A396" s="73" t="s">
        <v>92</v>
      </c>
      <c r="B396" s="44" t="s">
        <v>333</v>
      </c>
      <c r="C396" s="44" t="s">
        <v>23</v>
      </c>
      <c r="D396" s="44">
        <v>2</v>
      </c>
      <c r="E396" s="44" t="s">
        <v>41</v>
      </c>
      <c r="F396" s="44"/>
      <c r="G396" s="127" t="s">
        <v>890</v>
      </c>
      <c r="H396" s="48"/>
    </row>
    <row r="397" spans="1:8">
      <c r="A397" s="73" t="s">
        <v>93</v>
      </c>
      <c r="B397" s="44" t="s">
        <v>25</v>
      </c>
      <c r="C397" s="44" t="s">
        <v>24</v>
      </c>
      <c r="D397" s="44"/>
      <c r="E397" s="44">
        <v>650</v>
      </c>
      <c r="F397" s="44"/>
      <c r="G397" s="127" t="s">
        <v>890</v>
      </c>
      <c r="H397" s="48"/>
    </row>
    <row r="398" spans="1:8">
      <c r="A398" s="73" t="s">
        <v>99</v>
      </c>
      <c r="B398" s="44" t="s">
        <v>26</v>
      </c>
      <c r="C398" s="44" t="s">
        <v>24</v>
      </c>
      <c r="D398" s="44"/>
      <c r="E398" s="44">
        <v>650</v>
      </c>
      <c r="F398" s="44"/>
      <c r="G398" s="127" t="s">
        <v>890</v>
      </c>
      <c r="H398" s="48"/>
    </row>
    <row r="399" spans="1:8">
      <c r="A399" s="73" t="s">
        <v>130</v>
      </c>
      <c r="B399" s="44" t="s">
        <v>27</v>
      </c>
      <c r="C399" s="44" t="s">
        <v>24</v>
      </c>
      <c r="D399" s="44"/>
      <c r="E399" s="44">
        <v>1950</v>
      </c>
      <c r="F399" s="44"/>
      <c r="G399" s="127" t="s">
        <v>890</v>
      </c>
      <c r="H399" s="48"/>
    </row>
    <row r="400" spans="1:8">
      <c r="A400" s="44" t="s">
        <v>131</v>
      </c>
      <c r="B400" s="44" t="s">
        <v>412</v>
      </c>
      <c r="C400" s="44"/>
      <c r="D400" s="44"/>
      <c r="E400" s="44"/>
      <c r="F400" s="44"/>
      <c r="G400" s="127" t="s">
        <v>890</v>
      </c>
      <c r="H400" s="48"/>
    </row>
    <row r="401" spans="1:8">
      <c r="A401" s="48"/>
      <c r="B401" s="48"/>
      <c r="C401" s="48"/>
      <c r="D401" s="48"/>
      <c r="E401" s="48"/>
      <c r="F401" s="48"/>
      <c r="G401" s="48"/>
      <c r="H401" s="48"/>
    </row>
    <row r="402" spans="1:8">
      <c r="A402" s="48"/>
      <c r="B402" s="48"/>
      <c r="C402" s="48"/>
      <c r="D402" s="48"/>
      <c r="E402" s="48"/>
      <c r="F402" s="48"/>
      <c r="G402" s="48"/>
      <c r="H402" s="48"/>
    </row>
    <row r="403" spans="1:8">
      <c r="A403" s="48"/>
      <c r="B403" s="47" t="s">
        <v>17</v>
      </c>
      <c r="C403" s="47">
        <v>1</v>
      </c>
      <c r="D403" s="48"/>
      <c r="E403" s="48"/>
      <c r="F403" s="48"/>
      <c r="G403" s="48"/>
      <c r="H403" s="48"/>
    </row>
    <row r="404" spans="1:8">
      <c r="A404" s="48"/>
      <c r="B404" s="47" t="s">
        <v>18</v>
      </c>
      <c r="C404" s="47"/>
      <c r="D404" s="48"/>
      <c r="E404" s="48"/>
      <c r="F404" s="48"/>
      <c r="G404" s="48"/>
      <c r="H404" s="48"/>
    </row>
    <row r="405" spans="1:8">
      <c r="A405" s="48"/>
      <c r="B405" s="47" t="s">
        <v>19</v>
      </c>
      <c r="C405" s="47">
        <f>C404*C403</f>
        <v>0</v>
      </c>
      <c r="D405" s="48"/>
      <c r="E405" s="48"/>
      <c r="F405" s="48"/>
      <c r="G405" s="48"/>
      <c r="H405" s="48"/>
    </row>
    <row r="406" spans="1:8">
      <c r="A406" s="48"/>
      <c r="B406" s="49" t="s">
        <v>20</v>
      </c>
      <c r="C406" s="49">
        <f>C405*0.23</f>
        <v>0</v>
      </c>
      <c r="D406" s="48"/>
      <c r="E406" s="48"/>
      <c r="F406" s="48"/>
      <c r="G406" s="48"/>
      <c r="H406" s="48"/>
    </row>
    <row r="407" spans="1:8">
      <c r="A407" s="48"/>
      <c r="B407" s="54" t="s">
        <v>588</v>
      </c>
      <c r="C407" s="47">
        <f>C405+C406</f>
        <v>0</v>
      </c>
      <c r="D407" s="48"/>
      <c r="E407" s="48"/>
      <c r="F407" s="48"/>
      <c r="G407" s="48"/>
      <c r="H407" s="48"/>
    </row>
    <row r="408" spans="1:8">
      <c r="A408" s="48"/>
      <c r="B408" s="48"/>
      <c r="C408" s="48"/>
      <c r="D408" s="48"/>
      <c r="E408" s="48"/>
      <c r="F408" s="48"/>
      <c r="G408" s="48"/>
      <c r="H408" s="48"/>
    </row>
    <row r="409" spans="1:8" ht="30">
      <c r="A409" s="43" t="s">
        <v>663</v>
      </c>
      <c r="B409" s="103" t="s">
        <v>332</v>
      </c>
      <c r="C409" s="48"/>
      <c r="D409" s="48"/>
      <c r="E409" s="48"/>
      <c r="F409" s="48"/>
      <c r="G409" s="133" t="s">
        <v>885</v>
      </c>
      <c r="H409" s="48"/>
    </row>
    <row r="410" spans="1:8" ht="15" customHeight="1">
      <c r="A410" s="172" t="s">
        <v>2</v>
      </c>
      <c r="B410" s="172" t="s">
        <v>3</v>
      </c>
      <c r="C410" s="172" t="s">
        <v>4</v>
      </c>
      <c r="D410" s="50"/>
      <c r="E410" s="50" t="s">
        <v>5</v>
      </c>
      <c r="F410" s="51"/>
      <c r="G410" s="175" t="s">
        <v>49</v>
      </c>
      <c r="H410" s="48"/>
    </row>
    <row r="411" spans="1:8">
      <c r="A411" s="173"/>
      <c r="B411" s="173"/>
      <c r="C411" s="173"/>
      <c r="D411" s="172" t="s">
        <v>6</v>
      </c>
      <c r="E411" s="172" t="s">
        <v>7</v>
      </c>
      <c r="F411" s="172" t="s">
        <v>722</v>
      </c>
      <c r="G411" s="176"/>
      <c r="H411" s="48"/>
    </row>
    <row r="412" spans="1:8">
      <c r="A412" s="174"/>
      <c r="B412" s="174"/>
      <c r="C412" s="174"/>
      <c r="D412" s="174"/>
      <c r="E412" s="174"/>
      <c r="F412" s="174"/>
      <c r="G412" s="177"/>
      <c r="H412" s="48"/>
    </row>
    <row r="413" spans="1:8">
      <c r="A413" s="44" t="s">
        <v>8</v>
      </c>
      <c r="B413" s="44" t="s">
        <v>172</v>
      </c>
      <c r="C413" s="44" t="s">
        <v>23</v>
      </c>
      <c r="D413" s="44">
        <v>4</v>
      </c>
      <c r="E413" s="20" t="s">
        <v>38</v>
      </c>
      <c r="F413" s="44" t="s">
        <v>46</v>
      </c>
      <c r="G413" s="127" t="s">
        <v>890</v>
      </c>
      <c r="H413" s="48"/>
    </row>
    <row r="414" spans="1:8">
      <c r="A414" s="44" t="s">
        <v>9</v>
      </c>
      <c r="B414" s="44" t="s">
        <v>333</v>
      </c>
      <c r="C414" s="44" t="s">
        <v>23</v>
      </c>
      <c r="D414" s="44">
        <v>2</v>
      </c>
      <c r="E414" s="20" t="s">
        <v>41</v>
      </c>
      <c r="F414" s="44" t="s">
        <v>46</v>
      </c>
      <c r="G414" s="127" t="s">
        <v>890</v>
      </c>
      <c r="H414" s="48"/>
    </row>
    <row r="415" spans="1:8">
      <c r="A415" s="44" t="s">
        <v>10</v>
      </c>
      <c r="B415" s="20" t="s">
        <v>22</v>
      </c>
      <c r="C415" s="20" t="s">
        <v>23</v>
      </c>
      <c r="D415" s="20">
        <v>1</v>
      </c>
      <c r="E415" s="20" t="s">
        <v>41</v>
      </c>
      <c r="F415" s="44" t="s">
        <v>48</v>
      </c>
      <c r="G415" s="127" t="s">
        <v>890</v>
      </c>
      <c r="H415" s="48"/>
    </row>
    <row r="416" spans="1:8" ht="60">
      <c r="A416" s="44" t="s">
        <v>11</v>
      </c>
      <c r="B416" s="20" t="s">
        <v>513</v>
      </c>
      <c r="C416" s="20"/>
      <c r="D416" s="20"/>
      <c r="E416" s="20"/>
      <c r="F416" s="44" t="s">
        <v>48</v>
      </c>
      <c r="G416" s="127" t="s">
        <v>890</v>
      </c>
      <c r="H416" s="48"/>
    </row>
    <row r="417" spans="1:8" ht="48">
      <c r="A417" s="20" t="s">
        <v>12</v>
      </c>
      <c r="B417" s="44" t="s">
        <v>102</v>
      </c>
      <c r="C417" s="44" t="s">
        <v>24</v>
      </c>
      <c r="D417" s="44">
        <v>1000</v>
      </c>
      <c r="E417" s="82" t="s">
        <v>460</v>
      </c>
      <c r="F417" s="74" t="s">
        <v>565</v>
      </c>
      <c r="G417" s="127" t="s">
        <v>890</v>
      </c>
      <c r="H417" s="48"/>
    </row>
    <row r="418" spans="1:8" ht="48">
      <c r="A418" s="20" t="s">
        <v>13</v>
      </c>
      <c r="B418" s="44" t="s">
        <v>25</v>
      </c>
      <c r="C418" s="44" t="s">
        <v>24</v>
      </c>
      <c r="D418" s="44">
        <v>600</v>
      </c>
      <c r="E418" s="82" t="s">
        <v>460</v>
      </c>
      <c r="F418" s="74" t="s">
        <v>565</v>
      </c>
      <c r="G418" s="127" t="s">
        <v>890</v>
      </c>
      <c r="H418" s="48"/>
    </row>
    <row r="419" spans="1:8" ht="48">
      <c r="A419" s="44" t="s">
        <v>14</v>
      </c>
      <c r="B419" s="44" t="s">
        <v>440</v>
      </c>
      <c r="C419" s="44" t="s">
        <v>24</v>
      </c>
      <c r="D419" s="44">
        <v>850</v>
      </c>
      <c r="E419" s="82" t="s">
        <v>460</v>
      </c>
      <c r="F419" s="74" t="s">
        <v>565</v>
      </c>
      <c r="G419" s="127" t="s">
        <v>890</v>
      </c>
      <c r="H419" s="48"/>
    </row>
    <row r="420" spans="1:8">
      <c r="A420" s="48"/>
      <c r="B420" s="48"/>
      <c r="C420" s="48"/>
      <c r="D420" s="48"/>
      <c r="E420" s="48"/>
      <c r="F420" s="48"/>
      <c r="G420" s="48"/>
      <c r="H420" s="48"/>
    </row>
    <row r="421" spans="1:8">
      <c r="A421" s="48"/>
      <c r="B421" s="47" t="s">
        <v>17</v>
      </c>
      <c r="C421" s="47">
        <v>2</v>
      </c>
      <c r="D421" s="48"/>
      <c r="E421" s="48"/>
      <c r="F421" s="48"/>
      <c r="G421" s="48"/>
      <c r="H421" s="48"/>
    </row>
    <row r="422" spans="1:8">
      <c r="A422" s="48"/>
      <c r="B422" s="47" t="s">
        <v>18</v>
      </c>
      <c r="C422" s="47"/>
      <c r="D422" s="48"/>
      <c r="E422" s="48"/>
      <c r="F422" s="48"/>
      <c r="G422" s="48"/>
      <c r="H422" s="48"/>
    </row>
    <row r="423" spans="1:8">
      <c r="A423" s="48"/>
      <c r="B423" s="47" t="s">
        <v>19</v>
      </c>
      <c r="C423" s="47">
        <f>C422*C421</f>
        <v>0</v>
      </c>
      <c r="D423" s="48"/>
      <c r="E423" s="48"/>
      <c r="F423" s="48"/>
      <c r="G423" s="48"/>
      <c r="H423" s="48"/>
    </row>
    <row r="424" spans="1:8">
      <c r="A424" s="48"/>
      <c r="B424" s="49" t="s">
        <v>20</v>
      </c>
      <c r="C424" s="49">
        <f>C423*0.23</f>
        <v>0</v>
      </c>
      <c r="D424" s="48"/>
      <c r="E424" s="48"/>
      <c r="F424" s="48"/>
      <c r="G424" s="48"/>
      <c r="H424" s="48"/>
    </row>
    <row r="425" spans="1:8">
      <c r="A425" s="48"/>
      <c r="B425" s="54" t="s">
        <v>588</v>
      </c>
      <c r="C425" s="47">
        <f>C423+C424</f>
        <v>0</v>
      </c>
      <c r="D425" s="48"/>
      <c r="E425" s="48"/>
      <c r="F425" s="48"/>
      <c r="G425" s="48"/>
      <c r="H425" s="48"/>
    </row>
    <row r="426" spans="1:8">
      <c r="A426" s="48"/>
      <c r="B426" s="48"/>
      <c r="C426" s="48"/>
      <c r="D426" s="48"/>
      <c r="E426" s="48"/>
      <c r="F426" s="48"/>
      <c r="G426" s="48"/>
      <c r="H426" s="48"/>
    </row>
    <row r="427" spans="1:8" ht="30">
      <c r="A427" s="43" t="s">
        <v>664</v>
      </c>
      <c r="B427" s="103" t="s">
        <v>441</v>
      </c>
      <c r="C427" s="48"/>
      <c r="D427" s="48"/>
      <c r="E427" s="48"/>
      <c r="F427" s="48"/>
      <c r="G427" s="133" t="s">
        <v>885</v>
      </c>
      <c r="H427" s="48"/>
    </row>
    <row r="428" spans="1:8" ht="15" customHeight="1">
      <c r="A428" s="172" t="s">
        <v>2</v>
      </c>
      <c r="B428" s="172" t="s">
        <v>3</v>
      </c>
      <c r="C428" s="172" t="s">
        <v>4</v>
      </c>
      <c r="D428" s="50"/>
      <c r="E428" s="50" t="s">
        <v>5</v>
      </c>
      <c r="F428" s="51"/>
      <c r="G428" s="175" t="s">
        <v>49</v>
      </c>
      <c r="H428" s="48"/>
    </row>
    <row r="429" spans="1:8">
      <c r="A429" s="173"/>
      <c r="B429" s="173"/>
      <c r="C429" s="173"/>
      <c r="D429" s="172" t="s">
        <v>6</v>
      </c>
      <c r="E429" s="172" t="s">
        <v>7</v>
      </c>
      <c r="F429" s="172" t="s">
        <v>722</v>
      </c>
      <c r="G429" s="176"/>
      <c r="H429" s="48"/>
    </row>
    <row r="430" spans="1:8" ht="34.35" customHeight="1">
      <c r="A430" s="174"/>
      <c r="B430" s="174"/>
      <c r="C430" s="174"/>
      <c r="D430" s="174"/>
      <c r="E430" s="174"/>
      <c r="F430" s="174"/>
      <c r="G430" s="177"/>
      <c r="H430" s="48"/>
    </row>
    <row r="431" spans="1:8">
      <c r="A431" s="44" t="s">
        <v>8</v>
      </c>
      <c r="B431" s="44" t="s">
        <v>334</v>
      </c>
      <c r="C431" s="20"/>
      <c r="D431" s="136"/>
      <c r="E431" s="20"/>
      <c r="F431" s="44"/>
      <c r="G431" s="127" t="s">
        <v>890</v>
      </c>
      <c r="H431" s="48"/>
    </row>
    <row r="432" spans="1:8">
      <c r="A432" s="44" t="s">
        <v>9</v>
      </c>
      <c r="B432" s="44" t="s">
        <v>514</v>
      </c>
      <c r="C432" s="44" t="s">
        <v>24</v>
      </c>
      <c r="D432" s="132" t="s">
        <v>41</v>
      </c>
      <c r="E432" s="20">
        <v>65</v>
      </c>
      <c r="F432" s="44"/>
      <c r="G432" s="127" t="s">
        <v>890</v>
      </c>
      <c r="H432" s="48"/>
    </row>
    <row r="433" spans="1:8">
      <c r="A433" s="44" t="s">
        <v>10</v>
      </c>
      <c r="B433" s="20" t="s">
        <v>53</v>
      </c>
      <c r="C433" s="20" t="s">
        <v>54</v>
      </c>
      <c r="D433" s="136">
        <v>8.5</v>
      </c>
      <c r="E433" s="20" t="s">
        <v>41</v>
      </c>
      <c r="F433" s="44"/>
      <c r="G433" s="127" t="s">
        <v>890</v>
      </c>
      <c r="H433" s="48"/>
    </row>
    <row r="434" spans="1:8">
      <c r="A434" s="44" t="s">
        <v>11</v>
      </c>
      <c r="B434" s="20" t="s">
        <v>442</v>
      </c>
      <c r="C434" s="20" t="s">
        <v>32</v>
      </c>
      <c r="D434" s="136" t="s">
        <v>38</v>
      </c>
      <c r="E434" s="20">
        <v>0.7</v>
      </c>
      <c r="F434" s="44"/>
      <c r="G434" s="127" t="s">
        <v>890</v>
      </c>
      <c r="H434" s="48"/>
    </row>
    <row r="435" spans="1:8">
      <c r="A435" s="44" t="s">
        <v>12</v>
      </c>
      <c r="B435" s="20" t="s">
        <v>335</v>
      </c>
      <c r="C435" s="20"/>
      <c r="D435" s="136"/>
      <c r="E435" s="20"/>
      <c r="F435" s="44"/>
      <c r="G435" s="127" t="s">
        <v>890</v>
      </c>
      <c r="H435" s="48"/>
    </row>
    <row r="436" spans="1:8">
      <c r="A436" s="20" t="s">
        <v>13</v>
      </c>
      <c r="B436" s="44" t="s">
        <v>102</v>
      </c>
      <c r="C436" s="44" t="s">
        <v>24</v>
      </c>
      <c r="D436" s="132">
        <v>640</v>
      </c>
      <c r="E436" s="20" t="s">
        <v>41</v>
      </c>
      <c r="F436" s="44"/>
      <c r="G436" s="127" t="s">
        <v>890</v>
      </c>
      <c r="H436" s="48"/>
    </row>
    <row r="437" spans="1:8">
      <c r="A437" s="20" t="s">
        <v>14</v>
      </c>
      <c r="B437" s="44" t="s">
        <v>25</v>
      </c>
      <c r="C437" s="44" t="s">
        <v>24</v>
      </c>
      <c r="D437" s="132">
        <v>470</v>
      </c>
      <c r="E437" s="20" t="s">
        <v>41</v>
      </c>
      <c r="F437" s="44"/>
      <c r="G437" s="127" t="s">
        <v>890</v>
      </c>
      <c r="H437" s="48"/>
    </row>
    <row r="438" spans="1:8">
      <c r="A438" s="44" t="s">
        <v>60</v>
      </c>
      <c r="B438" s="44" t="s">
        <v>440</v>
      </c>
      <c r="C438" s="44" t="s">
        <v>24</v>
      </c>
      <c r="D438" s="132">
        <v>430</v>
      </c>
      <c r="E438" s="20" t="s">
        <v>38</v>
      </c>
      <c r="F438" s="44"/>
      <c r="G438" s="127" t="s">
        <v>890</v>
      </c>
      <c r="H438" s="48"/>
    </row>
    <row r="439" spans="1:8">
      <c r="A439" s="44" t="s">
        <v>14</v>
      </c>
      <c r="B439" s="44" t="s">
        <v>412</v>
      </c>
      <c r="C439" s="44"/>
      <c r="D439" s="132"/>
      <c r="E439" s="44"/>
      <c r="F439" s="44"/>
      <c r="G439" s="127" t="s">
        <v>890</v>
      </c>
      <c r="H439" s="48"/>
    </row>
    <row r="440" spans="1:8">
      <c r="A440" s="48"/>
      <c r="B440" s="48"/>
      <c r="C440" s="48"/>
      <c r="D440" s="137"/>
      <c r="E440" s="48"/>
      <c r="F440" s="48"/>
      <c r="G440" s="48"/>
      <c r="H440" s="48"/>
    </row>
    <row r="441" spans="1:8">
      <c r="A441" s="48"/>
      <c r="B441" s="47" t="s">
        <v>17</v>
      </c>
      <c r="C441" s="47">
        <v>2</v>
      </c>
      <c r="D441" s="48"/>
      <c r="E441" s="48"/>
      <c r="F441" s="48"/>
      <c r="G441" s="48"/>
      <c r="H441" s="48"/>
    </row>
    <row r="442" spans="1:8">
      <c r="A442" s="48"/>
      <c r="B442" s="47" t="s">
        <v>18</v>
      </c>
      <c r="C442" s="47"/>
      <c r="D442" s="48"/>
      <c r="E442" s="48"/>
      <c r="F442" s="48"/>
      <c r="G442" s="48"/>
      <c r="H442" s="48"/>
    </row>
    <row r="443" spans="1:8">
      <c r="A443" s="48"/>
      <c r="B443" s="47" t="s">
        <v>19</v>
      </c>
      <c r="C443" s="47">
        <f>C442*C441</f>
        <v>0</v>
      </c>
      <c r="D443" s="48"/>
      <c r="E443" s="48"/>
      <c r="F443" s="48"/>
      <c r="G443" s="48"/>
      <c r="H443" s="48"/>
    </row>
    <row r="444" spans="1:8">
      <c r="A444" s="48"/>
      <c r="B444" s="49" t="s">
        <v>20</v>
      </c>
      <c r="C444" s="49">
        <f>C443*0.23</f>
        <v>0</v>
      </c>
      <c r="D444" s="48"/>
      <c r="E444" s="48"/>
      <c r="F444" s="48"/>
      <c r="G444" s="48"/>
      <c r="H444" s="48"/>
    </row>
    <row r="445" spans="1:8">
      <c r="A445" s="48"/>
      <c r="B445" s="54" t="s">
        <v>588</v>
      </c>
      <c r="C445" s="47">
        <f>C443+C444</f>
        <v>0</v>
      </c>
      <c r="D445" s="48"/>
      <c r="E445" s="48"/>
      <c r="F445" s="48"/>
      <c r="G445" s="48"/>
      <c r="H445" s="48"/>
    </row>
    <row r="446" spans="1:8">
      <c r="A446" s="48"/>
      <c r="B446" s="55"/>
      <c r="C446" s="48"/>
      <c r="D446" s="48"/>
      <c r="E446" s="48"/>
      <c r="F446" s="48"/>
      <c r="G446" s="48"/>
      <c r="H446" s="48"/>
    </row>
    <row r="447" spans="1:8" ht="30">
      <c r="A447" s="43" t="s">
        <v>665</v>
      </c>
      <c r="B447" s="103" t="s">
        <v>336</v>
      </c>
      <c r="C447" s="48"/>
      <c r="D447" s="48"/>
      <c r="E447" s="48"/>
      <c r="F447" s="48"/>
      <c r="G447" s="133" t="s">
        <v>885</v>
      </c>
      <c r="H447" s="48"/>
    </row>
    <row r="448" spans="1:8" ht="15" customHeight="1">
      <c r="A448" s="172" t="s">
        <v>2</v>
      </c>
      <c r="B448" s="172" t="s">
        <v>3</v>
      </c>
      <c r="C448" s="172" t="s">
        <v>4</v>
      </c>
      <c r="D448" s="50"/>
      <c r="E448" s="50" t="s">
        <v>5</v>
      </c>
      <c r="F448" s="51"/>
      <c r="G448" s="175" t="s">
        <v>49</v>
      </c>
      <c r="H448" s="48"/>
    </row>
    <row r="449" spans="1:8">
      <c r="A449" s="173"/>
      <c r="B449" s="173"/>
      <c r="C449" s="173"/>
      <c r="D449" s="172" t="s">
        <v>6</v>
      </c>
      <c r="E449" s="172" t="s">
        <v>7</v>
      </c>
      <c r="F449" s="172" t="s">
        <v>722</v>
      </c>
      <c r="G449" s="176"/>
      <c r="H449" s="48"/>
    </row>
    <row r="450" spans="1:8" ht="35.1" customHeight="1">
      <c r="A450" s="174"/>
      <c r="B450" s="174"/>
      <c r="C450" s="174"/>
      <c r="D450" s="174"/>
      <c r="E450" s="174"/>
      <c r="F450" s="174"/>
      <c r="G450" s="177"/>
      <c r="H450" s="48"/>
    </row>
    <row r="451" spans="1:8">
      <c r="A451" s="44" t="s">
        <v>8</v>
      </c>
      <c r="B451" s="44" t="s">
        <v>337</v>
      </c>
      <c r="C451" s="44" t="s">
        <v>23</v>
      </c>
      <c r="D451" s="44">
        <v>2</v>
      </c>
      <c r="E451" s="20" t="s">
        <v>38</v>
      </c>
      <c r="F451" s="44"/>
      <c r="G451" s="127" t="s">
        <v>890</v>
      </c>
      <c r="H451" s="48"/>
    </row>
    <row r="452" spans="1:8">
      <c r="A452" s="44" t="s">
        <v>9</v>
      </c>
      <c r="B452" s="44" t="s">
        <v>53</v>
      </c>
      <c r="C452" s="44" t="s">
        <v>54</v>
      </c>
      <c r="D452" s="44">
        <v>8</v>
      </c>
      <c r="E452" s="20" t="s">
        <v>41</v>
      </c>
      <c r="F452" s="44"/>
      <c r="G452" s="127" t="s">
        <v>890</v>
      </c>
      <c r="H452" s="48"/>
    </row>
    <row r="453" spans="1:8" ht="24">
      <c r="A453" s="44" t="s">
        <v>10</v>
      </c>
      <c r="B453" s="20" t="s">
        <v>715</v>
      </c>
      <c r="C453" s="20" t="s">
        <v>73</v>
      </c>
      <c r="D453" s="20">
        <v>30</v>
      </c>
      <c r="E453" s="20">
        <v>80</v>
      </c>
      <c r="F453" s="44"/>
      <c r="G453" s="127" t="s">
        <v>890</v>
      </c>
      <c r="H453" s="48"/>
    </row>
    <row r="454" spans="1:8">
      <c r="A454" s="44" t="s">
        <v>11</v>
      </c>
      <c r="B454" s="20" t="s">
        <v>31</v>
      </c>
      <c r="C454" s="20" t="s">
        <v>32</v>
      </c>
      <c r="D454" s="20">
        <v>0.435</v>
      </c>
      <c r="E454" s="20" t="s">
        <v>41</v>
      </c>
      <c r="F454" s="44"/>
      <c r="G454" s="127" t="s">
        <v>890</v>
      </c>
      <c r="H454" s="48"/>
    </row>
    <row r="455" spans="1:8">
      <c r="A455" s="20" t="s">
        <v>12</v>
      </c>
      <c r="B455" s="44" t="s">
        <v>515</v>
      </c>
      <c r="C455" s="44" t="s">
        <v>24</v>
      </c>
      <c r="D455" s="44">
        <v>360</v>
      </c>
      <c r="E455" s="20" t="s">
        <v>41</v>
      </c>
      <c r="F455" s="44"/>
      <c r="G455" s="127" t="s">
        <v>890</v>
      </c>
      <c r="H455" s="48"/>
    </row>
    <row r="456" spans="1:8">
      <c r="A456" s="20" t="s">
        <v>13</v>
      </c>
      <c r="B456" s="44" t="s">
        <v>440</v>
      </c>
      <c r="C456" s="44" t="s">
        <v>24</v>
      </c>
      <c r="D456" s="44">
        <v>400</v>
      </c>
      <c r="E456" s="20" t="s">
        <v>41</v>
      </c>
      <c r="F456" s="44"/>
      <c r="G456" s="127" t="s">
        <v>890</v>
      </c>
      <c r="H456" s="48"/>
    </row>
    <row r="457" spans="1:8">
      <c r="A457" s="44" t="s">
        <v>14</v>
      </c>
      <c r="B457" s="44" t="s">
        <v>412</v>
      </c>
      <c r="C457" s="44"/>
      <c r="D457" s="44"/>
      <c r="E457" s="44"/>
      <c r="F457" s="44" t="s">
        <v>48</v>
      </c>
      <c r="G457" s="127" t="s">
        <v>890</v>
      </c>
      <c r="H457" s="48"/>
    </row>
    <row r="458" spans="1:8">
      <c r="A458" s="48"/>
      <c r="B458" s="48"/>
      <c r="C458" s="48"/>
      <c r="D458" s="48"/>
      <c r="E458" s="48"/>
      <c r="F458" s="48"/>
      <c r="G458" s="48"/>
      <c r="H458" s="48"/>
    </row>
    <row r="459" spans="1:8">
      <c r="A459" s="48"/>
      <c r="B459" s="47" t="s">
        <v>17</v>
      </c>
      <c r="C459" s="47">
        <v>2</v>
      </c>
      <c r="D459" s="48"/>
      <c r="E459" s="48"/>
      <c r="F459" s="48"/>
      <c r="G459" s="48"/>
      <c r="H459" s="48"/>
    </row>
    <row r="460" spans="1:8">
      <c r="A460" s="48"/>
      <c r="B460" s="47" t="s">
        <v>18</v>
      </c>
      <c r="C460" s="47"/>
      <c r="D460" s="48"/>
      <c r="E460" s="48"/>
      <c r="F460" s="48"/>
      <c r="G460" s="48"/>
      <c r="H460" s="48"/>
    </row>
    <row r="461" spans="1:8">
      <c r="A461" s="48"/>
      <c r="B461" s="47" t="s">
        <v>19</v>
      </c>
      <c r="C461" s="47">
        <f>C460*C459</f>
        <v>0</v>
      </c>
      <c r="D461" s="48"/>
      <c r="E461" s="48"/>
      <c r="F461" s="48"/>
      <c r="G461" s="48"/>
      <c r="H461" s="48"/>
    </row>
    <row r="462" spans="1:8">
      <c r="A462" s="48"/>
      <c r="B462" s="49" t="s">
        <v>20</v>
      </c>
      <c r="C462" s="49">
        <f>C461*0.23</f>
        <v>0</v>
      </c>
      <c r="D462" s="48"/>
      <c r="E462" s="48"/>
      <c r="F462" s="48"/>
      <c r="G462" s="48"/>
      <c r="H462" s="48"/>
    </row>
    <row r="463" spans="1:8">
      <c r="A463" s="48"/>
      <c r="B463" s="54" t="s">
        <v>588</v>
      </c>
      <c r="C463" s="47">
        <f>C461+C462</f>
        <v>0</v>
      </c>
      <c r="D463" s="48"/>
      <c r="E463" s="48"/>
      <c r="F463" s="48"/>
      <c r="G463" s="48"/>
      <c r="H463" s="48"/>
    </row>
    <row r="464" spans="1:8">
      <c r="A464" s="48"/>
      <c r="B464" s="55"/>
      <c r="C464" s="48"/>
      <c r="D464" s="48"/>
      <c r="E464" s="48"/>
      <c r="F464" s="48"/>
      <c r="G464" s="48"/>
      <c r="H464" s="48"/>
    </row>
    <row r="465" spans="1:8" ht="30">
      <c r="A465" s="43" t="s">
        <v>666</v>
      </c>
      <c r="B465" s="103" t="s">
        <v>516</v>
      </c>
      <c r="C465" s="48"/>
      <c r="D465" s="48"/>
      <c r="E465" s="48"/>
      <c r="F465" s="48"/>
      <c r="G465" s="133" t="s">
        <v>885</v>
      </c>
      <c r="H465" s="48"/>
    </row>
    <row r="466" spans="1:8" ht="15" customHeight="1">
      <c r="A466" s="172" t="s">
        <v>2</v>
      </c>
      <c r="B466" s="172" t="s">
        <v>3</v>
      </c>
      <c r="C466" s="172" t="s">
        <v>4</v>
      </c>
      <c r="D466" s="50"/>
      <c r="E466" s="50" t="s">
        <v>5</v>
      </c>
      <c r="F466" s="51"/>
      <c r="G466" s="175" t="s">
        <v>49</v>
      </c>
      <c r="H466" s="48"/>
    </row>
    <row r="467" spans="1:8">
      <c r="A467" s="173"/>
      <c r="B467" s="173"/>
      <c r="C467" s="173"/>
      <c r="D467" s="172" t="s">
        <v>6</v>
      </c>
      <c r="E467" s="172" t="s">
        <v>7</v>
      </c>
      <c r="F467" s="172" t="s">
        <v>722</v>
      </c>
      <c r="G467" s="176"/>
      <c r="H467" s="48"/>
    </row>
    <row r="468" spans="1:8" ht="26.1" customHeight="1">
      <c r="A468" s="174"/>
      <c r="B468" s="174"/>
      <c r="C468" s="174"/>
      <c r="D468" s="174"/>
      <c r="E468" s="174"/>
      <c r="F468" s="174"/>
      <c r="G468" s="177"/>
      <c r="H468" s="48"/>
    </row>
    <row r="469" spans="1:8" ht="36">
      <c r="A469" s="44" t="s">
        <v>8</v>
      </c>
      <c r="B469" s="132" t="s">
        <v>871</v>
      </c>
      <c r="C469" s="136"/>
      <c r="D469" s="136"/>
      <c r="E469" s="136"/>
      <c r="F469" s="132" t="s">
        <v>919</v>
      </c>
      <c r="G469" s="127" t="s">
        <v>890</v>
      </c>
      <c r="H469" s="48"/>
    </row>
    <row r="470" spans="1:8" ht="24">
      <c r="A470" s="44" t="s">
        <v>9</v>
      </c>
      <c r="B470" s="132" t="s">
        <v>866</v>
      </c>
      <c r="C470" s="132" t="s">
        <v>23</v>
      </c>
      <c r="D470" s="132">
        <v>2</v>
      </c>
      <c r="E470" s="136" t="s">
        <v>41</v>
      </c>
      <c r="F470" s="132"/>
      <c r="G470" s="127" t="s">
        <v>890</v>
      </c>
      <c r="H470" s="48"/>
    </row>
    <row r="471" spans="1:8" ht="24">
      <c r="A471" s="44" t="s">
        <v>10</v>
      </c>
      <c r="B471" s="136" t="s">
        <v>868</v>
      </c>
      <c r="C471" s="136"/>
      <c r="D471" s="136"/>
      <c r="E471" s="136"/>
      <c r="F471" s="132" t="s">
        <v>48</v>
      </c>
      <c r="G471" s="127" t="s">
        <v>890</v>
      </c>
      <c r="H471" s="48"/>
    </row>
    <row r="472" spans="1:8">
      <c r="A472" s="44" t="s">
        <v>11</v>
      </c>
      <c r="B472" s="44" t="s">
        <v>102</v>
      </c>
      <c r="C472" s="44" t="s">
        <v>24</v>
      </c>
      <c r="D472" s="44">
        <v>1000</v>
      </c>
      <c r="E472" s="20" t="s">
        <v>41</v>
      </c>
      <c r="F472" s="44"/>
      <c r="G472" s="127" t="s">
        <v>890</v>
      </c>
      <c r="H472" s="48"/>
    </row>
    <row r="473" spans="1:8">
      <c r="A473" s="20" t="s">
        <v>12</v>
      </c>
      <c r="B473" s="44" t="s">
        <v>865</v>
      </c>
      <c r="C473" s="44" t="s">
        <v>24</v>
      </c>
      <c r="D473" s="44">
        <v>400</v>
      </c>
      <c r="E473" s="20" t="s">
        <v>41</v>
      </c>
      <c r="F473" s="44"/>
      <c r="G473" s="127" t="s">
        <v>890</v>
      </c>
      <c r="H473" s="48"/>
    </row>
    <row r="474" spans="1:8">
      <c r="A474" s="20" t="s">
        <v>13</v>
      </c>
      <c r="B474" s="44" t="s">
        <v>440</v>
      </c>
      <c r="C474" s="44" t="s">
        <v>24</v>
      </c>
      <c r="D474" s="44">
        <v>850</v>
      </c>
      <c r="E474" s="20" t="s">
        <v>38</v>
      </c>
      <c r="F474" s="44"/>
      <c r="G474" s="127" t="s">
        <v>890</v>
      </c>
      <c r="H474" s="48"/>
    </row>
    <row r="475" spans="1:8">
      <c r="A475" s="48"/>
      <c r="B475" s="48"/>
      <c r="C475" s="48"/>
      <c r="D475" s="48"/>
      <c r="E475" s="48"/>
      <c r="F475" s="48"/>
      <c r="G475" s="48"/>
      <c r="H475" s="48"/>
    </row>
    <row r="476" spans="1:8">
      <c r="A476" s="48"/>
      <c r="B476" s="47" t="s">
        <v>17</v>
      </c>
      <c r="C476" s="47">
        <v>1</v>
      </c>
      <c r="D476" s="48"/>
      <c r="E476" s="48"/>
      <c r="F476" s="48"/>
      <c r="G476" s="48"/>
      <c r="H476" s="48"/>
    </row>
    <row r="477" spans="1:8">
      <c r="A477" s="48"/>
      <c r="B477" s="47" t="s">
        <v>18</v>
      </c>
      <c r="C477" s="47"/>
      <c r="D477" s="48"/>
      <c r="E477" s="48"/>
      <c r="F477" s="48"/>
      <c r="G477" s="48"/>
      <c r="H477" s="48"/>
    </row>
    <row r="478" spans="1:8">
      <c r="A478" s="48"/>
      <c r="B478" s="47" t="s">
        <v>19</v>
      </c>
      <c r="C478" s="47">
        <f>C477*C476</f>
        <v>0</v>
      </c>
      <c r="D478" s="48"/>
      <c r="E478" s="48"/>
      <c r="F478" s="48"/>
      <c r="G478" s="48"/>
      <c r="H478" s="48"/>
    </row>
    <row r="479" spans="1:8">
      <c r="A479" s="48"/>
      <c r="B479" s="49" t="s">
        <v>20</v>
      </c>
      <c r="C479" s="49">
        <f>C478*0.23</f>
        <v>0</v>
      </c>
      <c r="D479" s="48"/>
      <c r="E479" s="48"/>
      <c r="F479" s="48"/>
      <c r="G479" s="48"/>
      <c r="H479" s="48"/>
    </row>
    <row r="480" spans="1:8">
      <c r="A480" s="48"/>
      <c r="B480" s="54" t="s">
        <v>588</v>
      </c>
      <c r="C480" s="47">
        <f>C478+C479</f>
        <v>0</v>
      </c>
      <c r="D480" s="48"/>
      <c r="E480" s="48"/>
      <c r="F480" s="48"/>
      <c r="G480" s="48"/>
      <c r="H480" s="48"/>
    </row>
    <row r="481" spans="1:8">
      <c r="A481" s="48"/>
      <c r="B481" s="55"/>
      <c r="C481" s="48"/>
      <c r="D481" s="48"/>
      <c r="E481" s="48"/>
      <c r="F481" s="48"/>
      <c r="G481" s="48"/>
      <c r="H481" s="48"/>
    </row>
    <row r="482" spans="1:8" ht="30">
      <c r="A482" s="43" t="s">
        <v>667</v>
      </c>
      <c r="B482" s="103" t="s">
        <v>867</v>
      </c>
      <c r="C482" s="48"/>
      <c r="D482" s="48"/>
      <c r="E482" s="48"/>
      <c r="F482" s="48"/>
      <c r="G482" s="133" t="s">
        <v>885</v>
      </c>
      <c r="H482" s="48"/>
    </row>
    <row r="483" spans="1:8" ht="15" customHeight="1">
      <c r="A483" s="172" t="s">
        <v>2</v>
      </c>
      <c r="B483" s="172" t="s">
        <v>3</v>
      </c>
      <c r="C483" s="172" t="s">
        <v>4</v>
      </c>
      <c r="D483" s="50"/>
      <c r="E483" s="50" t="s">
        <v>5</v>
      </c>
      <c r="F483" s="51"/>
      <c r="G483" s="175" t="s">
        <v>49</v>
      </c>
      <c r="H483" s="48"/>
    </row>
    <row r="484" spans="1:8">
      <c r="A484" s="173"/>
      <c r="B484" s="173"/>
      <c r="C484" s="173"/>
      <c r="D484" s="172" t="s">
        <v>6</v>
      </c>
      <c r="E484" s="172" t="s">
        <v>7</v>
      </c>
      <c r="F484" s="172" t="s">
        <v>722</v>
      </c>
      <c r="G484" s="176"/>
      <c r="H484" s="48"/>
    </row>
    <row r="485" spans="1:8" ht="26.1" customHeight="1">
      <c r="A485" s="174"/>
      <c r="B485" s="174"/>
      <c r="C485" s="174"/>
      <c r="D485" s="174"/>
      <c r="E485" s="174"/>
      <c r="F485" s="174"/>
      <c r="G485" s="177"/>
      <c r="H485" s="48"/>
    </row>
    <row r="486" spans="1:8" ht="36">
      <c r="A486" s="44" t="s">
        <v>8</v>
      </c>
      <c r="B486" s="132" t="s">
        <v>872</v>
      </c>
      <c r="C486" s="136"/>
      <c r="D486" s="136"/>
      <c r="E486" s="136"/>
      <c r="F486" s="132" t="s">
        <v>919</v>
      </c>
      <c r="G486" s="127" t="s">
        <v>890</v>
      </c>
      <c r="H486" s="48"/>
    </row>
    <row r="487" spans="1:8" ht="24">
      <c r="A487" s="44" t="s">
        <v>9</v>
      </c>
      <c r="B487" s="132" t="s">
        <v>866</v>
      </c>
      <c r="C487" s="132" t="s">
        <v>23</v>
      </c>
      <c r="D487" s="132">
        <v>1</v>
      </c>
      <c r="E487" s="136" t="s">
        <v>41</v>
      </c>
      <c r="F487" s="132" t="s">
        <v>48</v>
      </c>
      <c r="G487" s="127" t="s">
        <v>890</v>
      </c>
      <c r="H487" s="48"/>
    </row>
    <row r="488" spans="1:8" ht="27" customHeight="1">
      <c r="A488" s="44" t="s">
        <v>10</v>
      </c>
      <c r="B488" s="136" t="s">
        <v>869</v>
      </c>
      <c r="C488" s="136" t="s">
        <v>23</v>
      </c>
      <c r="D488" s="136">
        <v>1</v>
      </c>
      <c r="E488" s="136" t="s">
        <v>41</v>
      </c>
      <c r="F488" s="132"/>
      <c r="G488" s="127" t="s">
        <v>890</v>
      </c>
      <c r="H488" s="48"/>
    </row>
    <row r="489" spans="1:8">
      <c r="A489" s="44" t="s">
        <v>11</v>
      </c>
      <c r="B489" s="136" t="s">
        <v>339</v>
      </c>
      <c r="C489" s="136"/>
      <c r="D489" s="136"/>
      <c r="E489" s="136"/>
      <c r="F489" s="132" t="s">
        <v>48</v>
      </c>
      <c r="G489" s="127" t="s">
        <v>890</v>
      </c>
      <c r="H489" s="48"/>
    </row>
    <row r="490" spans="1:8">
      <c r="A490" s="20" t="s">
        <v>12</v>
      </c>
      <c r="B490" s="132" t="s">
        <v>102</v>
      </c>
      <c r="C490" s="132" t="s">
        <v>24</v>
      </c>
      <c r="D490" s="132">
        <v>1000</v>
      </c>
      <c r="E490" s="136" t="s">
        <v>41</v>
      </c>
      <c r="F490" s="132"/>
      <c r="G490" s="127" t="s">
        <v>890</v>
      </c>
      <c r="H490" s="48"/>
    </row>
    <row r="491" spans="1:8">
      <c r="A491" s="20" t="s">
        <v>13</v>
      </c>
      <c r="B491" s="132" t="s">
        <v>26</v>
      </c>
      <c r="C491" s="44" t="s">
        <v>24</v>
      </c>
      <c r="D491" s="44">
        <v>400</v>
      </c>
      <c r="E491" s="20" t="s">
        <v>41</v>
      </c>
      <c r="F491" s="44"/>
      <c r="G491" s="127" t="s">
        <v>890</v>
      </c>
      <c r="H491" s="48"/>
    </row>
    <row r="492" spans="1:8">
      <c r="A492" s="20" t="s">
        <v>14</v>
      </c>
      <c r="B492" s="44" t="s">
        <v>440</v>
      </c>
      <c r="C492" s="44" t="s">
        <v>24</v>
      </c>
      <c r="D492" s="44">
        <v>850</v>
      </c>
      <c r="E492" s="20" t="s">
        <v>38</v>
      </c>
      <c r="F492" s="44"/>
      <c r="G492" s="127" t="s">
        <v>890</v>
      </c>
      <c r="H492" s="48"/>
    </row>
    <row r="493" spans="1:8">
      <c r="A493" s="48"/>
      <c r="B493" s="48"/>
      <c r="C493" s="48"/>
      <c r="D493" s="48"/>
      <c r="E493" s="48"/>
      <c r="F493" s="48"/>
      <c r="G493" s="48"/>
      <c r="H493" s="48"/>
    </row>
    <row r="494" spans="1:8">
      <c r="A494" s="48"/>
      <c r="B494" s="47" t="s">
        <v>17</v>
      </c>
      <c r="C494" s="47">
        <v>1</v>
      </c>
      <c r="D494" s="48"/>
      <c r="E494" s="48"/>
      <c r="F494" s="48"/>
      <c r="G494" s="48"/>
      <c r="H494" s="48"/>
    </row>
    <row r="495" spans="1:8">
      <c r="A495" s="48"/>
      <c r="B495" s="47" t="s">
        <v>18</v>
      </c>
      <c r="C495" s="47"/>
      <c r="D495" s="48"/>
      <c r="E495" s="48"/>
      <c r="F495" s="48"/>
      <c r="G495" s="48"/>
      <c r="H495" s="48"/>
    </row>
    <row r="496" spans="1:8">
      <c r="A496" s="48"/>
      <c r="B496" s="47" t="s">
        <v>19</v>
      </c>
      <c r="C496" s="47">
        <f>C495*C494</f>
        <v>0</v>
      </c>
      <c r="D496" s="48"/>
      <c r="E496" s="48"/>
      <c r="F496" s="48"/>
      <c r="G496" s="48"/>
      <c r="H496" s="48"/>
    </row>
    <row r="497" spans="1:8">
      <c r="A497" s="48"/>
      <c r="B497" s="49" t="s">
        <v>20</v>
      </c>
      <c r="C497" s="49">
        <f>C496*0.23</f>
        <v>0</v>
      </c>
      <c r="D497" s="48"/>
      <c r="E497" s="48"/>
      <c r="F497" s="48"/>
      <c r="G497" s="48"/>
      <c r="H497" s="48"/>
    </row>
    <row r="498" spans="1:8">
      <c r="A498" s="48"/>
      <c r="B498" s="54" t="s">
        <v>588</v>
      </c>
      <c r="C498" s="47">
        <f>C496+C497</f>
        <v>0</v>
      </c>
      <c r="D498" s="48"/>
      <c r="E498" s="48"/>
      <c r="F498" s="48"/>
      <c r="G498" s="48"/>
      <c r="H498" s="48"/>
    </row>
    <row r="499" spans="1:8">
      <c r="A499" s="48"/>
      <c r="B499" s="55"/>
      <c r="C499" s="48"/>
      <c r="D499" s="48"/>
      <c r="E499" s="48"/>
      <c r="F499" s="48"/>
      <c r="G499" s="48"/>
      <c r="H499" s="48"/>
    </row>
    <row r="500" spans="1:8" ht="30">
      <c r="A500" s="43" t="s">
        <v>668</v>
      </c>
      <c r="B500" s="103" t="s">
        <v>516</v>
      </c>
      <c r="C500" s="48"/>
      <c r="D500" s="48"/>
      <c r="E500" s="48"/>
      <c r="F500" s="48"/>
      <c r="G500" s="133" t="s">
        <v>885</v>
      </c>
      <c r="H500" s="48"/>
    </row>
    <row r="501" spans="1:8" ht="15" customHeight="1">
      <c r="A501" s="172" t="s">
        <v>2</v>
      </c>
      <c r="B501" s="172" t="s">
        <v>3</v>
      </c>
      <c r="C501" s="172" t="s">
        <v>4</v>
      </c>
      <c r="D501" s="50"/>
      <c r="E501" s="50" t="s">
        <v>5</v>
      </c>
      <c r="F501" s="51"/>
      <c r="G501" s="175" t="s">
        <v>49</v>
      </c>
      <c r="H501" s="48"/>
    </row>
    <row r="502" spans="1:8">
      <c r="A502" s="173"/>
      <c r="B502" s="173"/>
      <c r="C502" s="173"/>
      <c r="D502" s="172" t="s">
        <v>6</v>
      </c>
      <c r="E502" s="172" t="s">
        <v>7</v>
      </c>
      <c r="F502" s="172" t="s">
        <v>722</v>
      </c>
      <c r="G502" s="176"/>
      <c r="H502" s="48"/>
    </row>
    <row r="503" spans="1:8" ht="26.1" customHeight="1">
      <c r="A503" s="174"/>
      <c r="B503" s="174"/>
      <c r="C503" s="174"/>
      <c r="D503" s="174"/>
      <c r="E503" s="174"/>
      <c r="F503" s="174"/>
      <c r="G503" s="177"/>
      <c r="H503" s="48"/>
    </row>
    <row r="504" spans="1:8" ht="24">
      <c r="A504" s="44" t="s">
        <v>8</v>
      </c>
      <c r="B504" s="132" t="s">
        <v>872</v>
      </c>
      <c r="C504" s="20"/>
      <c r="D504" s="20"/>
      <c r="E504" s="20"/>
      <c r="F504" s="44" t="s">
        <v>48</v>
      </c>
      <c r="G504" s="127" t="s">
        <v>890</v>
      </c>
      <c r="H504" s="48"/>
    </row>
    <row r="505" spans="1:8" ht="24">
      <c r="A505" s="44" t="s">
        <v>9</v>
      </c>
      <c r="B505" s="132" t="s">
        <v>866</v>
      </c>
      <c r="C505" s="44" t="s">
        <v>23</v>
      </c>
      <c r="D505" s="44">
        <v>1</v>
      </c>
      <c r="E505" s="20" t="s">
        <v>41</v>
      </c>
      <c r="F505" s="44" t="s">
        <v>48</v>
      </c>
      <c r="G505" s="127" t="s">
        <v>890</v>
      </c>
      <c r="H505" s="48"/>
    </row>
    <row r="506" spans="1:8" ht="24">
      <c r="A506" s="44" t="s">
        <v>10</v>
      </c>
      <c r="B506" s="136" t="s">
        <v>338</v>
      </c>
      <c r="C506" s="20"/>
      <c r="D506" s="20"/>
      <c r="E506" s="20"/>
      <c r="F506" s="44" t="s">
        <v>48</v>
      </c>
      <c r="G506" s="127" t="s">
        <v>890</v>
      </c>
      <c r="H506" s="48"/>
    </row>
    <row r="507" spans="1:8">
      <c r="A507" s="44" t="s">
        <v>11</v>
      </c>
      <c r="B507" s="132" t="s">
        <v>102</v>
      </c>
      <c r="C507" s="44" t="s">
        <v>24</v>
      </c>
      <c r="D507" s="44">
        <v>500</v>
      </c>
      <c r="E507" s="20" t="s">
        <v>41</v>
      </c>
      <c r="F507" s="44"/>
      <c r="G507" s="127" t="s">
        <v>890</v>
      </c>
      <c r="H507" s="48"/>
    </row>
    <row r="508" spans="1:8">
      <c r="A508" s="20" t="s">
        <v>12</v>
      </c>
      <c r="B508" s="132" t="s">
        <v>26</v>
      </c>
      <c r="C508" s="44" t="s">
        <v>24</v>
      </c>
      <c r="D508" s="44">
        <v>400</v>
      </c>
      <c r="E508" s="20" t="s">
        <v>41</v>
      </c>
      <c r="F508" s="44"/>
      <c r="G508" s="127" t="s">
        <v>890</v>
      </c>
      <c r="H508" s="48"/>
    </row>
    <row r="509" spans="1:8">
      <c r="A509" s="20" t="s">
        <v>13</v>
      </c>
      <c r="B509" s="44" t="s">
        <v>440</v>
      </c>
      <c r="C509" s="44" t="s">
        <v>24</v>
      </c>
      <c r="D509" s="44">
        <v>850</v>
      </c>
      <c r="E509" s="20" t="s">
        <v>38</v>
      </c>
      <c r="F509" s="44"/>
      <c r="G509" s="127" t="s">
        <v>890</v>
      </c>
      <c r="H509" s="48"/>
    </row>
    <row r="510" spans="1:8">
      <c r="A510" s="48"/>
      <c r="B510" s="48"/>
      <c r="C510" s="48"/>
      <c r="D510" s="48"/>
      <c r="E510" s="48"/>
      <c r="F510" s="48"/>
      <c r="G510" s="48"/>
      <c r="H510" s="48"/>
    </row>
    <row r="511" spans="1:8">
      <c r="A511" s="48"/>
      <c r="B511" s="47" t="s">
        <v>17</v>
      </c>
      <c r="C511" s="47">
        <v>1</v>
      </c>
      <c r="D511" s="48"/>
      <c r="E511" s="48"/>
      <c r="F511" s="48"/>
      <c r="G511" s="48"/>
      <c r="H511" s="48"/>
    </row>
    <row r="512" spans="1:8">
      <c r="A512" s="48"/>
      <c r="B512" s="47" t="s">
        <v>18</v>
      </c>
      <c r="C512" s="47"/>
      <c r="D512" s="48"/>
      <c r="E512" s="48"/>
      <c r="F512" s="48"/>
      <c r="G512" s="48"/>
      <c r="H512" s="48"/>
    </row>
    <row r="513" spans="1:8">
      <c r="A513" s="48"/>
      <c r="B513" s="47" t="s">
        <v>19</v>
      </c>
      <c r="C513" s="47">
        <f>C512*C511</f>
        <v>0</v>
      </c>
      <c r="D513" s="48"/>
      <c r="E513" s="48"/>
      <c r="F513" s="48"/>
      <c r="G513" s="48"/>
      <c r="H513" s="48"/>
    </row>
    <row r="514" spans="1:8">
      <c r="A514" s="48"/>
      <c r="B514" s="49" t="s">
        <v>20</v>
      </c>
      <c r="C514" s="49">
        <f>C513*0.23</f>
        <v>0</v>
      </c>
      <c r="D514" s="48"/>
      <c r="E514" s="48"/>
      <c r="F514" s="48"/>
      <c r="G514" s="48"/>
      <c r="H514" s="48"/>
    </row>
    <row r="515" spans="1:8">
      <c r="A515" s="48"/>
      <c r="B515" s="54" t="s">
        <v>588</v>
      </c>
      <c r="C515" s="47">
        <f>C513+C514</f>
        <v>0</v>
      </c>
      <c r="D515" s="48"/>
      <c r="E515" s="48"/>
      <c r="F515" s="48"/>
      <c r="G515" s="48"/>
      <c r="H515" s="48"/>
    </row>
    <row r="516" spans="1:8">
      <c r="A516" s="48"/>
      <c r="B516" s="55"/>
      <c r="C516" s="48"/>
      <c r="D516" s="48"/>
      <c r="E516" s="48"/>
      <c r="F516" s="48"/>
      <c r="G516" s="48"/>
      <c r="H516" s="48"/>
    </row>
    <row r="517" spans="1:8">
      <c r="A517" s="48"/>
      <c r="B517" s="48"/>
      <c r="C517" s="48"/>
      <c r="D517" s="48"/>
      <c r="E517" s="48"/>
      <c r="F517" s="48"/>
      <c r="G517" s="48"/>
      <c r="H517" s="48"/>
    </row>
    <row r="518" spans="1:8" ht="24">
      <c r="A518" s="48"/>
      <c r="B518" s="46" t="s">
        <v>540</v>
      </c>
      <c r="C518" s="46">
        <f>C25+C40+C60+C77+C96+C114+C143+C164+C185+C206+C225+C247+C267+C294+C322+C350+C378+C405+C423+C443+C461+C478+C496+C513</f>
        <v>0</v>
      </c>
      <c r="D518" s="48"/>
      <c r="E518" s="48"/>
      <c r="F518" s="48"/>
      <c r="G518" s="48"/>
      <c r="H518" s="48"/>
    </row>
    <row r="519" spans="1:8">
      <c r="A519" s="48"/>
      <c r="B519" s="57" t="s">
        <v>20</v>
      </c>
      <c r="C519" s="46">
        <f>C26+C41+C61+C78+C97+C115+C144+C165+C186+C207+C226+C248+C268+C295+C323+C351+C379+C406+C424+C444+C462+C479+C497+C514</f>
        <v>0</v>
      </c>
      <c r="D519" s="48"/>
      <c r="E519" s="48"/>
      <c r="F519" s="48"/>
      <c r="G519" s="48"/>
      <c r="H519" s="48"/>
    </row>
    <row r="520" spans="1:8" ht="24">
      <c r="A520" s="48"/>
      <c r="B520" s="46" t="s">
        <v>63</v>
      </c>
      <c r="C520" s="46">
        <f>C518+C519</f>
        <v>0</v>
      </c>
      <c r="D520" s="48"/>
      <c r="E520" s="48"/>
      <c r="F520" s="48"/>
      <c r="G520" s="48"/>
      <c r="H520" s="48"/>
    </row>
    <row r="521" spans="1:8">
      <c r="A521" s="40"/>
      <c r="B521" s="40"/>
      <c r="C521" s="40"/>
      <c r="D521" s="40"/>
      <c r="E521" s="40"/>
      <c r="F521" s="40"/>
      <c r="G521" s="40"/>
      <c r="H521" s="40"/>
    </row>
    <row r="522" spans="1:8">
      <c r="A522" s="40"/>
      <c r="B522" s="40"/>
      <c r="C522" s="40"/>
      <c r="D522" s="40"/>
      <c r="E522" s="40"/>
      <c r="F522" s="40"/>
      <c r="G522" s="40"/>
      <c r="H522" s="40"/>
    </row>
    <row r="523" spans="1:8">
      <c r="A523" s="40"/>
      <c r="B523" s="40"/>
      <c r="C523" s="40"/>
      <c r="D523" s="40"/>
      <c r="E523" s="40"/>
      <c r="F523" s="40"/>
      <c r="G523" s="40"/>
      <c r="H523" s="40"/>
    </row>
    <row r="524" spans="1:8" ht="100.35" customHeight="1"/>
  </sheetData>
  <mergeCells count="167">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252:A254"/>
    <mergeCell ref="B252:B254"/>
    <mergeCell ref="C252:C254"/>
    <mergeCell ref="G252:G254"/>
    <mergeCell ref="D253:D254"/>
    <mergeCell ref="E253:E254"/>
    <mergeCell ref="F253:F254"/>
    <mergeCell ref="A230:A232"/>
    <mergeCell ref="B230:B232"/>
    <mergeCell ref="C230:C232"/>
    <mergeCell ref="G230:G232"/>
    <mergeCell ref="D231:D232"/>
    <mergeCell ref="E231:E232"/>
    <mergeCell ref="F231:F232"/>
    <mergeCell ref="A299:A301"/>
    <mergeCell ref="B299:B301"/>
    <mergeCell ref="C299:C301"/>
    <mergeCell ref="G299:G301"/>
    <mergeCell ref="D300:D301"/>
    <mergeCell ref="E300:E301"/>
    <mergeCell ref="F300:F301"/>
    <mergeCell ref="A272:A274"/>
    <mergeCell ref="B272:B274"/>
    <mergeCell ref="C272:C274"/>
    <mergeCell ref="D273:D274"/>
    <mergeCell ref="E273:E274"/>
    <mergeCell ref="F273:F274"/>
    <mergeCell ref="G383:G385"/>
    <mergeCell ref="D384:D385"/>
    <mergeCell ref="E384:E385"/>
    <mergeCell ref="F384:F385"/>
    <mergeCell ref="A327:A329"/>
    <mergeCell ref="B327:B329"/>
    <mergeCell ref="C327:C329"/>
    <mergeCell ref="G327:G329"/>
    <mergeCell ref="D328:D329"/>
    <mergeCell ref="E328:E329"/>
    <mergeCell ref="F328:F329"/>
    <mergeCell ref="A428:A430"/>
    <mergeCell ref="B428:B430"/>
    <mergeCell ref="C428:C430"/>
    <mergeCell ref="G428:G430"/>
    <mergeCell ref="D429:D430"/>
    <mergeCell ref="E429:E430"/>
    <mergeCell ref="F429:F430"/>
    <mergeCell ref="A355:A357"/>
    <mergeCell ref="B355:B357"/>
    <mergeCell ref="C355:C357"/>
    <mergeCell ref="G355:G357"/>
    <mergeCell ref="D356:D357"/>
    <mergeCell ref="E356:E357"/>
    <mergeCell ref="F356:F357"/>
    <mergeCell ref="A410:A412"/>
    <mergeCell ref="B410:B412"/>
    <mergeCell ref="C410:C412"/>
    <mergeCell ref="G410:G412"/>
    <mergeCell ref="D411:D412"/>
    <mergeCell ref="E411:E412"/>
    <mergeCell ref="F411:F412"/>
    <mergeCell ref="A383:A385"/>
    <mergeCell ref="B383:B385"/>
    <mergeCell ref="C383:C385"/>
    <mergeCell ref="A466:A468"/>
    <mergeCell ref="B466:B468"/>
    <mergeCell ref="C466:C468"/>
    <mergeCell ref="G466:G468"/>
    <mergeCell ref="D467:D468"/>
    <mergeCell ref="E467:E468"/>
    <mergeCell ref="F467:F468"/>
    <mergeCell ref="A448:A450"/>
    <mergeCell ref="B448:B450"/>
    <mergeCell ref="C448:C450"/>
    <mergeCell ref="G448:G450"/>
    <mergeCell ref="D449:D450"/>
    <mergeCell ref="E449:E450"/>
    <mergeCell ref="F449:F450"/>
    <mergeCell ref="G483:G485"/>
    <mergeCell ref="D484:D485"/>
    <mergeCell ref="E484:E485"/>
    <mergeCell ref="F484:F485"/>
    <mergeCell ref="A501:A503"/>
    <mergeCell ref="B501:B503"/>
    <mergeCell ref="C501:C503"/>
    <mergeCell ref="G501:G503"/>
    <mergeCell ref="D502:D503"/>
    <mergeCell ref="E502:E503"/>
    <mergeCell ref="F502:F503"/>
    <mergeCell ref="A483:A485"/>
    <mergeCell ref="B483:B485"/>
    <mergeCell ref="C483:C485"/>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171"/>
  <sheetViews>
    <sheetView showGridLines="0" topLeftCell="A127" zoomScale="70" zoomScaleNormal="70" workbookViewId="0">
      <selection activeCell="I52" sqref="I52"/>
    </sheetView>
  </sheetViews>
  <sheetFormatPr defaultColWidth="8.42578125" defaultRowHeight="15"/>
  <cols>
    <col min="1" max="1" width="4.42578125" customWidth="1"/>
    <col min="2" max="2" width="34.42578125" customWidth="1"/>
    <col min="3" max="3" width="10" customWidth="1"/>
    <col min="4" max="4" width="9.42578125" customWidth="1"/>
    <col min="5" max="5" width="10.42578125" customWidth="1"/>
    <col min="6" max="6" width="19.42578125" customWidth="1"/>
    <col min="7" max="7" width="59.42578125" customWidth="1"/>
    <col min="8" max="8" width="53.7109375" customWidth="1"/>
    <col min="9" max="9" width="69.42578125" customWidth="1"/>
  </cols>
  <sheetData>
    <row r="1" spans="1:9">
      <c r="B1" s="32"/>
      <c r="C1" s="32"/>
      <c r="D1" s="32"/>
      <c r="E1" s="32"/>
      <c r="F1" s="32"/>
      <c r="G1" s="32"/>
      <c r="H1" s="32"/>
      <c r="I1" s="32"/>
    </row>
    <row r="2" spans="1:9" ht="28.5">
      <c r="A2" s="89"/>
      <c r="B2" s="90"/>
      <c r="C2" s="91" t="s">
        <v>573</v>
      </c>
      <c r="D2" s="90"/>
      <c r="E2" s="90"/>
      <c r="F2" s="90"/>
      <c r="G2" s="90"/>
      <c r="H2" s="32"/>
      <c r="I2" s="32"/>
    </row>
    <row r="3" spans="1:9">
      <c r="B3" s="32"/>
      <c r="C3" s="32"/>
      <c r="D3" s="32"/>
      <c r="E3" s="32"/>
      <c r="F3" s="32"/>
      <c r="G3" s="32"/>
      <c r="H3" s="32"/>
      <c r="I3" s="32"/>
    </row>
    <row r="4" spans="1:9">
      <c r="A4" s="40"/>
      <c r="B4" s="62"/>
      <c r="C4" s="62"/>
      <c r="D4" s="62"/>
      <c r="E4" s="62"/>
      <c r="F4" s="62"/>
      <c r="G4" s="63" t="s">
        <v>0</v>
      </c>
      <c r="H4" s="62"/>
      <c r="I4" s="32"/>
    </row>
    <row r="5" spans="1:9" ht="30">
      <c r="A5" s="107" t="s">
        <v>669</v>
      </c>
      <c r="B5" s="102" t="s">
        <v>340</v>
      </c>
      <c r="C5" s="62"/>
      <c r="D5" s="62"/>
      <c r="E5" s="62"/>
      <c r="F5" s="62"/>
      <c r="G5" s="133" t="s">
        <v>885</v>
      </c>
      <c r="H5" s="62"/>
      <c r="I5" s="32"/>
    </row>
    <row r="6" spans="1:9">
      <c r="A6" s="172" t="s">
        <v>2</v>
      </c>
      <c r="B6" s="163" t="s">
        <v>3</v>
      </c>
      <c r="C6" s="163" t="s">
        <v>4</v>
      </c>
      <c r="D6" s="64"/>
      <c r="E6" s="64" t="s">
        <v>5</v>
      </c>
      <c r="F6" s="65"/>
      <c r="G6" s="166" t="s">
        <v>49</v>
      </c>
      <c r="H6" s="62"/>
      <c r="I6" s="32"/>
    </row>
    <row r="7" spans="1:9">
      <c r="A7" s="173"/>
      <c r="B7" s="164"/>
      <c r="C7" s="164"/>
      <c r="D7" s="163" t="s">
        <v>6</v>
      </c>
      <c r="E7" s="163" t="s">
        <v>7</v>
      </c>
      <c r="F7" s="163" t="s">
        <v>721</v>
      </c>
      <c r="G7" s="167"/>
      <c r="H7" s="62"/>
      <c r="I7" s="32"/>
    </row>
    <row r="8" spans="1:9" ht="13.5" customHeight="1">
      <c r="A8" s="174"/>
      <c r="B8" s="165"/>
      <c r="C8" s="165"/>
      <c r="D8" s="165"/>
      <c r="E8" s="165"/>
      <c r="F8" s="165"/>
      <c r="G8" s="168"/>
      <c r="H8" s="62"/>
      <c r="I8" s="32"/>
    </row>
    <row r="9" spans="1:9" ht="14.25" customHeight="1">
      <c r="A9" s="41" t="s">
        <v>8</v>
      </c>
      <c r="B9" s="28" t="s">
        <v>341</v>
      </c>
      <c r="C9" s="28"/>
      <c r="D9" s="28"/>
      <c r="E9" s="28"/>
      <c r="F9" s="28"/>
      <c r="G9" s="150" t="s">
        <v>890</v>
      </c>
      <c r="H9" s="62"/>
      <c r="I9" s="32"/>
    </row>
    <row r="10" spans="1:9">
      <c r="A10" s="41" t="s">
        <v>9</v>
      </c>
      <c r="B10" s="28" t="s">
        <v>517</v>
      </c>
      <c r="C10" s="28" t="s">
        <v>106</v>
      </c>
      <c r="D10" s="28">
        <v>4</v>
      </c>
      <c r="E10" s="28"/>
      <c r="F10" s="28"/>
      <c r="G10" s="150" t="s">
        <v>890</v>
      </c>
      <c r="H10" s="62"/>
      <c r="I10" s="32"/>
    </row>
    <row r="11" spans="1:9" ht="48">
      <c r="A11" s="41" t="s">
        <v>10</v>
      </c>
      <c r="B11" s="28" t="s">
        <v>343</v>
      </c>
      <c r="C11" s="28"/>
      <c r="D11" s="28"/>
      <c r="E11" s="28"/>
      <c r="F11" s="28"/>
      <c r="G11" s="150" t="s">
        <v>890</v>
      </c>
      <c r="H11" s="62"/>
      <c r="I11" s="32"/>
    </row>
    <row r="12" spans="1:9">
      <c r="A12" s="41" t="s">
        <v>11</v>
      </c>
      <c r="B12" s="28" t="s">
        <v>342</v>
      </c>
      <c r="C12" s="28" t="s">
        <v>73</v>
      </c>
      <c r="D12" s="28">
        <v>0</v>
      </c>
      <c r="E12" s="28">
        <v>90</v>
      </c>
      <c r="F12" s="28"/>
      <c r="G12" s="150" t="s">
        <v>890</v>
      </c>
      <c r="H12" s="62"/>
      <c r="I12" s="32"/>
    </row>
    <row r="13" spans="1:9">
      <c r="A13" s="41" t="s">
        <v>12</v>
      </c>
      <c r="B13" s="28" t="s">
        <v>42</v>
      </c>
      <c r="C13" s="28"/>
      <c r="D13" s="28"/>
      <c r="E13" s="28"/>
      <c r="F13" s="28"/>
      <c r="G13" s="150" t="s">
        <v>890</v>
      </c>
      <c r="H13" s="62"/>
      <c r="I13" s="32"/>
    </row>
    <row r="14" spans="1:9">
      <c r="A14" s="41" t="s">
        <v>13</v>
      </c>
      <c r="B14" s="28" t="s">
        <v>102</v>
      </c>
      <c r="C14" s="28" t="s">
        <v>24</v>
      </c>
      <c r="D14" s="28">
        <v>1500</v>
      </c>
      <c r="E14" s="26" t="s">
        <v>41</v>
      </c>
      <c r="F14" s="28"/>
      <c r="G14" s="150" t="s">
        <v>890</v>
      </c>
      <c r="H14" s="62"/>
      <c r="I14" s="32"/>
    </row>
    <row r="15" spans="1:9">
      <c r="A15" s="41" t="s">
        <v>14</v>
      </c>
      <c r="B15" s="28" t="s">
        <v>25</v>
      </c>
      <c r="C15" s="28" t="s">
        <v>24</v>
      </c>
      <c r="D15" s="28">
        <v>700</v>
      </c>
      <c r="E15" s="26" t="s">
        <v>41</v>
      </c>
      <c r="F15" s="28"/>
      <c r="G15" s="150" t="s">
        <v>890</v>
      </c>
      <c r="H15" s="62"/>
      <c r="I15" s="32"/>
    </row>
    <row r="16" spans="1:9">
      <c r="A16" s="41" t="s">
        <v>60</v>
      </c>
      <c r="B16" s="28" t="s">
        <v>27</v>
      </c>
      <c r="C16" s="28" t="s">
        <v>24</v>
      </c>
      <c r="D16" s="28">
        <v>850</v>
      </c>
      <c r="E16" s="26">
        <v>1250</v>
      </c>
      <c r="F16" s="28"/>
      <c r="G16" s="150" t="s">
        <v>890</v>
      </c>
      <c r="H16" s="62"/>
      <c r="I16" s="32"/>
    </row>
    <row r="17" spans="1:9">
      <c r="A17" s="41" t="s">
        <v>61</v>
      </c>
      <c r="B17" s="28" t="s">
        <v>344</v>
      </c>
      <c r="C17" s="28" t="s">
        <v>32</v>
      </c>
      <c r="D17" s="28">
        <v>4.9000000000000004</v>
      </c>
      <c r="E17" s="26" t="s">
        <v>38</v>
      </c>
      <c r="F17" s="28"/>
      <c r="G17" s="150" t="s">
        <v>890</v>
      </c>
      <c r="H17" s="62"/>
      <c r="I17" s="32"/>
    </row>
    <row r="18" spans="1:9">
      <c r="A18" s="41" t="s">
        <v>62</v>
      </c>
      <c r="B18" s="28" t="s">
        <v>600</v>
      </c>
      <c r="C18" s="28" t="s">
        <v>23</v>
      </c>
      <c r="D18" s="28">
        <v>4</v>
      </c>
      <c r="E18" s="28"/>
      <c r="F18" s="28"/>
      <c r="G18" s="150" t="s">
        <v>890</v>
      </c>
      <c r="H18" s="62"/>
      <c r="I18" s="32"/>
    </row>
    <row r="19" spans="1:9">
      <c r="A19" s="40"/>
      <c r="B19" s="62"/>
      <c r="C19" s="62"/>
      <c r="D19" s="62"/>
      <c r="E19" s="62"/>
      <c r="F19" s="62"/>
      <c r="G19" s="62"/>
      <c r="H19" s="62"/>
      <c r="I19" s="32"/>
    </row>
    <row r="20" spans="1:9">
      <c r="A20" s="40"/>
      <c r="B20" s="66" t="s">
        <v>17</v>
      </c>
      <c r="C20" s="66">
        <v>1</v>
      </c>
      <c r="D20" s="62"/>
      <c r="E20" s="62"/>
      <c r="F20" s="62"/>
      <c r="G20" s="62"/>
      <c r="H20" s="62"/>
      <c r="I20" s="32"/>
    </row>
    <row r="21" spans="1:9">
      <c r="A21" s="40"/>
      <c r="B21" s="66" t="s">
        <v>18</v>
      </c>
      <c r="C21" s="66"/>
      <c r="D21" s="62"/>
      <c r="E21" s="62"/>
      <c r="F21" s="62"/>
      <c r="G21" s="62"/>
      <c r="H21" s="62"/>
      <c r="I21" s="32"/>
    </row>
    <row r="22" spans="1:9">
      <c r="A22" s="40"/>
      <c r="B22" s="66" t="s">
        <v>19</v>
      </c>
      <c r="C22" s="66">
        <f>C21*C20</f>
        <v>0</v>
      </c>
      <c r="D22" s="62"/>
      <c r="E22" s="62"/>
      <c r="F22" s="62"/>
      <c r="G22" s="62"/>
      <c r="H22" s="62"/>
      <c r="I22" s="32"/>
    </row>
    <row r="23" spans="1:9">
      <c r="A23" s="40"/>
      <c r="B23" s="66" t="s">
        <v>20</v>
      </c>
      <c r="C23" s="66">
        <f>C22*0.23</f>
        <v>0</v>
      </c>
      <c r="D23" s="62"/>
      <c r="E23" s="62"/>
      <c r="F23" s="62"/>
      <c r="G23" s="62"/>
      <c r="H23" s="62"/>
      <c r="I23" s="32"/>
    </row>
    <row r="24" spans="1:9">
      <c r="A24" s="40"/>
      <c r="B24" s="67" t="s">
        <v>588</v>
      </c>
      <c r="C24" s="66">
        <f>C22+C23</f>
        <v>0</v>
      </c>
      <c r="D24" s="62"/>
      <c r="E24" s="62"/>
      <c r="F24" s="62"/>
      <c r="G24" s="62"/>
      <c r="H24" s="62"/>
      <c r="I24" s="32"/>
    </row>
    <row r="25" spans="1:9">
      <c r="A25" s="40"/>
      <c r="B25" s="62"/>
      <c r="C25" s="62"/>
      <c r="D25" s="62"/>
      <c r="E25" s="62"/>
      <c r="F25" s="62"/>
      <c r="G25" s="62"/>
      <c r="H25" s="62"/>
      <c r="I25" s="32"/>
    </row>
    <row r="26" spans="1:9" ht="30">
      <c r="A26" s="107" t="s">
        <v>670</v>
      </c>
      <c r="B26" s="102" t="s">
        <v>64</v>
      </c>
      <c r="C26" s="62"/>
      <c r="D26" s="62"/>
      <c r="E26" s="62"/>
      <c r="F26" s="62"/>
      <c r="G26" s="133" t="s">
        <v>885</v>
      </c>
      <c r="H26" s="62"/>
      <c r="I26" s="32"/>
    </row>
    <row r="27" spans="1:9" ht="15" customHeight="1">
      <c r="A27" s="172" t="s">
        <v>2</v>
      </c>
      <c r="B27" s="163" t="s">
        <v>3</v>
      </c>
      <c r="C27" s="163" t="s">
        <v>4</v>
      </c>
      <c r="D27" s="64"/>
      <c r="E27" s="64" t="s">
        <v>5</v>
      </c>
      <c r="F27" s="65"/>
      <c r="G27" s="166" t="s">
        <v>49</v>
      </c>
      <c r="H27" s="62"/>
      <c r="I27" s="32"/>
    </row>
    <row r="28" spans="1:9">
      <c r="A28" s="173"/>
      <c r="B28" s="164"/>
      <c r="C28" s="164"/>
      <c r="D28" s="163" t="s">
        <v>6</v>
      </c>
      <c r="E28" s="163" t="s">
        <v>7</v>
      </c>
      <c r="F28" s="163" t="s">
        <v>722</v>
      </c>
      <c r="G28" s="167"/>
      <c r="H28" s="62"/>
      <c r="I28" s="32"/>
    </row>
    <row r="29" spans="1:9">
      <c r="A29" s="174"/>
      <c r="B29" s="165"/>
      <c r="C29" s="165"/>
      <c r="D29" s="165"/>
      <c r="E29" s="165"/>
      <c r="F29" s="165"/>
      <c r="G29" s="168"/>
      <c r="H29" s="62"/>
      <c r="I29" s="32"/>
    </row>
    <row r="30" spans="1:9">
      <c r="A30" s="41" t="s">
        <v>8</v>
      </c>
      <c r="B30" s="28" t="s">
        <v>345</v>
      </c>
      <c r="C30" s="28" t="s">
        <v>23</v>
      </c>
      <c r="D30" s="28">
        <v>4</v>
      </c>
      <c r="E30" s="28" t="s">
        <v>38</v>
      </c>
      <c r="F30" s="28"/>
      <c r="G30" s="150" t="s">
        <v>890</v>
      </c>
      <c r="H30" s="62"/>
      <c r="I30" s="32"/>
    </row>
    <row r="31" spans="1:9" ht="60">
      <c r="A31" s="41" t="s">
        <v>9</v>
      </c>
      <c r="B31" s="28" t="s">
        <v>577</v>
      </c>
      <c r="C31" s="28"/>
      <c r="D31" s="28"/>
      <c r="E31" s="28"/>
      <c r="F31" s="28"/>
      <c r="G31" s="150" t="s">
        <v>890</v>
      </c>
      <c r="H31" s="62"/>
      <c r="I31" s="32"/>
    </row>
    <row r="32" spans="1:9">
      <c r="A32" s="41" t="s">
        <v>10</v>
      </c>
      <c r="B32" s="28" t="s">
        <v>72</v>
      </c>
      <c r="C32" s="28">
        <v>-2</v>
      </c>
      <c r="D32" s="28">
        <v>10</v>
      </c>
      <c r="E32" s="28" t="s">
        <v>38</v>
      </c>
      <c r="F32" s="28"/>
      <c r="G32" s="150" t="s">
        <v>890</v>
      </c>
      <c r="H32" s="62"/>
      <c r="I32" s="32"/>
    </row>
    <row r="33" spans="1:9">
      <c r="A33" s="41" t="s">
        <v>11</v>
      </c>
      <c r="B33" s="28" t="s">
        <v>74</v>
      </c>
      <c r="C33" s="28" t="s">
        <v>54</v>
      </c>
      <c r="D33" s="28">
        <v>272</v>
      </c>
      <c r="E33" s="28" t="s">
        <v>38</v>
      </c>
      <c r="F33" s="28"/>
      <c r="G33" s="150" t="s">
        <v>890</v>
      </c>
      <c r="H33" s="62"/>
      <c r="I33" s="32"/>
    </row>
    <row r="34" spans="1:9" ht="24">
      <c r="A34" s="41" t="s">
        <v>12</v>
      </c>
      <c r="B34" s="28" t="s">
        <v>346</v>
      </c>
      <c r="C34" s="28"/>
      <c r="D34" s="28"/>
      <c r="E34" s="28"/>
      <c r="F34" s="28"/>
      <c r="G34" s="150" t="s">
        <v>890</v>
      </c>
      <c r="H34" s="62"/>
      <c r="I34" s="32"/>
    </row>
    <row r="35" spans="1:9">
      <c r="A35" s="41" t="s">
        <v>13</v>
      </c>
      <c r="B35" s="28" t="s">
        <v>102</v>
      </c>
      <c r="C35" s="28" t="s">
        <v>24</v>
      </c>
      <c r="D35" s="28" t="s">
        <v>38</v>
      </c>
      <c r="E35" s="28">
        <v>1360</v>
      </c>
      <c r="F35" s="28"/>
      <c r="G35" s="150" t="s">
        <v>890</v>
      </c>
      <c r="H35" s="62"/>
      <c r="I35" s="32"/>
    </row>
    <row r="36" spans="1:9">
      <c r="A36" s="41" t="s">
        <v>14</v>
      </c>
      <c r="B36" s="28" t="s">
        <v>25</v>
      </c>
      <c r="C36" s="28" t="s">
        <v>24</v>
      </c>
      <c r="D36" s="28">
        <v>700</v>
      </c>
      <c r="E36" s="26" t="s">
        <v>41</v>
      </c>
      <c r="F36" s="28"/>
      <c r="G36" s="150" t="s">
        <v>890</v>
      </c>
      <c r="H36" s="62"/>
      <c r="I36" s="32"/>
    </row>
    <row r="37" spans="1:9">
      <c r="A37" s="41" t="s">
        <v>60</v>
      </c>
      <c r="B37" s="28" t="s">
        <v>27</v>
      </c>
      <c r="C37" s="28" t="s">
        <v>24</v>
      </c>
      <c r="D37" s="28">
        <v>850</v>
      </c>
      <c r="E37" s="26" t="s">
        <v>38</v>
      </c>
      <c r="F37" s="28"/>
      <c r="G37" s="150" t="s">
        <v>890</v>
      </c>
      <c r="H37" s="62"/>
      <c r="I37" s="32"/>
    </row>
    <row r="38" spans="1:9">
      <c r="A38" s="41" t="s">
        <v>61</v>
      </c>
      <c r="B38" s="28" t="s">
        <v>31</v>
      </c>
      <c r="C38" s="28" t="s">
        <v>32</v>
      </c>
      <c r="D38" s="28">
        <v>0.3</v>
      </c>
      <c r="E38" s="28" t="s">
        <v>38</v>
      </c>
      <c r="F38" s="28" t="s">
        <v>853</v>
      </c>
      <c r="G38" s="150" t="s">
        <v>890</v>
      </c>
      <c r="H38" s="62"/>
      <c r="I38" s="32"/>
    </row>
    <row r="39" spans="1:9" ht="24">
      <c r="A39" s="41">
        <v>10</v>
      </c>
      <c r="B39" s="28" t="s">
        <v>698</v>
      </c>
      <c r="C39" s="28" t="s">
        <v>23</v>
      </c>
      <c r="D39" s="28">
        <v>1</v>
      </c>
      <c r="E39" s="28" t="s">
        <v>38</v>
      </c>
      <c r="F39" s="28"/>
      <c r="G39" s="150" t="s">
        <v>890</v>
      </c>
      <c r="H39" s="62"/>
      <c r="I39" s="32"/>
    </row>
    <row r="40" spans="1:9">
      <c r="A40" s="41" t="s">
        <v>90</v>
      </c>
      <c r="B40" s="28" t="s">
        <v>412</v>
      </c>
      <c r="C40" s="28"/>
      <c r="D40" s="28"/>
      <c r="E40" s="28"/>
      <c r="F40" s="28"/>
      <c r="G40" s="150" t="s">
        <v>890</v>
      </c>
      <c r="H40" s="62"/>
      <c r="I40" s="32"/>
    </row>
    <row r="41" spans="1:9">
      <c r="A41" s="40"/>
      <c r="B41" s="62"/>
      <c r="C41" s="62"/>
      <c r="D41" s="62"/>
      <c r="E41" s="62"/>
      <c r="F41" s="62"/>
      <c r="G41" s="62"/>
      <c r="H41" s="62"/>
      <c r="I41" s="32"/>
    </row>
    <row r="42" spans="1:9">
      <c r="A42" s="40"/>
      <c r="B42" s="66" t="s">
        <v>17</v>
      </c>
      <c r="C42" s="66">
        <v>1</v>
      </c>
      <c r="D42" s="62"/>
      <c r="E42" s="62"/>
      <c r="F42" s="62"/>
      <c r="G42" s="62"/>
      <c r="H42" s="62"/>
      <c r="I42" s="32"/>
    </row>
    <row r="43" spans="1:9">
      <c r="A43" s="40"/>
      <c r="B43" s="66" t="s">
        <v>18</v>
      </c>
      <c r="C43" s="66"/>
      <c r="D43" s="62"/>
      <c r="E43" s="62"/>
      <c r="F43" s="62"/>
      <c r="G43" s="62"/>
      <c r="H43" s="62"/>
      <c r="I43" s="32"/>
    </row>
    <row r="44" spans="1:9">
      <c r="A44" s="40"/>
      <c r="B44" s="66" t="s">
        <v>19</v>
      </c>
      <c r="C44" s="66">
        <f>C43*C42</f>
        <v>0</v>
      </c>
      <c r="D44" s="62"/>
      <c r="E44" s="62"/>
      <c r="F44" s="62"/>
      <c r="G44" s="62"/>
      <c r="H44" s="62"/>
      <c r="I44" s="32"/>
    </row>
    <row r="45" spans="1:9">
      <c r="A45" s="40"/>
      <c r="B45" s="66" t="s">
        <v>20</v>
      </c>
      <c r="C45" s="66">
        <f>C44*0.23</f>
        <v>0</v>
      </c>
      <c r="D45" s="62"/>
      <c r="E45" s="62"/>
      <c r="F45" s="62"/>
      <c r="G45" s="62"/>
      <c r="H45" s="62"/>
      <c r="I45" s="32"/>
    </row>
    <row r="46" spans="1:9">
      <c r="A46" s="40"/>
      <c r="B46" s="67" t="s">
        <v>588</v>
      </c>
      <c r="C46" s="66">
        <f>C44+C45</f>
        <v>0</v>
      </c>
      <c r="D46" s="62"/>
      <c r="E46" s="62"/>
      <c r="F46" s="62"/>
      <c r="G46" s="62"/>
      <c r="H46" s="62"/>
      <c r="I46" s="32"/>
    </row>
    <row r="47" spans="1:9">
      <c r="A47" s="40"/>
      <c r="B47" s="62"/>
      <c r="C47" s="62"/>
      <c r="D47" s="62"/>
      <c r="E47" s="62"/>
      <c r="F47" s="62"/>
      <c r="G47" s="62"/>
      <c r="H47" s="62"/>
      <c r="I47" s="32"/>
    </row>
    <row r="48" spans="1:9" ht="30">
      <c r="A48" s="107" t="s">
        <v>671</v>
      </c>
      <c r="B48" s="102" t="s">
        <v>348</v>
      </c>
      <c r="C48" s="62"/>
      <c r="D48" s="62"/>
      <c r="E48" s="62"/>
      <c r="F48" s="62"/>
      <c r="G48" s="133" t="s">
        <v>885</v>
      </c>
      <c r="H48" s="62"/>
      <c r="I48" s="32"/>
    </row>
    <row r="49" spans="1:9" ht="15" customHeight="1">
      <c r="A49" s="172" t="s">
        <v>2</v>
      </c>
      <c r="B49" s="163" t="s">
        <v>3</v>
      </c>
      <c r="C49" s="163" t="s">
        <v>4</v>
      </c>
      <c r="D49" s="64"/>
      <c r="E49" s="64" t="s">
        <v>5</v>
      </c>
      <c r="F49" s="65"/>
      <c r="G49" s="166" t="s">
        <v>49</v>
      </c>
      <c r="H49" s="62"/>
      <c r="I49" s="32"/>
    </row>
    <row r="50" spans="1:9">
      <c r="A50" s="173"/>
      <c r="B50" s="164"/>
      <c r="C50" s="164"/>
      <c r="D50" s="163" t="s">
        <v>6</v>
      </c>
      <c r="E50" s="163" t="s">
        <v>7</v>
      </c>
      <c r="F50" s="163" t="s">
        <v>722</v>
      </c>
      <c r="G50" s="167"/>
      <c r="H50" s="62"/>
      <c r="I50" s="32"/>
    </row>
    <row r="51" spans="1:9">
      <c r="A51" s="174"/>
      <c r="B51" s="165"/>
      <c r="C51" s="165"/>
      <c r="D51" s="165"/>
      <c r="E51" s="165"/>
      <c r="F51" s="165"/>
      <c r="G51" s="168"/>
      <c r="H51" s="62"/>
      <c r="I51" s="32"/>
    </row>
    <row r="52" spans="1:9">
      <c r="A52" s="41" t="s">
        <v>8</v>
      </c>
      <c r="B52" s="139" t="s">
        <v>349</v>
      </c>
      <c r="C52" s="139" t="s">
        <v>120</v>
      </c>
      <c r="D52" s="139">
        <v>35</v>
      </c>
      <c r="E52" s="139" t="s">
        <v>38</v>
      </c>
      <c r="F52" s="28"/>
      <c r="G52" s="150" t="s">
        <v>890</v>
      </c>
      <c r="H52" s="62"/>
      <c r="I52" s="32"/>
    </row>
    <row r="53" spans="1:9">
      <c r="A53" s="41" t="s">
        <v>9</v>
      </c>
      <c r="B53" s="139" t="s">
        <v>518</v>
      </c>
      <c r="C53" s="139" t="s">
        <v>408</v>
      </c>
      <c r="D53" s="139" t="s">
        <v>38</v>
      </c>
      <c r="E53" s="139">
        <v>45</v>
      </c>
      <c r="F53" s="28"/>
      <c r="G53" s="150" t="s">
        <v>890</v>
      </c>
      <c r="H53" s="62"/>
      <c r="I53" s="32"/>
    </row>
    <row r="54" spans="1:9">
      <c r="A54" s="41" t="s">
        <v>10</v>
      </c>
      <c r="B54" s="139" t="s">
        <v>768</v>
      </c>
      <c r="C54" s="139" t="s">
        <v>350</v>
      </c>
      <c r="D54" s="139">
        <v>10</v>
      </c>
      <c r="E54" s="139">
        <v>12</v>
      </c>
      <c r="F54" s="28"/>
      <c r="G54" s="150" t="s">
        <v>890</v>
      </c>
      <c r="H54" s="62"/>
      <c r="I54" s="32"/>
    </row>
    <row r="55" spans="1:9">
      <c r="A55" s="41" t="s">
        <v>11</v>
      </c>
      <c r="B55" s="139" t="s">
        <v>351</v>
      </c>
      <c r="C55" s="139" t="s">
        <v>73</v>
      </c>
      <c r="D55" s="139">
        <v>50</v>
      </c>
      <c r="E55" s="139">
        <v>300</v>
      </c>
      <c r="F55" s="28"/>
      <c r="G55" s="150" t="s">
        <v>890</v>
      </c>
      <c r="H55" s="62"/>
      <c r="I55" s="32"/>
    </row>
    <row r="56" spans="1:9">
      <c r="A56" s="41" t="s">
        <v>12</v>
      </c>
      <c r="B56" s="139" t="s">
        <v>920</v>
      </c>
      <c r="C56" s="139" t="s">
        <v>24</v>
      </c>
      <c r="D56" s="139"/>
      <c r="E56" s="139" t="s">
        <v>38</v>
      </c>
      <c r="F56" s="28"/>
      <c r="G56" s="150" t="s">
        <v>890</v>
      </c>
      <c r="H56" s="62"/>
      <c r="I56" s="32"/>
    </row>
    <row r="57" spans="1:9">
      <c r="A57" s="41"/>
      <c r="B57" s="139" t="s">
        <v>519</v>
      </c>
      <c r="C57" s="139"/>
      <c r="D57" s="139"/>
      <c r="E57" s="138" t="s">
        <v>38</v>
      </c>
      <c r="F57" s="28"/>
      <c r="G57" s="150" t="s">
        <v>890</v>
      </c>
      <c r="H57" s="62"/>
      <c r="I57" s="32"/>
    </row>
    <row r="58" spans="1:9">
      <c r="A58" s="41" t="s">
        <v>13</v>
      </c>
      <c r="B58" s="139" t="s">
        <v>102</v>
      </c>
      <c r="C58" s="139" t="s">
        <v>24</v>
      </c>
      <c r="D58" s="139">
        <v>730</v>
      </c>
      <c r="E58" s="138" t="s">
        <v>41</v>
      </c>
      <c r="F58" s="28"/>
      <c r="G58" s="150" t="s">
        <v>890</v>
      </c>
      <c r="H58" s="62"/>
      <c r="I58" s="32"/>
    </row>
    <row r="59" spans="1:9">
      <c r="A59" s="41" t="s">
        <v>14</v>
      </c>
      <c r="B59" s="139" t="s">
        <v>25</v>
      </c>
      <c r="C59" s="139" t="s">
        <v>24</v>
      </c>
      <c r="D59" s="139">
        <v>600</v>
      </c>
      <c r="E59" s="138" t="s">
        <v>41</v>
      </c>
      <c r="F59" s="28"/>
      <c r="G59" s="150" t="s">
        <v>890</v>
      </c>
      <c r="H59" s="62"/>
      <c r="I59" s="32"/>
    </row>
    <row r="60" spans="1:9">
      <c r="A60" s="41" t="s">
        <v>60</v>
      </c>
      <c r="B60" s="28" t="s">
        <v>27</v>
      </c>
      <c r="C60" s="28" t="s">
        <v>24</v>
      </c>
      <c r="D60" s="28">
        <v>840</v>
      </c>
      <c r="E60" s="26" t="s">
        <v>38</v>
      </c>
      <c r="F60" s="28"/>
      <c r="G60" s="150" t="s">
        <v>890</v>
      </c>
      <c r="H60" s="32"/>
      <c r="I60" s="32"/>
    </row>
    <row r="61" spans="1:9">
      <c r="A61" s="41" t="s">
        <v>61</v>
      </c>
      <c r="B61" s="28" t="s">
        <v>443</v>
      </c>
      <c r="C61" s="28"/>
      <c r="D61" s="28"/>
      <c r="E61" s="26"/>
      <c r="F61" s="28"/>
      <c r="G61" s="150" t="s">
        <v>890</v>
      </c>
      <c r="H61" s="32"/>
      <c r="I61" s="32"/>
    </row>
    <row r="62" spans="1:9" ht="66" customHeight="1">
      <c r="A62" s="41" t="s">
        <v>62</v>
      </c>
      <c r="B62" s="28" t="s">
        <v>520</v>
      </c>
      <c r="C62" s="28"/>
      <c r="D62" s="28"/>
      <c r="E62" s="26"/>
      <c r="F62" s="28"/>
      <c r="G62" s="150" t="s">
        <v>890</v>
      </c>
      <c r="H62" s="32"/>
      <c r="I62" s="32"/>
    </row>
    <row r="63" spans="1:9" ht="39.75" customHeight="1">
      <c r="A63" s="41" t="s">
        <v>90</v>
      </c>
      <c r="B63" s="28" t="s">
        <v>444</v>
      </c>
      <c r="C63" s="28"/>
      <c r="D63" s="28"/>
      <c r="E63" s="26"/>
      <c r="F63" s="28"/>
      <c r="G63" s="150" t="s">
        <v>890</v>
      </c>
      <c r="H63" s="32"/>
      <c r="I63" s="32"/>
    </row>
    <row r="64" spans="1:9" ht="51" customHeight="1">
      <c r="A64" s="41" t="s">
        <v>91</v>
      </c>
      <c r="B64" s="28" t="s">
        <v>574</v>
      </c>
      <c r="C64" s="28"/>
      <c r="D64" s="28"/>
      <c r="E64" s="26"/>
      <c r="F64" s="28"/>
      <c r="G64" s="150" t="s">
        <v>890</v>
      </c>
      <c r="H64" s="32"/>
      <c r="I64" s="32"/>
    </row>
    <row r="65" spans="1:9">
      <c r="A65" s="41" t="s">
        <v>92</v>
      </c>
      <c r="B65" s="28" t="s">
        <v>575</v>
      </c>
      <c r="C65" s="28"/>
      <c r="D65" s="28"/>
      <c r="E65" s="26"/>
      <c r="F65" s="28"/>
      <c r="G65" s="150" t="s">
        <v>890</v>
      </c>
      <c r="H65" s="32"/>
      <c r="I65" s="32"/>
    </row>
    <row r="66" spans="1:9" ht="36">
      <c r="A66" s="41"/>
      <c r="B66" s="28" t="s">
        <v>854</v>
      </c>
      <c r="C66" s="28"/>
      <c r="D66" s="28"/>
      <c r="E66" s="26"/>
      <c r="F66" s="28"/>
      <c r="G66" s="150" t="s">
        <v>890</v>
      </c>
      <c r="H66" s="32"/>
      <c r="I66" s="32"/>
    </row>
    <row r="67" spans="1:9">
      <c r="A67" s="41" t="s">
        <v>93</v>
      </c>
      <c r="B67" s="28" t="s">
        <v>412</v>
      </c>
      <c r="C67" s="28"/>
      <c r="D67" s="28"/>
      <c r="E67" s="28"/>
      <c r="F67" s="28"/>
      <c r="G67" s="150" t="s">
        <v>890</v>
      </c>
      <c r="H67" s="32"/>
      <c r="I67" s="32"/>
    </row>
    <row r="68" spans="1:9">
      <c r="A68" s="40"/>
      <c r="B68" s="62"/>
      <c r="C68" s="62"/>
      <c r="D68" s="62"/>
      <c r="E68" s="62"/>
      <c r="F68" s="62"/>
      <c r="G68" s="62"/>
      <c r="H68" s="32"/>
      <c r="I68" s="32"/>
    </row>
    <row r="69" spans="1:9">
      <c r="A69" s="40"/>
      <c r="B69" s="66" t="s">
        <v>17</v>
      </c>
      <c r="C69" s="66">
        <v>1</v>
      </c>
      <c r="D69" s="62"/>
      <c r="E69" s="62"/>
      <c r="F69" s="62"/>
      <c r="G69" s="62"/>
      <c r="H69" s="32"/>
      <c r="I69" s="32"/>
    </row>
    <row r="70" spans="1:9">
      <c r="A70" s="40"/>
      <c r="B70" s="66" t="s">
        <v>18</v>
      </c>
      <c r="C70" s="66"/>
      <c r="D70" s="62"/>
      <c r="E70" s="62"/>
      <c r="F70" s="62"/>
      <c r="G70" s="62"/>
      <c r="H70" s="32"/>
      <c r="I70" s="32"/>
    </row>
    <row r="71" spans="1:9">
      <c r="A71" s="40"/>
      <c r="B71" s="66" t="s">
        <v>19</v>
      </c>
      <c r="C71" s="66">
        <f>C70*C69</f>
        <v>0</v>
      </c>
      <c r="D71" s="62"/>
      <c r="E71" s="62"/>
      <c r="F71" s="62"/>
      <c r="G71" s="62"/>
      <c r="H71" s="62"/>
      <c r="I71" s="32"/>
    </row>
    <row r="72" spans="1:9">
      <c r="A72" s="40"/>
      <c r="B72" s="66" t="s">
        <v>20</v>
      </c>
      <c r="C72" s="66">
        <f>C71*0.23</f>
        <v>0</v>
      </c>
      <c r="D72" s="62"/>
      <c r="E72" s="62"/>
      <c r="F72" s="62"/>
      <c r="G72" s="62"/>
      <c r="H72" s="62"/>
      <c r="I72" s="32"/>
    </row>
    <row r="73" spans="1:9">
      <c r="A73" s="40"/>
      <c r="B73" s="67" t="s">
        <v>588</v>
      </c>
      <c r="C73" s="66">
        <f>C71+C72</f>
        <v>0</v>
      </c>
      <c r="D73" s="62"/>
      <c r="E73" s="62"/>
      <c r="F73" s="62"/>
      <c r="G73" s="62"/>
      <c r="H73" s="62"/>
      <c r="I73" s="32"/>
    </row>
    <row r="74" spans="1:9">
      <c r="A74" s="40"/>
      <c r="B74" s="84"/>
      <c r="C74" s="62"/>
      <c r="D74" s="62"/>
      <c r="E74" s="62"/>
      <c r="F74" s="62"/>
      <c r="G74" s="62"/>
      <c r="H74" s="62"/>
      <c r="I74" s="32"/>
    </row>
    <row r="75" spans="1:9" ht="30">
      <c r="A75" s="107" t="s">
        <v>672</v>
      </c>
      <c r="B75" s="102" t="s">
        <v>352</v>
      </c>
      <c r="C75" s="62"/>
      <c r="D75" s="62"/>
      <c r="E75" s="62"/>
      <c r="F75" s="62"/>
      <c r="G75" s="133" t="s">
        <v>885</v>
      </c>
      <c r="H75" s="62"/>
      <c r="I75" s="32"/>
    </row>
    <row r="76" spans="1:9" ht="15" customHeight="1">
      <c r="A76" s="172" t="s">
        <v>2</v>
      </c>
      <c r="B76" s="163" t="s">
        <v>3</v>
      </c>
      <c r="C76" s="163" t="s">
        <v>4</v>
      </c>
      <c r="D76" s="64"/>
      <c r="E76" s="64" t="s">
        <v>5</v>
      </c>
      <c r="F76" s="65"/>
      <c r="G76" s="166" t="s">
        <v>49</v>
      </c>
      <c r="H76" s="62"/>
      <c r="I76" s="32"/>
    </row>
    <row r="77" spans="1:9">
      <c r="A77" s="173"/>
      <c r="B77" s="164"/>
      <c r="C77" s="164"/>
      <c r="D77" s="163" t="s">
        <v>6</v>
      </c>
      <c r="E77" s="163" t="s">
        <v>7</v>
      </c>
      <c r="F77" s="163" t="s">
        <v>722</v>
      </c>
      <c r="G77" s="167"/>
      <c r="H77" s="62"/>
      <c r="I77" s="32"/>
    </row>
    <row r="78" spans="1:9">
      <c r="A78" s="174"/>
      <c r="B78" s="165"/>
      <c r="C78" s="165"/>
      <c r="D78" s="165"/>
      <c r="E78" s="165"/>
      <c r="F78" s="165"/>
      <c r="G78" s="168"/>
      <c r="H78" s="62"/>
      <c r="I78" s="32"/>
    </row>
    <row r="79" spans="1:9">
      <c r="A79" s="41" t="s">
        <v>8</v>
      </c>
      <c r="B79" s="83" t="s">
        <v>33</v>
      </c>
      <c r="C79" s="28"/>
      <c r="D79" s="28"/>
      <c r="E79" s="28" t="s">
        <v>41</v>
      </c>
      <c r="F79" s="28"/>
      <c r="G79" s="150" t="s">
        <v>890</v>
      </c>
      <c r="H79" s="62"/>
      <c r="I79" s="32"/>
    </row>
    <row r="80" spans="1:9">
      <c r="A80" s="41" t="s">
        <v>9</v>
      </c>
      <c r="B80" s="28" t="s">
        <v>102</v>
      </c>
      <c r="C80" s="28" t="s">
        <v>24</v>
      </c>
      <c r="D80" s="28">
        <v>1360</v>
      </c>
      <c r="E80" s="28" t="s">
        <v>38</v>
      </c>
      <c r="F80" s="28"/>
      <c r="G80" s="150" t="s">
        <v>890</v>
      </c>
      <c r="H80" s="62"/>
      <c r="I80" s="32"/>
    </row>
    <row r="81" spans="1:9">
      <c r="A81" s="41" t="s">
        <v>10</v>
      </c>
      <c r="B81" s="28" t="s">
        <v>25</v>
      </c>
      <c r="C81" s="28" t="s">
        <v>24</v>
      </c>
      <c r="D81" s="28">
        <v>350</v>
      </c>
      <c r="E81" s="28" t="s">
        <v>38</v>
      </c>
      <c r="F81" s="28"/>
      <c r="G81" s="150" t="s">
        <v>890</v>
      </c>
      <c r="H81" s="62"/>
      <c r="I81" s="32"/>
    </row>
    <row r="82" spans="1:9">
      <c r="A82" s="41" t="s">
        <v>11</v>
      </c>
      <c r="B82" s="28" t="s">
        <v>27</v>
      </c>
      <c r="C82" s="28" t="s">
        <v>24</v>
      </c>
      <c r="D82" s="28">
        <v>400</v>
      </c>
      <c r="E82" s="28" t="s">
        <v>41</v>
      </c>
      <c r="F82" s="28"/>
      <c r="G82" s="150" t="s">
        <v>890</v>
      </c>
      <c r="H82" s="62"/>
      <c r="I82" s="32"/>
    </row>
    <row r="83" spans="1:9">
      <c r="A83" s="40"/>
      <c r="B83" s="62"/>
      <c r="C83" s="62"/>
      <c r="D83" s="62"/>
      <c r="E83" s="62"/>
      <c r="F83" s="62"/>
      <c r="G83" s="62"/>
      <c r="H83" s="62"/>
      <c r="I83" s="32"/>
    </row>
    <row r="84" spans="1:9">
      <c r="A84" s="40"/>
      <c r="B84" s="66" t="s">
        <v>17</v>
      </c>
      <c r="C84" s="66">
        <v>1</v>
      </c>
      <c r="D84" s="62"/>
      <c r="E84" s="62"/>
      <c r="F84" s="62"/>
      <c r="G84" s="62"/>
      <c r="H84" s="62"/>
      <c r="I84" s="32"/>
    </row>
    <row r="85" spans="1:9">
      <c r="A85" s="40"/>
      <c r="B85" s="66" t="s">
        <v>18</v>
      </c>
      <c r="C85" s="66"/>
      <c r="D85" s="62"/>
      <c r="E85" s="62"/>
      <c r="F85" s="62"/>
      <c r="G85" s="62"/>
      <c r="H85" s="62"/>
      <c r="I85" s="32"/>
    </row>
    <row r="86" spans="1:9">
      <c r="A86" s="40"/>
      <c r="B86" s="66" t="s">
        <v>19</v>
      </c>
      <c r="C86" s="66">
        <f>C85*C84</f>
        <v>0</v>
      </c>
      <c r="D86" s="62"/>
      <c r="E86" s="62"/>
      <c r="F86" s="62"/>
      <c r="G86" s="62"/>
      <c r="H86" s="62"/>
      <c r="I86" s="32"/>
    </row>
    <row r="87" spans="1:9">
      <c r="A87" s="40"/>
      <c r="B87" s="66" t="s">
        <v>20</v>
      </c>
      <c r="C87" s="66">
        <f>C86*0.23</f>
        <v>0</v>
      </c>
      <c r="D87" s="62"/>
      <c r="E87" s="62"/>
      <c r="F87" s="62"/>
      <c r="G87" s="62"/>
      <c r="H87" s="62"/>
      <c r="I87" s="32"/>
    </row>
    <row r="88" spans="1:9">
      <c r="A88" s="40"/>
      <c r="B88" s="67" t="s">
        <v>588</v>
      </c>
      <c r="C88" s="66">
        <f>C86+C87</f>
        <v>0</v>
      </c>
      <c r="D88" s="62"/>
      <c r="E88" s="62"/>
      <c r="F88" s="62"/>
      <c r="G88" s="62"/>
      <c r="H88" s="62"/>
      <c r="I88" s="32"/>
    </row>
    <row r="89" spans="1:9">
      <c r="A89" s="40"/>
      <c r="B89" s="84"/>
      <c r="C89" s="62"/>
      <c r="D89" s="62"/>
      <c r="E89" s="62"/>
      <c r="F89" s="62"/>
      <c r="G89" s="62"/>
      <c r="H89" s="62"/>
      <c r="I89" s="32"/>
    </row>
    <row r="90" spans="1:9" ht="24">
      <c r="A90" s="107" t="s">
        <v>673</v>
      </c>
      <c r="B90" s="102" t="s">
        <v>576</v>
      </c>
      <c r="C90" s="62"/>
      <c r="D90" s="62"/>
      <c r="E90" s="62"/>
      <c r="F90" s="62"/>
      <c r="G90" s="63" t="s">
        <v>1</v>
      </c>
      <c r="H90" s="62"/>
      <c r="I90" s="32"/>
    </row>
    <row r="91" spans="1:9" ht="15" customHeight="1">
      <c r="A91" s="172" t="s">
        <v>2</v>
      </c>
      <c r="B91" s="163" t="s">
        <v>3</v>
      </c>
      <c r="C91" s="163" t="s">
        <v>4</v>
      </c>
      <c r="D91" s="64"/>
      <c r="E91" s="64" t="s">
        <v>5</v>
      </c>
      <c r="F91" s="65"/>
      <c r="G91" s="166" t="s">
        <v>49</v>
      </c>
      <c r="H91" s="62"/>
      <c r="I91" s="32"/>
    </row>
    <row r="92" spans="1:9">
      <c r="A92" s="173"/>
      <c r="B92" s="164"/>
      <c r="C92" s="164"/>
      <c r="D92" s="163" t="s">
        <v>6</v>
      </c>
      <c r="E92" s="163" t="s">
        <v>7</v>
      </c>
      <c r="F92" s="163" t="s">
        <v>722</v>
      </c>
      <c r="G92" s="167"/>
      <c r="H92" s="62"/>
      <c r="I92" s="32"/>
    </row>
    <row r="93" spans="1:9">
      <c r="A93" s="174"/>
      <c r="B93" s="165"/>
      <c r="C93" s="165"/>
      <c r="D93" s="165"/>
      <c r="E93" s="165"/>
      <c r="F93" s="165"/>
      <c r="G93" s="168"/>
      <c r="H93" s="62"/>
      <c r="I93" s="32"/>
    </row>
    <row r="94" spans="1:9" ht="48">
      <c r="A94" s="20"/>
      <c r="B94" s="28" t="s">
        <v>782</v>
      </c>
      <c r="C94" s="26"/>
      <c r="D94" s="26"/>
      <c r="E94" s="26"/>
      <c r="F94" s="26"/>
      <c r="G94" s="150" t="s">
        <v>890</v>
      </c>
      <c r="H94" s="62"/>
      <c r="I94" s="32"/>
    </row>
    <row r="95" spans="1:9">
      <c r="A95" s="41" t="s">
        <v>8</v>
      </c>
      <c r="B95" s="28" t="s">
        <v>468</v>
      </c>
      <c r="C95" s="28" t="s">
        <v>521</v>
      </c>
      <c r="D95" s="28">
        <v>5</v>
      </c>
      <c r="E95" s="28" t="s">
        <v>41</v>
      </c>
      <c r="F95" s="28"/>
      <c r="G95" s="150" t="s">
        <v>890</v>
      </c>
      <c r="H95" s="62"/>
      <c r="I95" s="32"/>
    </row>
    <row r="96" spans="1:9">
      <c r="A96" s="41" t="s">
        <v>9</v>
      </c>
      <c r="B96" s="28" t="s">
        <v>115</v>
      </c>
      <c r="C96" s="28" t="s">
        <v>73</v>
      </c>
      <c r="D96" s="28">
        <v>2</v>
      </c>
      <c r="E96" s="28">
        <v>8</v>
      </c>
      <c r="F96" s="28"/>
      <c r="G96" s="150" t="s">
        <v>890</v>
      </c>
      <c r="H96" s="62"/>
      <c r="I96" s="32"/>
    </row>
    <row r="97" spans="1:9">
      <c r="A97" s="41" t="s">
        <v>11</v>
      </c>
      <c r="B97" s="28" t="s">
        <v>102</v>
      </c>
      <c r="C97" s="28" t="s">
        <v>24</v>
      </c>
      <c r="D97" s="28">
        <v>1200</v>
      </c>
      <c r="E97" s="28" t="s">
        <v>38</v>
      </c>
      <c r="F97" s="28"/>
      <c r="G97" s="150" t="s">
        <v>890</v>
      </c>
      <c r="H97" s="62"/>
      <c r="I97" s="32"/>
    </row>
    <row r="98" spans="1:9">
      <c r="A98" s="41" t="s">
        <v>12</v>
      </c>
      <c r="B98" s="28" t="s">
        <v>25</v>
      </c>
      <c r="C98" s="28" t="s">
        <v>24</v>
      </c>
      <c r="D98" s="28">
        <v>700</v>
      </c>
      <c r="E98" s="28" t="s">
        <v>38</v>
      </c>
      <c r="F98" s="28"/>
      <c r="G98" s="150" t="s">
        <v>890</v>
      </c>
      <c r="H98" s="62"/>
      <c r="I98" s="32"/>
    </row>
    <row r="99" spans="1:9">
      <c r="A99" s="41" t="s">
        <v>13</v>
      </c>
      <c r="B99" s="28" t="s">
        <v>27</v>
      </c>
      <c r="C99" s="28" t="s">
        <v>24</v>
      </c>
      <c r="D99" s="28">
        <v>850</v>
      </c>
      <c r="E99" s="28" t="s">
        <v>38</v>
      </c>
      <c r="F99" s="28"/>
      <c r="G99" s="150" t="s">
        <v>890</v>
      </c>
      <c r="H99" s="62"/>
      <c r="I99" s="32"/>
    </row>
    <row r="100" spans="1:9">
      <c r="A100" s="41" t="s">
        <v>14</v>
      </c>
      <c r="B100" s="28" t="s">
        <v>31</v>
      </c>
      <c r="C100" s="28" t="s">
        <v>32</v>
      </c>
      <c r="D100" s="28">
        <v>0.11</v>
      </c>
      <c r="E100" s="28" t="s">
        <v>41</v>
      </c>
      <c r="F100" s="28"/>
      <c r="G100" s="150" t="s">
        <v>890</v>
      </c>
      <c r="H100" s="62"/>
      <c r="I100" s="32"/>
    </row>
    <row r="101" spans="1:9" ht="25.5" customHeight="1">
      <c r="A101" s="41" t="s">
        <v>60</v>
      </c>
      <c r="B101" s="28" t="s">
        <v>783</v>
      </c>
      <c r="C101" s="28"/>
      <c r="D101" s="28"/>
      <c r="E101" s="28"/>
      <c r="F101" s="28"/>
      <c r="G101" s="150" t="s">
        <v>890</v>
      </c>
      <c r="H101" s="62"/>
      <c r="I101" s="32"/>
    </row>
    <row r="102" spans="1:9">
      <c r="A102" s="40"/>
      <c r="B102" s="62"/>
      <c r="C102" s="62"/>
      <c r="D102" s="62"/>
      <c r="E102" s="62"/>
      <c r="F102" s="62"/>
      <c r="G102" s="62"/>
      <c r="H102" s="62"/>
      <c r="I102" s="32"/>
    </row>
    <row r="103" spans="1:9">
      <c r="A103" s="40"/>
      <c r="B103" s="66" t="s">
        <v>17</v>
      </c>
      <c r="C103" s="66">
        <v>1</v>
      </c>
      <c r="D103" s="62"/>
      <c r="E103" s="62"/>
      <c r="F103" s="62"/>
      <c r="G103" s="62"/>
      <c r="H103" s="62"/>
      <c r="I103" s="32"/>
    </row>
    <row r="104" spans="1:9">
      <c r="A104" s="40"/>
      <c r="B104" s="66" t="s">
        <v>18</v>
      </c>
      <c r="C104" s="66"/>
      <c r="D104" s="62"/>
      <c r="E104" s="62"/>
      <c r="F104" s="62"/>
      <c r="G104" s="62"/>
      <c r="H104" s="62"/>
      <c r="I104" s="32"/>
    </row>
    <row r="105" spans="1:9">
      <c r="A105" s="40"/>
      <c r="B105" s="66" t="s">
        <v>19</v>
      </c>
      <c r="C105" s="66">
        <f>C104*C103</f>
        <v>0</v>
      </c>
      <c r="D105" s="62"/>
      <c r="E105" s="62"/>
      <c r="F105" s="62"/>
      <c r="G105" s="62"/>
      <c r="H105" s="62"/>
      <c r="I105" s="32"/>
    </row>
    <row r="106" spans="1:9">
      <c r="A106" s="40"/>
      <c r="B106" s="85" t="s">
        <v>20</v>
      </c>
      <c r="C106" s="85">
        <f>C105*0.23</f>
        <v>0</v>
      </c>
      <c r="D106" s="62"/>
      <c r="E106" s="62"/>
      <c r="F106" s="62"/>
      <c r="G106" s="62"/>
      <c r="H106" s="62"/>
      <c r="I106" s="32"/>
    </row>
    <row r="107" spans="1:9">
      <c r="A107" s="40"/>
      <c r="B107" s="67" t="s">
        <v>588</v>
      </c>
      <c r="C107" s="66">
        <f>C105+C106</f>
        <v>0</v>
      </c>
      <c r="D107" s="62"/>
      <c r="E107" s="62"/>
      <c r="F107" s="62"/>
      <c r="G107" s="62"/>
      <c r="H107" s="62"/>
      <c r="I107" s="32"/>
    </row>
    <row r="108" spans="1:9">
      <c r="A108" s="40"/>
      <c r="B108" s="84"/>
      <c r="C108" s="62"/>
      <c r="D108" s="62"/>
      <c r="E108" s="62"/>
      <c r="F108" s="62"/>
      <c r="G108" s="62"/>
      <c r="H108" s="62"/>
      <c r="I108" s="32"/>
    </row>
    <row r="109" spans="1:9" ht="30">
      <c r="A109" s="107" t="s">
        <v>674</v>
      </c>
      <c r="B109" s="102" t="s">
        <v>171</v>
      </c>
      <c r="C109" s="62"/>
      <c r="D109" s="62"/>
      <c r="E109" s="62"/>
      <c r="F109" s="62"/>
      <c r="G109" s="133" t="s">
        <v>885</v>
      </c>
      <c r="H109" s="62"/>
      <c r="I109" s="32"/>
    </row>
    <row r="110" spans="1:9" ht="15" customHeight="1">
      <c r="A110" s="172" t="s">
        <v>2</v>
      </c>
      <c r="B110" s="163" t="s">
        <v>3</v>
      </c>
      <c r="C110" s="163" t="s">
        <v>4</v>
      </c>
      <c r="D110" s="64"/>
      <c r="E110" s="64" t="s">
        <v>5</v>
      </c>
      <c r="F110" s="65"/>
      <c r="G110" s="166" t="s">
        <v>49</v>
      </c>
      <c r="H110" s="62"/>
      <c r="I110" s="32"/>
    </row>
    <row r="111" spans="1:9">
      <c r="A111" s="173"/>
      <c r="B111" s="164"/>
      <c r="C111" s="164"/>
      <c r="D111" s="163" t="s">
        <v>6</v>
      </c>
      <c r="E111" s="163" t="s">
        <v>7</v>
      </c>
      <c r="F111" s="163" t="s">
        <v>722</v>
      </c>
      <c r="G111" s="167"/>
      <c r="H111" s="62"/>
      <c r="I111" s="32"/>
    </row>
    <row r="112" spans="1:9">
      <c r="A112" s="174"/>
      <c r="B112" s="165"/>
      <c r="C112" s="165"/>
      <c r="D112" s="165"/>
      <c r="E112" s="165"/>
      <c r="F112" s="165"/>
      <c r="G112" s="168"/>
      <c r="H112" s="62"/>
      <c r="I112" s="32"/>
    </row>
    <row r="113" spans="1:9" ht="48">
      <c r="A113" s="20"/>
      <c r="B113" s="28" t="s">
        <v>784</v>
      </c>
      <c r="C113" s="26"/>
      <c r="D113" s="26"/>
      <c r="E113" s="26"/>
      <c r="F113" s="26"/>
      <c r="G113" s="150" t="s">
        <v>890</v>
      </c>
      <c r="H113" s="62"/>
      <c r="I113" s="32"/>
    </row>
    <row r="114" spans="1:9">
      <c r="A114" s="41" t="s">
        <v>8</v>
      </c>
      <c r="B114" s="28" t="s">
        <v>22</v>
      </c>
      <c r="C114" s="28" t="s">
        <v>23</v>
      </c>
      <c r="D114" s="28">
        <v>1</v>
      </c>
      <c r="E114" s="28" t="s">
        <v>41</v>
      </c>
      <c r="F114" s="28"/>
      <c r="G114" s="150" t="s">
        <v>890</v>
      </c>
      <c r="H114" s="62"/>
      <c r="I114" s="32"/>
    </row>
    <row r="115" spans="1:9">
      <c r="A115" s="41" t="s">
        <v>9</v>
      </c>
      <c r="B115" s="28" t="s">
        <v>172</v>
      </c>
      <c r="C115" s="28" t="s">
        <v>23</v>
      </c>
      <c r="D115" s="28">
        <v>4</v>
      </c>
      <c r="E115" s="28" t="s">
        <v>38</v>
      </c>
      <c r="F115" s="28"/>
      <c r="G115" s="150" t="s">
        <v>890</v>
      </c>
      <c r="H115" s="62"/>
      <c r="I115" s="32"/>
    </row>
    <row r="116" spans="1:9">
      <c r="A116" s="41" t="s">
        <v>10</v>
      </c>
      <c r="B116" s="28" t="s">
        <v>353</v>
      </c>
      <c r="C116" s="28" t="s">
        <v>23</v>
      </c>
      <c r="D116" s="28">
        <v>2</v>
      </c>
      <c r="E116" s="28" t="s">
        <v>38</v>
      </c>
      <c r="F116" s="28"/>
      <c r="G116" s="150" t="s">
        <v>890</v>
      </c>
      <c r="H116" s="62"/>
      <c r="I116" s="32"/>
    </row>
    <row r="117" spans="1:9">
      <c r="A117" s="41" t="s">
        <v>11</v>
      </c>
      <c r="B117" s="28" t="s">
        <v>102</v>
      </c>
      <c r="C117" s="28" t="s">
        <v>24</v>
      </c>
      <c r="D117" s="28">
        <v>1400</v>
      </c>
      <c r="E117" s="28" t="s">
        <v>41</v>
      </c>
      <c r="F117" s="28"/>
      <c r="G117" s="150" t="s">
        <v>890</v>
      </c>
      <c r="H117" s="62"/>
      <c r="I117" s="32"/>
    </row>
    <row r="118" spans="1:9">
      <c r="A118" s="41" t="s">
        <v>12</v>
      </c>
      <c r="B118" s="28" t="s">
        <v>25</v>
      </c>
      <c r="C118" s="28" t="s">
        <v>24</v>
      </c>
      <c r="D118" s="28">
        <v>600</v>
      </c>
      <c r="E118" s="28" t="s">
        <v>38</v>
      </c>
      <c r="F118" s="28"/>
      <c r="G118" s="150" t="s">
        <v>890</v>
      </c>
      <c r="H118" s="62"/>
      <c r="I118" s="32"/>
    </row>
    <row r="119" spans="1:9">
      <c r="A119" s="41" t="s">
        <v>13</v>
      </c>
      <c r="B119" s="28" t="s">
        <v>27</v>
      </c>
      <c r="C119" s="28" t="s">
        <v>24</v>
      </c>
      <c r="D119" s="28">
        <v>700</v>
      </c>
      <c r="E119" s="28" t="s">
        <v>41</v>
      </c>
      <c r="F119" s="28"/>
      <c r="G119" s="150" t="s">
        <v>890</v>
      </c>
      <c r="H119" s="62"/>
      <c r="I119" s="32"/>
    </row>
    <row r="120" spans="1:9">
      <c r="A120" s="40"/>
      <c r="B120" s="62"/>
      <c r="C120" s="62"/>
      <c r="D120" s="62"/>
      <c r="E120" s="62"/>
      <c r="F120" s="62"/>
      <c r="G120" s="62"/>
      <c r="H120" s="62"/>
      <c r="I120" s="32"/>
    </row>
    <row r="121" spans="1:9">
      <c r="A121" s="40"/>
      <c r="B121" s="66" t="s">
        <v>17</v>
      </c>
      <c r="C121" s="66">
        <v>2</v>
      </c>
      <c r="D121" s="62"/>
      <c r="E121" s="62"/>
      <c r="F121" s="62"/>
      <c r="G121" s="62"/>
      <c r="H121" s="62"/>
      <c r="I121" s="32"/>
    </row>
    <row r="122" spans="1:9">
      <c r="A122" s="40"/>
      <c r="B122" s="66" t="s">
        <v>18</v>
      </c>
      <c r="C122" s="66"/>
      <c r="D122" s="62"/>
      <c r="E122" s="62"/>
      <c r="F122" s="62"/>
      <c r="G122" s="62"/>
      <c r="H122" s="62"/>
      <c r="I122" s="32"/>
    </row>
    <row r="123" spans="1:9">
      <c r="A123" s="40"/>
      <c r="B123" s="66" t="s">
        <v>19</v>
      </c>
      <c r="C123" s="66">
        <f>C122*C121</f>
        <v>0</v>
      </c>
      <c r="D123" s="62"/>
      <c r="E123" s="62"/>
      <c r="F123" s="62"/>
      <c r="G123" s="62"/>
      <c r="H123" s="62"/>
      <c r="I123" s="32"/>
    </row>
    <row r="124" spans="1:9">
      <c r="A124" s="40"/>
      <c r="B124" s="85" t="s">
        <v>20</v>
      </c>
      <c r="C124" s="85">
        <f>C123*0.23</f>
        <v>0</v>
      </c>
      <c r="D124" s="62"/>
      <c r="E124" s="62"/>
      <c r="F124" s="62"/>
      <c r="G124" s="62"/>
      <c r="H124" s="62"/>
      <c r="I124" s="32"/>
    </row>
    <row r="125" spans="1:9">
      <c r="A125" s="40"/>
      <c r="B125" s="67" t="s">
        <v>588</v>
      </c>
      <c r="C125" s="66">
        <f>C123+C124</f>
        <v>0</v>
      </c>
      <c r="D125" s="62"/>
      <c r="E125" s="62"/>
      <c r="F125" s="62"/>
      <c r="G125" s="62"/>
      <c r="H125" s="62"/>
      <c r="I125" s="32"/>
    </row>
    <row r="126" spans="1:9">
      <c r="A126" s="40"/>
      <c r="B126" s="84"/>
      <c r="C126" s="62"/>
      <c r="D126" s="62"/>
      <c r="E126" s="62"/>
      <c r="F126" s="62"/>
      <c r="G126" s="62"/>
      <c r="H126" s="62"/>
      <c r="I126" s="32"/>
    </row>
    <row r="127" spans="1:9" ht="30">
      <c r="A127" s="107" t="s">
        <v>675</v>
      </c>
      <c r="B127" s="102" t="s">
        <v>441</v>
      </c>
      <c r="C127" s="62"/>
      <c r="D127" s="62"/>
      <c r="E127" s="62"/>
      <c r="F127" s="62"/>
      <c r="G127" s="133" t="s">
        <v>885</v>
      </c>
      <c r="H127" s="62"/>
      <c r="I127" s="32"/>
    </row>
    <row r="128" spans="1:9" ht="15" customHeight="1">
      <c r="A128" s="172" t="s">
        <v>2</v>
      </c>
      <c r="B128" s="163" t="s">
        <v>3</v>
      </c>
      <c r="C128" s="163" t="s">
        <v>4</v>
      </c>
      <c r="D128" s="64"/>
      <c r="E128" s="64" t="s">
        <v>5</v>
      </c>
      <c r="F128" s="65"/>
      <c r="G128" s="166" t="s">
        <v>49</v>
      </c>
      <c r="H128" s="62"/>
      <c r="I128" s="32"/>
    </row>
    <row r="129" spans="1:9">
      <c r="A129" s="173"/>
      <c r="B129" s="164"/>
      <c r="C129" s="164"/>
      <c r="D129" s="163" t="s">
        <v>6</v>
      </c>
      <c r="E129" s="163" t="s">
        <v>7</v>
      </c>
      <c r="F129" s="163" t="s">
        <v>722</v>
      </c>
      <c r="G129" s="167"/>
      <c r="H129" s="62"/>
      <c r="I129" s="32"/>
    </row>
    <row r="130" spans="1:9" ht="34.35" customHeight="1">
      <c r="A130" s="174"/>
      <c r="B130" s="165"/>
      <c r="C130" s="165"/>
      <c r="D130" s="165"/>
      <c r="E130" s="165"/>
      <c r="F130" s="165"/>
      <c r="G130" s="168"/>
      <c r="H130" s="62"/>
      <c r="I130" s="32"/>
    </row>
    <row r="131" spans="1:9">
      <c r="A131" s="41" t="s">
        <v>8</v>
      </c>
      <c r="B131" s="28" t="s">
        <v>334</v>
      </c>
      <c r="C131" s="26" t="s">
        <v>41</v>
      </c>
      <c r="D131" s="138" t="s">
        <v>38</v>
      </c>
      <c r="E131" s="26" t="s">
        <v>41</v>
      </c>
      <c r="F131" s="28"/>
      <c r="G131" s="150" t="s">
        <v>890</v>
      </c>
      <c r="H131" s="62"/>
      <c r="I131" s="32"/>
    </row>
    <row r="132" spans="1:9">
      <c r="A132" s="41" t="s">
        <v>9</v>
      </c>
      <c r="B132" s="28" t="s">
        <v>514</v>
      </c>
      <c r="C132" s="28" t="s">
        <v>24</v>
      </c>
      <c r="D132" s="139" t="s">
        <v>41</v>
      </c>
      <c r="E132" s="26">
        <v>65</v>
      </c>
      <c r="F132" s="28"/>
      <c r="G132" s="150" t="s">
        <v>890</v>
      </c>
      <c r="H132" s="62"/>
      <c r="I132" s="32"/>
    </row>
    <row r="133" spans="1:9">
      <c r="A133" s="41" t="s">
        <v>10</v>
      </c>
      <c r="B133" s="26" t="s">
        <v>53</v>
      </c>
      <c r="C133" s="26" t="s">
        <v>54</v>
      </c>
      <c r="D133" s="136">
        <v>8.5</v>
      </c>
      <c r="E133" s="26" t="s">
        <v>41</v>
      </c>
      <c r="F133" s="28"/>
      <c r="G133" s="150" t="s">
        <v>890</v>
      </c>
      <c r="H133" s="62"/>
      <c r="I133" s="32"/>
    </row>
    <row r="134" spans="1:9">
      <c r="A134" s="41" t="s">
        <v>11</v>
      </c>
      <c r="B134" s="26" t="s">
        <v>442</v>
      </c>
      <c r="C134" s="26" t="s">
        <v>32</v>
      </c>
      <c r="D134" s="138"/>
      <c r="E134" s="26">
        <v>0.7</v>
      </c>
      <c r="F134" s="28"/>
      <c r="G134" s="150" t="s">
        <v>890</v>
      </c>
      <c r="H134" s="62"/>
      <c r="I134" s="32"/>
    </row>
    <row r="135" spans="1:9">
      <c r="A135" s="41" t="s">
        <v>12</v>
      </c>
      <c r="B135" s="26" t="s">
        <v>335</v>
      </c>
      <c r="C135" s="26" t="s">
        <v>41</v>
      </c>
      <c r="D135" s="138" t="s">
        <v>38</v>
      </c>
      <c r="E135" s="26" t="s">
        <v>41</v>
      </c>
      <c r="F135" s="28"/>
      <c r="G135" s="150" t="s">
        <v>890</v>
      </c>
      <c r="H135" s="62"/>
      <c r="I135" s="32"/>
    </row>
    <row r="136" spans="1:9">
      <c r="A136" s="11" t="s">
        <v>13</v>
      </c>
      <c r="B136" s="28" t="s">
        <v>102</v>
      </c>
      <c r="C136" s="28" t="s">
        <v>24</v>
      </c>
      <c r="D136" s="132">
        <v>640</v>
      </c>
      <c r="E136" s="26" t="s">
        <v>41</v>
      </c>
      <c r="F136" s="28"/>
      <c r="G136" s="150" t="s">
        <v>890</v>
      </c>
      <c r="H136" s="62"/>
      <c r="I136" s="32"/>
    </row>
    <row r="137" spans="1:9">
      <c r="A137" s="11" t="s">
        <v>14</v>
      </c>
      <c r="B137" s="28" t="s">
        <v>25</v>
      </c>
      <c r="C137" s="28" t="s">
        <v>24</v>
      </c>
      <c r="D137" s="132">
        <v>470</v>
      </c>
      <c r="E137" s="26" t="s">
        <v>41</v>
      </c>
      <c r="F137" s="28"/>
      <c r="G137" s="150" t="s">
        <v>890</v>
      </c>
      <c r="H137" s="62"/>
      <c r="I137" s="32"/>
    </row>
    <row r="138" spans="1:9">
      <c r="A138" s="41" t="s">
        <v>60</v>
      </c>
      <c r="B138" s="28" t="s">
        <v>440</v>
      </c>
      <c r="C138" s="28" t="s">
        <v>24</v>
      </c>
      <c r="D138" s="132">
        <v>430</v>
      </c>
      <c r="E138" s="28" t="s">
        <v>38</v>
      </c>
      <c r="F138" s="28"/>
      <c r="G138" s="150" t="s">
        <v>890</v>
      </c>
      <c r="H138" s="62"/>
      <c r="I138" s="32"/>
    </row>
    <row r="139" spans="1:9">
      <c r="A139" s="41" t="s">
        <v>61</v>
      </c>
      <c r="B139" s="28" t="s">
        <v>412</v>
      </c>
      <c r="C139" s="28"/>
      <c r="D139" s="28"/>
      <c r="E139" s="28"/>
      <c r="F139" s="28"/>
      <c r="G139" s="150" t="s">
        <v>890</v>
      </c>
      <c r="H139" s="62"/>
      <c r="I139" s="32"/>
    </row>
    <row r="140" spans="1:9">
      <c r="A140" s="40"/>
      <c r="B140" s="86"/>
      <c r="C140" s="86"/>
      <c r="D140" s="62"/>
      <c r="E140" s="62"/>
      <c r="F140" s="62"/>
      <c r="G140" s="84"/>
      <c r="H140" s="62"/>
      <c r="I140" s="32"/>
    </row>
    <row r="141" spans="1:9">
      <c r="A141" s="40"/>
      <c r="B141" s="87" t="s">
        <v>17</v>
      </c>
      <c r="C141" s="87">
        <v>2</v>
      </c>
      <c r="D141" s="62"/>
      <c r="E141" s="62"/>
      <c r="F141" s="62"/>
      <c r="G141" s="62"/>
      <c r="H141" s="62"/>
      <c r="I141" s="32"/>
    </row>
    <row r="142" spans="1:9">
      <c r="A142" s="40"/>
      <c r="B142" s="66" t="s">
        <v>18</v>
      </c>
      <c r="C142" s="66"/>
      <c r="D142" s="62"/>
      <c r="E142" s="62"/>
      <c r="F142" s="62"/>
      <c r="G142" s="62"/>
      <c r="H142" s="62"/>
      <c r="I142" s="32"/>
    </row>
    <row r="143" spans="1:9">
      <c r="A143" s="40"/>
      <c r="B143" s="66" t="s">
        <v>19</v>
      </c>
      <c r="C143" s="66">
        <f>C142*C141</f>
        <v>0</v>
      </c>
      <c r="D143" s="62"/>
      <c r="E143" s="62"/>
      <c r="F143" s="62"/>
      <c r="G143" s="62"/>
      <c r="H143" s="62"/>
      <c r="I143" s="32"/>
    </row>
    <row r="144" spans="1:9">
      <c r="A144" s="40"/>
      <c r="B144" s="85" t="s">
        <v>20</v>
      </c>
      <c r="C144" s="85"/>
      <c r="D144" s="62"/>
      <c r="E144" s="62"/>
      <c r="F144" s="62"/>
      <c r="G144" s="62"/>
      <c r="H144" s="62"/>
      <c r="I144" s="32"/>
    </row>
    <row r="145" spans="1:9">
      <c r="A145" s="40"/>
      <c r="B145" s="67" t="s">
        <v>588</v>
      </c>
      <c r="C145" s="66">
        <f>C143+C144</f>
        <v>0</v>
      </c>
      <c r="D145" s="62"/>
      <c r="E145" s="62"/>
      <c r="F145" s="62"/>
      <c r="G145" s="62"/>
      <c r="H145" s="62"/>
      <c r="I145" s="32"/>
    </row>
    <row r="146" spans="1:9">
      <c r="A146" s="40"/>
      <c r="B146" s="84"/>
      <c r="C146" s="62"/>
      <c r="D146" s="62"/>
      <c r="E146" s="62"/>
      <c r="F146" s="62"/>
      <c r="G146" s="62"/>
      <c r="H146" s="62"/>
      <c r="I146" s="32"/>
    </row>
    <row r="147" spans="1:9" ht="30">
      <c r="A147" s="107" t="s">
        <v>676</v>
      </c>
      <c r="B147" s="102" t="s">
        <v>354</v>
      </c>
      <c r="C147" s="62"/>
      <c r="D147" s="62"/>
      <c r="E147" s="62"/>
      <c r="F147" s="62"/>
      <c r="G147" s="133" t="s">
        <v>885</v>
      </c>
      <c r="H147" s="62"/>
      <c r="I147" s="32"/>
    </row>
    <row r="148" spans="1:9" ht="15" customHeight="1">
      <c r="A148" s="172" t="s">
        <v>2</v>
      </c>
      <c r="B148" s="163" t="s">
        <v>3</v>
      </c>
      <c r="C148" s="163" t="s">
        <v>4</v>
      </c>
      <c r="D148" s="64"/>
      <c r="E148" s="64" t="s">
        <v>5</v>
      </c>
      <c r="F148" s="65"/>
      <c r="G148" s="166" t="s">
        <v>49</v>
      </c>
      <c r="H148" s="62"/>
      <c r="I148" s="32"/>
    </row>
    <row r="149" spans="1:9">
      <c r="A149" s="173"/>
      <c r="B149" s="164"/>
      <c r="C149" s="164"/>
      <c r="D149" s="163" t="s">
        <v>6</v>
      </c>
      <c r="E149" s="163" t="s">
        <v>7</v>
      </c>
      <c r="F149" s="163" t="s">
        <v>722</v>
      </c>
      <c r="G149" s="167"/>
      <c r="H149" s="62"/>
      <c r="I149" s="32"/>
    </row>
    <row r="150" spans="1:9">
      <c r="A150" s="174"/>
      <c r="B150" s="165"/>
      <c r="C150" s="165"/>
      <c r="D150" s="165"/>
      <c r="E150" s="165"/>
      <c r="F150" s="165"/>
      <c r="G150" s="168"/>
      <c r="H150" s="62"/>
      <c r="I150" s="32"/>
    </row>
    <row r="151" spans="1:9">
      <c r="A151" s="41" t="s">
        <v>8</v>
      </c>
      <c r="B151" s="28" t="s">
        <v>53</v>
      </c>
      <c r="C151" s="28" t="s">
        <v>54</v>
      </c>
      <c r="D151" s="28">
        <v>8</v>
      </c>
      <c r="E151" s="28" t="s">
        <v>41</v>
      </c>
      <c r="F151" s="28"/>
      <c r="G151" s="150" t="s">
        <v>890</v>
      </c>
      <c r="H151" s="62"/>
      <c r="I151" s="32"/>
    </row>
    <row r="152" spans="1:9">
      <c r="A152" s="41" t="s">
        <v>9</v>
      </c>
      <c r="B152" s="28" t="s">
        <v>355</v>
      </c>
      <c r="C152" s="28" t="s">
        <v>73</v>
      </c>
      <c r="D152" s="28">
        <v>30</v>
      </c>
      <c r="E152" s="28">
        <v>80</v>
      </c>
      <c r="F152" s="28"/>
      <c r="G152" s="150" t="s">
        <v>890</v>
      </c>
      <c r="H152" s="62"/>
      <c r="I152" s="32"/>
    </row>
    <row r="153" spans="1:9">
      <c r="A153" s="41" t="s">
        <v>10</v>
      </c>
      <c r="B153" s="28" t="s">
        <v>515</v>
      </c>
      <c r="C153" s="28" t="s">
        <v>24</v>
      </c>
      <c r="D153" s="28">
        <v>360</v>
      </c>
      <c r="E153" s="28" t="s">
        <v>41</v>
      </c>
      <c r="F153" s="28"/>
      <c r="G153" s="150" t="s">
        <v>890</v>
      </c>
      <c r="H153" s="62"/>
      <c r="I153" s="32"/>
    </row>
    <row r="154" spans="1:9">
      <c r="A154" s="88" t="s">
        <v>11</v>
      </c>
      <c r="B154" s="28" t="s">
        <v>27</v>
      </c>
      <c r="C154" s="28" t="s">
        <v>24</v>
      </c>
      <c r="D154" s="28">
        <v>400</v>
      </c>
      <c r="E154" s="28" t="s">
        <v>38</v>
      </c>
      <c r="F154" s="28"/>
      <c r="G154" s="150" t="s">
        <v>890</v>
      </c>
      <c r="H154" s="62"/>
      <c r="I154" s="32"/>
    </row>
    <row r="155" spans="1:9">
      <c r="A155" s="41" t="s">
        <v>13</v>
      </c>
      <c r="B155" s="28" t="s">
        <v>356</v>
      </c>
      <c r="C155" s="28" t="s">
        <v>32</v>
      </c>
      <c r="D155" s="28">
        <v>0.4</v>
      </c>
      <c r="E155" s="28" t="s">
        <v>41</v>
      </c>
      <c r="F155" s="28"/>
      <c r="G155" s="150" t="s">
        <v>890</v>
      </c>
      <c r="H155" s="62"/>
      <c r="I155" s="32"/>
    </row>
    <row r="156" spans="1:9">
      <c r="A156" s="41" t="s">
        <v>14</v>
      </c>
      <c r="B156" s="28" t="s">
        <v>412</v>
      </c>
      <c r="C156" s="28"/>
      <c r="D156" s="28"/>
      <c r="E156" s="28"/>
      <c r="F156" s="28" t="s">
        <v>48</v>
      </c>
      <c r="G156" s="150" t="s">
        <v>890</v>
      </c>
      <c r="H156" s="62"/>
      <c r="I156" s="32"/>
    </row>
    <row r="157" spans="1:9">
      <c r="A157" s="40"/>
      <c r="B157" s="62"/>
      <c r="C157" s="62"/>
      <c r="D157" s="62"/>
      <c r="E157" s="62"/>
      <c r="F157" s="62"/>
      <c r="G157" s="62"/>
      <c r="H157" s="62"/>
      <c r="I157" s="32"/>
    </row>
    <row r="158" spans="1:9">
      <c r="A158" s="40"/>
      <c r="B158" s="66" t="s">
        <v>17</v>
      </c>
      <c r="C158" s="66">
        <v>2</v>
      </c>
      <c r="D158" s="62"/>
      <c r="E158" s="62"/>
      <c r="F158" s="62"/>
      <c r="G158" s="62"/>
      <c r="H158" s="62"/>
      <c r="I158" s="32"/>
    </row>
    <row r="159" spans="1:9">
      <c r="A159" s="40"/>
      <c r="B159" s="66" t="s">
        <v>18</v>
      </c>
      <c r="C159" s="66"/>
      <c r="D159" s="62"/>
      <c r="E159" s="62"/>
      <c r="F159" s="62"/>
      <c r="G159" s="62"/>
      <c r="H159" s="62"/>
      <c r="I159" s="32"/>
    </row>
    <row r="160" spans="1:9">
      <c r="A160" s="40"/>
      <c r="B160" s="66" t="s">
        <v>19</v>
      </c>
      <c r="C160" s="66">
        <f>C159*C158</f>
        <v>0</v>
      </c>
      <c r="D160" s="62"/>
      <c r="E160" s="62"/>
      <c r="F160" s="62"/>
      <c r="G160" s="62"/>
      <c r="H160" s="62"/>
      <c r="I160" s="32"/>
    </row>
    <row r="161" spans="1:9">
      <c r="A161" s="40"/>
      <c r="B161" s="85" t="s">
        <v>20</v>
      </c>
      <c r="C161" s="85">
        <f>C160*0.23</f>
        <v>0</v>
      </c>
      <c r="D161" s="62"/>
      <c r="E161" s="62"/>
      <c r="F161" s="62"/>
      <c r="G161" s="62"/>
      <c r="H161" s="62"/>
      <c r="I161" s="32"/>
    </row>
    <row r="162" spans="1:9">
      <c r="A162" s="40"/>
      <c r="B162" s="67" t="s">
        <v>588</v>
      </c>
      <c r="C162" s="66">
        <f>C160+C161</f>
        <v>0</v>
      </c>
      <c r="D162" s="62"/>
      <c r="E162" s="62"/>
      <c r="F162" s="62"/>
      <c r="G162" s="62"/>
      <c r="H162" s="62"/>
      <c r="I162" s="32"/>
    </row>
    <row r="163" spans="1:9">
      <c r="A163" s="40"/>
      <c r="B163" s="62"/>
      <c r="C163" s="62"/>
      <c r="D163" s="62"/>
      <c r="E163" s="62"/>
      <c r="F163" s="62"/>
      <c r="G163" s="62"/>
      <c r="H163" s="62"/>
      <c r="I163" s="32"/>
    </row>
    <row r="164" spans="1:9">
      <c r="A164" s="40"/>
      <c r="B164" s="62"/>
      <c r="C164" s="62"/>
      <c r="D164" s="62"/>
      <c r="E164" s="62"/>
      <c r="F164" s="62"/>
      <c r="G164" s="62"/>
      <c r="H164" s="62"/>
      <c r="I164" s="32"/>
    </row>
    <row r="165" spans="1:9" ht="24">
      <c r="A165" s="40"/>
      <c r="B165" s="38" t="s">
        <v>529</v>
      </c>
      <c r="C165" s="38">
        <f>C22+C44+C71+C86+C105+C123+C143+C160</f>
        <v>0</v>
      </c>
      <c r="D165" s="62"/>
      <c r="E165" s="62"/>
      <c r="F165" s="62"/>
      <c r="G165" s="62"/>
      <c r="H165" s="62"/>
      <c r="I165" s="32"/>
    </row>
    <row r="166" spans="1:9">
      <c r="A166" s="40"/>
      <c r="B166" s="68" t="s">
        <v>20</v>
      </c>
      <c r="C166" s="38">
        <f>C23+C45+C72+C87+C106+C124+C144+C161</f>
        <v>0</v>
      </c>
      <c r="D166" s="62"/>
      <c r="E166" s="62"/>
      <c r="F166" s="62"/>
      <c r="G166" s="62"/>
      <c r="H166" s="62"/>
      <c r="I166" s="32"/>
    </row>
    <row r="167" spans="1:9" ht="24">
      <c r="A167" s="40"/>
      <c r="B167" s="38" t="s">
        <v>63</v>
      </c>
      <c r="C167" s="38">
        <f>C165+C166</f>
        <v>0</v>
      </c>
      <c r="D167" s="62"/>
      <c r="E167" s="62"/>
      <c r="F167" s="62"/>
      <c r="G167" s="62"/>
      <c r="H167" s="62"/>
      <c r="I167" s="32"/>
    </row>
    <row r="168" spans="1:9">
      <c r="A168" s="40"/>
      <c r="B168" s="62"/>
      <c r="C168" s="62"/>
      <c r="D168" s="62"/>
      <c r="E168" s="62"/>
      <c r="F168" s="62"/>
      <c r="G168" s="62"/>
      <c r="H168" s="62"/>
      <c r="I168" s="32"/>
    </row>
    <row r="169" spans="1:9">
      <c r="A169" s="40"/>
      <c r="B169" s="62"/>
      <c r="C169" s="62"/>
      <c r="D169" s="62"/>
      <c r="E169" s="62"/>
      <c r="F169" s="62"/>
      <c r="G169" s="62"/>
      <c r="H169" s="62"/>
      <c r="I169" s="32"/>
    </row>
    <row r="170" spans="1:9">
      <c r="A170" s="40"/>
      <c r="B170" s="40"/>
      <c r="C170" s="40"/>
      <c r="D170" s="40"/>
      <c r="E170" s="40"/>
      <c r="F170" s="40"/>
      <c r="G170" s="40"/>
      <c r="H170" s="40"/>
    </row>
    <row r="171" spans="1:9" ht="100.35" customHeight="1">
      <c r="A171" s="40"/>
      <c r="B171" s="40"/>
      <c r="C171" s="40"/>
      <c r="D171" s="40"/>
      <c r="E171" s="40"/>
      <c r="F171" s="40"/>
      <c r="G171" s="40"/>
      <c r="H171" s="40"/>
    </row>
  </sheetData>
  <mergeCells count="56">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9:A51"/>
    <mergeCell ref="B49:B51"/>
    <mergeCell ref="C49:C51"/>
    <mergeCell ref="G49:G51"/>
    <mergeCell ref="D50:D51"/>
    <mergeCell ref="E50:E51"/>
    <mergeCell ref="F50:F51"/>
    <mergeCell ref="A76:A78"/>
    <mergeCell ref="B76:B78"/>
    <mergeCell ref="C76:C78"/>
    <mergeCell ref="G76:G78"/>
    <mergeCell ref="D77:D78"/>
    <mergeCell ref="E77:E78"/>
    <mergeCell ref="F77:F78"/>
    <mergeCell ref="A91:A93"/>
    <mergeCell ref="B91:B93"/>
    <mergeCell ref="C91:C93"/>
    <mergeCell ref="G91:G93"/>
    <mergeCell ref="D92:D93"/>
    <mergeCell ref="E92:E93"/>
    <mergeCell ref="F92:F93"/>
    <mergeCell ref="A110:A112"/>
    <mergeCell ref="B110:B112"/>
    <mergeCell ref="C110:C112"/>
    <mergeCell ref="G110:G112"/>
    <mergeCell ref="D111:D112"/>
    <mergeCell ref="E111:E112"/>
    <mergeCell ref="F111:F112"/>
    <mergeCell ref="A128:A130"/>
    <mergeCell ref="B128:B130"/>
    <mergeCell ref="C128:C130"/>
    <mergeCell ref="G128:G130"/>
    <mergeCell ref="D129:D130"/>
    <mergeCell ref="E129:E130"/>
    <mergeCell ref="F129:F130"/>
    <mergeCell ref="A148:A150"/>
    <mergeCell ref="B148:B150"/>
    <mergeCell ref="C148:C150"/>
    <mergeCell ref="G148:G150"/>
    <mergeCell ref="D149:D150"/>
    <mergeCell ref="E149:E150"/>
    <mergeCell ref="F149:F150"/>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I229"/>
  <sheetViews>
    <sheetView showGridLines="0" topLeftCell="A211" zoomScale="93" zoomScaleNormal="70" workbookViewId="0">
      <selection activeCell="D68" sqref="D68"/>
    </sheetView>
  </sheetViews>
  <sheetFormatPr defaultColWidth="8.42578125" defaultRowHeight="15"/>
  <cols>
    <col min="1" max="1" width="4.42578125" customWidth="1"/>
    <col min="2" max="2" width="37" customWidth="1"/>
    <col min="3" max="3" width="10.42578125" customWidth="1"/>
    <col min="4" max="4" width="9.42578125" customWidth="1"/>
    <col min="5" max="5" width="11.42578125" customWidth="1"/>
    <col min="6" max="6" width="19.42578125" customWidth="1"/>
    <col min="7" max="7" width="59.42578125" customWidth="1"/>
    <col min="8" max="8" width="52" customWidth="1"/>
  </cols>
  <sheetData>
    <row r="2" spans="1:9" ht="28.5">
      <c r="C2" s="1" t="s">
        <v>578</v>
      </c>
    </row>
    <row r="4" spans="1:9">
      <c r="A4" s="48"/>
      <c r="B4" s="48"/>
      <c r="C4" s="48"/>
      <c r="D4" s="48"/>
      <c r="E4" s="48"/>
      <c r="F4" s="48"/>
      <c r="G4" s="43" t="s">
        <v>0</v>
      </c>
      <c r="H4" s="48"/>
      <c r="I4" s="48"/>
    </row>
    <row r="5" spans="1:9" ht="30">
      <c r="A5" s="43" t="s">
        <v>677</v>
      </c>
      <c r="B5" s="103" t="s">
        <v>64</v>
      </c>
      <c r="C5" s="48"/>
      <c r="D5" s="48"/>
      <c r="E5" s="48"/>
      <c r="F5" s="48"/>
      <c r="G5" s="133" t="s">
        <v>885</v>
      </c>
      <c r="H5" s="48"/>
      <c r="I5" s="48"/>
    </row>
    <row r="6" spans="1:9">
      <c r="A6" s="172" t="s">
        <v>2</v>
      </c>
      <c r="B6" s="172" t="s">
        <v>3</v>
      </c>
      <c r="C6" s="172" t="s">
        <v>4</v>
      </c>
      <c r="D6" s="50"/>
      <c r="E6" s="50" t="s">
        <v>5</v>
      </c>
      <c r="F6" s="51"/>
      <c r="G6" s="175" t="s">
        <v>49</v>
      </c>
      <c r="H6" s="48"/>
      <c r="I6" s="48"/>
    </row>
    <row r="7" spans="1:9">
      <c r="A7" s="173"/>
      <c r="B7" s="173"/>
      <c r="C7" s="173"/>
      <c r="D7" s="172" t="s">
        <v>6</v>
      </c>
      <c r="E7" s="172" t="s">
        <v>7</v>
      </c>
      <c r="F7" s="172" t="s">
        <v>721</v>
      </c>
      <c r="G7" s="176"/>
      <c r="H7" s="48"/>
      <c r="I7" s="48"/>
    </row>
    <row r="8" spans="1:9" ht="13.5" customHeight="1">
      <c r="A8" s="174"/>
      <c r="B8" s="174"/>
      <c r="C8" s="174"/>
      <c r="D8" s="174"/>
      <c r="E8" s="174"/>
      <c r="F8" s="174"/>
      <c r="G8" s="177"/>
      <c r="H8" s="48"/>
      <c r="I8" s="48"/>
    </row>
    <row r="9" spans="1:9" ht="14.25" customHeight="1">
      <c r="A9" s="44" t="s">
        <v>8</v>
      </c>
      <c r="B9" s="44" t="s">
        <v>357</v>
      </c>
      <c r="C9" s="44" t="s">
        <v>23</v>
      </c>
      <c r="D9" s="44">
        <v>4</v>
      </c>
      <c r="E9" s="44" t="s">
        <v>38</v>
      </c>
      <c r="F9" s="44"/>
      <c r="G9" s="148" t="s">
        <v>890</v>
      </c>
      <c r="H9" s="48"/>
      <c r="I9" s="48"/>
    </row>
    <row r="10" spans="1:9" ht="48">
      <c r="A10" s="44" t="s">
        <v>9</v>
      </c>
      <c r="B10" s="44" t="s">
        <v>445</v>
      </c>
      <c r="C10" s="44"/>
      <c r="D10" s="44"/>
      <c r="E10" s="44"/>
      <c r="F10" s="44"/>
      <c r="G10" s="148" t="s">
        <v>890</v>
      </c>
      <c r="H10" s="48"/>
      <c r="I10" s="48"/>
    </row>
    <row r="11" spans="1:9">
      <c r="A11" s="44" t="s">
        <v>10</v>
      </c>
      <c r="B11" s="44" t="s">
        <v>72</v>
      </c>
      <c r="C11" s="44" t="s">
        <v>73</v>
      </c>
      <c r="D11" s="44">
        <v>-2</v>
      </c>
      <c r="E11" s="44">
        <v>10</v>
      </c>
      <c r="F11" s="44"/>
      <c r="G11" s="148" t="s">
        <v>890</v>
      </c>
      <c r="H11" s="48"/>
      <c r="I11" s="48"/>
    </row>
    <row r="12" spans="1:9">
      <c r="A12" s="44" t="s">
        <v>11</v>
      </c>
      <c r="B12" s="44" t="s">
        <v>74</v>
      </c>
      <c r="C12" s="44" t="s">
        <v>54</v>
      </c>
      <c r="D12" s="44">
        <v>270</v>
      </c>
      <c r="E12" s="44" t="s">
        <v>38</v>
      </c>
      <c r="F12" s="44"/>
      <c r="G12" s="148" t="s">
        <v>890</v>
      </c>
      <c r="H12" s="48"/>
      <c r="I12" s="48"/>
    </row>
    <row r="13" spans="1:9" ht="24">
      <c r="A13" s="44" t="s">
        <v>12</v>
      </c>
      <c r="B13" s="44" t="s">
        <v>346</v>
      </c>
      <c r="C13" s="44"/>
      <c r="D13" s="44"/>
      <c r="E13" s="44"/>
      <c r="F13" s="44"/>
      <c r="G13" s="148" t="s">
        <v>890</v>
      </c>
      <c r="H13" s="48"/>
      <c r="I13" s="48"/>
    </row>
    <row r="14" spans="1:9">
      <c r="A14" s="44" t="s">
        <v>13</v>
      </c>
      <c r="B14" s="44" t="s">
        <v>347</v>
      </c>
      <c r="C14" s="44" t="s">
        <v>32</v>
      </c>
      <c r="D14" s="44" t="s">
        <v>41</v>
      </c>
      <c r="E14" s="44">
        <v>1.98</v>
      </c>
      <c r="F14" s="44"/>
      <c r="G14" s="148" t="s">
        <v>890</v>
      </c>
      <c r="H14" s="48"/>
      <c r="I14" s="48"/>
    </row>
    <row r="15" spans="1:9">
      <c r="A15" s="44" t="s">
        <v>14</v>
      </c>
      <c r="B15" s="44" t="s">
        <v>102</v>
      </c>
      <c r="C15" s="44" t="s">
        <v>24</v>
      </c>
      <c r="D15" s="44">
        <v>1360</v>
      </c>
      <c r="E15" s="44" t="s">
        <v>38</v>
      </c>
      <c r="F15" s="44"/>
      <c r="G15" s="148" t="s">
        <v>890</v>
      </c>
      <c r="H15" s="48"/>
      <c r="I15" s="48"/>
    </row>
    <row r="16" spans="1:9">
      <c r="A16" s="44" t="s">
        <v>60</v>
      </c>
      <c r="B16" s="44" t="s">
        <v>25</v>
      </c>
      <c r="C16" s="44" t="s">
        <v>24</v>
      </c>
      <c r="D16" s="44">
        <v>700</v>
      </c>
      <c r="E16" s="44" t="s">
        <v>38</v>
      </c>
      <c r="F16" s="44"/>
      <c r="G16" s="148" t="s">
        <v>890</v>
      </c>
      <c r="H16" s="48"/>
      <c r="I16" s="48"/>
    </row>
    <row r="17" spans="1:9">
      <c r="A17" s="44" t="s">
        <v>61</v>
      </c>
      <c r="B17" s="44" t="s">
        <v>27</v>
      </c>
      <c r="C17" s="44" t="s">
        <v>24</v>
      </c>
      <c r="D17" s="44">
        <v>850</v>
      </c>
      <c r="E17" s="44" t="s">
        <v>41</v>
      </c>
      <c r="F17" s="44"/>
      <c r="G17" s="148" t="s">
        <v>890</v>
      </c>
      <c r="H17" s="48"/>
      <c r="I17" s="48"/>
    </row>
    <row r="18" spans="1:9">
      <c r="A18" s="44" t="s">
        <v>62</v>
      </c>
      <c r="B18" s="44" t="s">
        <v>31</v>
      </c>
      <c r="C18" s="44" t="s">
        <v>32</v>
      </c>
      <c r="D18" s="111">
        <v>0.3</v>
      </c>
      <c r="E18" s="44" t="s">
        <v>41</v>
      </c>
      <c r="F18" s="44" t="s">
        <v>853</v>
      </c>
      <c r="G18" s="148" t="s">
        <v>890</v>
      </c>
      <c r="H18" s="48"/>
      <c r="I18" s="48"/>
    </row>
    <row r="19" spans="1:9" ht="30" customHeight="1">
      <c r="A19" s="44" t="s">
        <v>90</v>
      </c>
      <c r="B19" s="28" t="s">
        <v>707</v>
      </c>
      <c r="C19" s="28" t="s">
        <v>23</v>
      </c>
      <c r="D19" s="28">
        <v>1</v>
      </c>
      <c r="E19" s="28" t="s">
        <v>38</v>
      </c>
      <c r="F19" s="28"/>
      <c r="G19" s="148" t="s">
        <v>890</v>
      </c>
      <c r="H19" s="62"/>
      <c r="I19" s="62"/>
    </row>
    <row r="20" spans="1:9">
      <c r="A20" s="44" t="s">
        <v>91</v>
      </c>
      <c r="B20" s="44" t="s">
        <v>412</v>
      </c>
      <c r="C20" s="44"/>
      <c r="D20" s="44"/>
      <c r="E20" s="44"/>
      <c r="F20" s="44"/>
      <c r="G20" s="148" t="s">
        <v>890</v>
      </c>
      <c r="H20" s="48"/>
      <c r="I20" s="48"/>
    </row>
    <row r="21" spans="1:9">
      <c r="A21" s="48"/>
      <c r="B21" s="48"/>
      <c r="C21" s="48"/>
      <c r="D21" s="48"/>
      <c r="E21" s="48"/>
      <c r="F21" s="48"/>
      <c r="G21" s="48"/>
      <c r="H21" s="48"/>
      <c r="I21" s="48"/>
    </row>
    <row r="22" spans="1:9" ht="15" customHeight="1">
      <c r="A22" s="48"/>
      <c r="B22" s="47" t="s">
        <v>17</v>
      </c>
      <c r="C22" s="47">
        <v>1</v>
      </c>
      <c r="D22" s="48"/>
      <c r="E22" s="48"/>
      <c r="F22" s="48"/>
      <c r="G22" s="48"/>
      <c r="H22" s="48"/>
      <c r="I22" s="48"/>
    </row>
    <row r="23" spans="1:9" ht="15" customHeight="1">
      <c r="A23" s="48"/>
      <c r="B23" s="47" t="s">
        <v>18</v>
      </c>
      <c r="C23" s="47"/>
      <c r="D23" s="48"/>
      <c r="E23" s="48"/>
      <c r="F23" s="48"/>
      <c r="G23" s="48"/>
      <c r="H23" s="48"/>
      <c r="I23" s="48"/>
    </row>
    <row r="24" spans="1:9">
      <c r="A24" s="48"/>
      <c r="B24" s="47" t="s">
        <v>19</v>
      </c>
      <c r="C24" s="47">
        <f>C23*C22</f>
        <v>0</v>
      </c>
      <c r="D24" s="48"/>
      <c r="E24" s="48"/>
      <c r="F24" s="48"/>
      <c r="G24" s="48"/>
      <c r="H24" s="48"/>
      <c r="I24" s="48"/>
    </row>
    <row r="25" spans="1:9">
      <c r="A25" s="48"/>
      <c r="B25" s="47" t="s">
        <v>20</v>
      </c>
      <c r="C25" s="47">
        <f>C24*0.23</f>
        <v>0</v>
      </c>
      <c r="D25" s="48"/>
      <c r="E25" s="48"/>
      <c r="F25" s="48"/>
      <c r="G25" s="48"/>
      <c r="H25" s="48"/>
      <c r="I25" s="48"/>
    </row>
    <row r="26" spans="1:9">
      <c r="A26" s="48"/>
      <c r="B26" s="54" t="s">
        <v>588</v>
      </c>
      <c r="C26" s="47">
        <f>C24+C25</f>
        <v>0</v>
      </c>
      <c r="D26" s="48"/>
      <c r="E26" s="48"/>
      <c r="F26" s="48"/>
      <c r="G26" s="48"/>
      <c r="H26" s="48"/>
      <c r="I26" s="48"/>
    </row>
    <row r="27" spans="1:9">
      <c r="A27" s="48"/>
      <c r="B27" s="125"/>
      <c r="C27" s="126"/>
      <c r="D27" s="48"/>
      <c r="E27" s="48"/>
      <c r="F27" s="48"/>
      <c r="G27" s="48"/>
      <c r="H27" s="48"/>
      <c r="I27" s="48"/>
    </row>
    <row r="28" spans="1:9">
      <c r="A28" s="48"/>
      <c r="B28" s="125"/>
      <c r="C28" s="126"/>
      <c r="D28" s="48"/>
      <c r="E28" s="48"/>
      <c r="F28" s="48"/>
      <c r="G28" s="48"/>
      <c r="H28" s="48"/>
      <c r="I28" s="48"/>
    </row>
    <row r="29" spans="1:9" ht="30">
      <c r="A29" s="108" t="s">
        <v>860</v>
      </c>
      <c r="B29" s="103" t="s">
        <v>861</v>
      </c>
      <c r="C29" s="48"/>
      <c r="D29" s="48"/>
      <c r="E29" s="48"/>
      <c r="F29" s="48"/>
      <c r="G29" s="133" t="s">
        <v>885</v>
      </c>
      <c r="H29" s="48"/>
      <c r="I29" s="48"/>
    </row>
    <row r="30" spans="1:9">
      <c r="A30" s="172" t="s">
        <v>2</v>
      </c>
      <c r="B30" s="172" t="s">
        <v>3</v>
      </c>
      <c r="C30" s="172" t="s">
        <v>4</v>
      </c>
      <c r="D30" s="50"/>
      <c r="E30" s="50" t="s">
        <v>5</v>
      </c>
      <c r="F30" s="51"/>
      <c r="G30" s="175" t="s">
        <v>49</v>
      </c>
      <c r="H30" s="48"/>
      <c r="I30" s="48"/>
    </row>
    <row r="31" spans="1:9" ht="15" customHeight="1">
      <c r="A31" s="173"/>
      <c r="B31" s="173"/>
      <c r="C31" s="173"/>
      <c r="D31" s="172" t="s">
        <v>6</v>
      </c>
      <c r="E31" s="172" t="s">
        <v>7</v>
      </c>
      <c r="F31" s="172" t="s">
        <v>722</v>
      </c>
      <c r="G31" s="176"/>
      <c r="H31" s="48"/>
      <c r="I31" s="48"/>
    </row>
    <row r="32" spans="1:9">
      <c r="A32" s="174"/>
      <c r="B32" s="174"/>
      <c r="C32" s="174"/>
      <c r="D32" s="174"/>
      <c r="E32" s="174"/>
      <c r="F32" s="174"/>
      <c r="G32" s="177"/>
      <c r="H32" s="48"/>
      <c r="I32" s="48"/>
    </row>
    <row r="33" spans="1:9">
      <c r="A33" s="44" t="s">
        <v>8</v>
      </c>
      <c r="B33" s="44" t="s">
        <v>769</v>
      </c>
      <c r="C33" s="44" t="s">
        <v>38</v>
      </c>
      <c r="D33" s="44" t="s">
        <v>38</v>
      </c>
      <c r="E33" s="44" t="s">
        <v>38</v>
      </c>
      <c r="F33" s="44"/>
      <c r="G33" s="148" t="s">
        <v>890</v>
      </c>
      <c r="H33" s="48"/>
      <c r="I33" s="48"/>
    </row>
    <row r="34" spans="1:9">
      <c r="A34" s="44" t="s">
        <v>9</v>
      </c>
      <c r="B34" s="44" t="s">
        <v>771</v>
      </c>
      <c r="C34" s="44" t="s">
        <v>24</v>
      </c>
      <c r="D34" s="44"/>
      <c r="E34" s="44">
        <v>980</v>
      </c>
      <c r="F34" s="44"/>
      <c r="G34" s="148" t="s">
        <v>890</v>
      </c>
      <c r="H34" s="48"/>
      <c r="I34" s="48"/>
    </row>
    <row r="35" spans="1:9">
      <c r="A35" s="44" t="s">
        <v>10</v>
      </c>
      <c r="B35" s="44" t="s">
        <v>421</v>
      </c>
      <c r="C35" s="44" t="s">
        <v>24</v>
      </c>
      <c r="D35" s="44"/>
      <c r="E35" s="44">
        <v>700</v>
      </c>
      <c r="F35" s="44"/>
      <c r="G35" s="148" t="s">
        <v>890</v>
      </c>
      <c r="H35" s="48"/>
      <c r="I35" s="48"/>
    </row>
    <row r="36" spans="1:9">
      <c r="A36" s="44" t="s">
        <v>11</v>
      </c>
      <c r="B36" s="44" t="s">
        <v>423</v>
      </c>
      <c r="C36" s="44" t="s">
        <v>24</v>
      </c>
      <c r="D36" s="44"/>
      <c r="E36" s="44">
        <v>900</v>
      </c>
      <c r="F36" s="44"/>
      <c r="G36" s="148" t="s">
        <v>890</v>
      </c>
      <c r="H36" s="48"/>
      <c r="I36" s="48"/>
    </row>
    <row r="37" spans="1:9">
      <c r="A37" s="44" t="s">
        <v>12</v>
      </c>
      <c r="B37" s="44"/>
      <c r="C37" s="44"/>
      <c r="D37" s="44"/>
      <c r="E37" s="44"/>
      <c r="F37" s="44"/>
      <c r="G37" s="148" t="s">
        <v>890</v>
      </c>
      <c r="H37" s="48"/>
      <c r="I37" s="48"/>
    </row>
    <row r="38" spans="1:9">
      <c r="A38" s="48"/>
      <c r="B38" s="48"/>
      <c r="C38" s="48"/>
      <c r="D38" s="48"/>
      <c r="E38" s="48"/>
      <c r="F38" s="48"/>
      <c r="G38" s="48"/>
      <c r="H38" s="48"/>
      <c r="I38" s="48"/>
    </row>
    <row r="39" spans="1:9">
      <c r="A39" s="48"/>
      <c r="B39" s="47" t="s">
        <v>17</v>
      </c>
      <c r="C39" s="47">
        <v>1</v>
      </c>
      <c r="D39" s="48"/>
      <c r="E39" s="48"/>
      <c r="F39" s="48"/>
      <c r="G39" s="48"/>
      <c r="H39" s="48"/>
      <c r="I39" s="48"/>
    </row>
    <row r="40" spans="1:9">
      <c r="A40" s="48"/>
      <c r="B40" s="47" t="s">
        <v>18</v>
      </c>
      <c r="C40" s="47"/>
      <c r="D40" s="48"/>
      <c r="E40" s="48"/>
      <c r="F40" s="48"/>
      <c r="G40" s="48"/>
      <c r="H40" s="48"/>
      <c r="I40" s="48"/>
    </row>
    <row r="41" spans="1:9">
      <c r="A41" s="48"/>
      <c r="B41" s="47" t="s">
        <v>19</v>
      </c>
      <c r="C41" s="47">
        <f>C40*C39</f>
        <v>0</v>
      </c>
      <c r="D41" s="48"/>
      <c r="E41" s="48"/>
      <c r="F41" s="48"/>
      <c r="G41" s="48"/>
      <c r="H41" s="48"/>
      <c r="I41" s="48"/>
    </row>
    <row r="42" spans="1:9">
      <c r="A42" s="48"/>
      <c r="B42" s="47" t="s">
        <v>20</v>
      </c>
      <c r="C42" s="47">
        <f>C41*0.23</f>
        <v>0</v>
      </c>
      <c r="D42" s="48"/>
      <c r="E42" s="48"/>
      <c r="F42" s="48"/>
      <c r="G42" s="48"/>
      <c r="H42" s="48"/>
      <c r="I42" s="48"/>
    </row>
    <row r="43" spans="1:9">
      <c r="A43" s="48"/>
      <c r="B43" s="54" t="s">
        <v>588</v>
      </c>
      <c r="C43" s="47">
        <f>C41+C42</f>
        <v>0</v>
      </c>
      <c r="D43" s="48"/>
      <c r="E43" s="48"/>
      <c r="F43" s="48"/>
      <c r="G43" s="48"/>
      <c r="H43" s="48"/>
      <c r="I43" s="48"/>
    </row>
    <row r="44" spans="1:9">
      <c r="A44" s="48"/>
      <c r="B44" s="48"/>
      <c r="C44" s="48"/>
      <c r="D44" s="48"/>
      <c r="E44" s="48"/>
      <c r="F44" s="48"/>
      <c r="G44" s="48"/>
      <c r="H44" s="48"/>
      <c r="I44" s="48"/>
    </row>
    <row r="45" spans="1:9" ht="30">
      <c r="A45" s="108" t="s">
        <v>678</v>
      </c>
      <c r="B45" s="103" t="s">
        <v>772</v>
      </c>
      <c r="C45" s="48"/>
      <c r="D45" s="48"/>
      <c r="E45" s="48"/>
      <c r="F45" s="48"/>
      <c r="G45" s="133" t="s">
        <v>885</v>
      </c>
      <c r="H45" s="48"/>
      <c r="I45" s="48"/>
    </row>
    <row r="46" spans="1:9">
      <c r="A46" s="172" t="s">
        <v>2</v>
      </c>
      <c r="B46" s="172" t="s">
        <v>3</v>
      </c>
      <c r="C46" s="172" t="s">
        <v>4</v>
      </c>
      <c r="D46" s="50"/>
      <c r="E46" s="50" t="s">
        <v>5</v>
      </c>
      <c r="F46" s="51"/>
      <c r="G46" s="175" t="s">
        <v>49</v>
      </c>
      <c r="H46" s="48"/>
      <c r="I46" s="48"/>
    </row>
    <row r="47" spans="1:9" ht="15" customHeight="1">
      <c r="A47" s="173"/>
      <c r="B47" s="173"/>
      <c r="C47" s="173"/>
      <c r="D47" s="172" t="s">
        <v>6</v>
      </c>
      <c r="E47" s="172" t="s">
        <v>7</v>
      </c>
      <c r="F47" s="172" t="s">
        <v>722</v>
      </c>
      <c r="G47" s="176"/>
      <c r="H47" s="48"/>
      <c r="I47" s="48"/>
    </row>
    <row r="48" spans="1:9">
      <c r="A48" s="174"/>
      <c r="B48" s="174"/>
      <c r="C48" s="174"/>
      <c r="D48" s="174"/>
      <c r="E48" s="174"/>
      <c r="F48" s="174"/>
      <c r="G48" s="177"/>
      <c r="H48" s="48"/>
      <c r="I48" s="48"/>
    </row>
    <row r="49" spans="1:9">
      <c r="A49" s="44" t="s">
        <v>8</v>
      </c>
      <c r="B49" s="44" t="s">
        <v>769</v>
      </c>
      <c r="C49" s="44" t="s">
        <v>38</v>
      </c>
      <c r="D49" s="44" t="s">
        <v>38</v>
      </c>
      <c r="E49" s="44" t="s">
        <v>38</v>
      </c>
      <c r="F49" s="44"/>
      <c r="G49" s="148" t="s">
        <v>890</v>
      </c>
      <c r="H49" s="48"/>
      <c r="I49" s="48"/>
    </row>
    <row r="50" spans="1:9">
      <c r="A50" s="44" t="s">
        <v>9</v>
      </c>
      <c r="B50" s="44" t="s">
        <v>771</v>
      </c>
      <c r="C50" s="44" t="s">
        <v>24</v>
      </c>
      <c r="D50" s="44"/>
      <c r="E50" s="44">
        <v>1350</v>
      </c>
      <c r="F50" s="44"/>
      <c r="G50" s="148" t="s">
        <v>890</v>
      </c>
      <c r="H50" s="48"/>
      <c r="I50" s="48"/>
    </row>
    <row r="51" spans="1:9">
      <c r="A51" s="44" t="s">
        <v>10</v>
      </c>
      <c r="B51" s="44" t="s">
        <v>421</v>
      </c>
      <c r="C51" s="44" t="s">
        <v>24</v>
      </c>
      <c r="D51" s="44"/>
      <c r="E51" s="44">
        <v>700</v>
      </c>
      <c r="F51" s="44"/>
      <c r="G51" s="148" t="s">
        <v>890</v>
      </c>
      <c r="H51" s="48"/>
      <c r="I51" s="48"/>
    </row>
    <row r="52" spans="1:9">
      <c r="A52" s="44" t="s">
        <v>11</v>
      </c>
      <c r="B52" s="44" t="s">
        <v>423</v>
      </c>
      <c r="C52" s="44" t="s">
        <v>24</v>
      </c>
      <c r="D52" s="44"/>
      <c r="E52" s="44">
        <v>900</v>
      </c>
      <c r="F52" s="44"/>
      <c r="G52" s="148" t="s">
        <v>890</v>
      </c>
      <c r="H52" s="48"/>
      <c r="I52" s="48"/>
    </row>
    <row r="53" spans="1:9">
      <c r="A53" s="44" t="s">
        <v>12</v>
      </c>
      <c r="B53" s="44" t="s">
        <v>770</v>
      </c>
      <c r="C53" s="44"/>
      <c r="D53" s="44"/>
      <c r="E53" s="44"/>
      <c r="F53" s="44"/>
      <c r="G53" s="148" t="s">
        <v>890</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7" t="s">
        <v>20</v>
      </c>
      <c r="C58" s="47">
        <f>C57*0.23</f>
        <v>0</v>
      </c>
      <c r="D58" s="48"/>
      <c r="E58" s="48"/>
      <c r="F58" s="48"/>
      <c r="G58" s="48"/>
      <c r="H58" s="48"/>
      <c r="I58" s="48"/>
    </row>
    <row r="59" spans="1:9">
      <c r="A59" s="48"/>
      <c r="B59" s="54" t="s">
        <v>588</v>
      </c>
      <c r="C59" s="47">
        <f>C57+C58</f>
        <v>0</v>
      </c>
      <c r="D59" s="48"/>
      <c r="E59" s="48"/>
      <c r="F59" s="48"/>
      <c r="G59" s="48"/>
      <c r="H59" s="48"/>
      <c r="I59" s="48"/>
    </row>
    <row r="60" spans="1:9">
      <c r="A60" s="48"/>
      <c r="B60" s="55"/>
      <c r="C60" s="48"/>
      <c r="D60" s="48"/>
      <c r="E60" s="48"/>
      <c r="F60" s="48"/>
      <c r="G60" s="48"/>
      <c r="H60" s="48"/>
      <c r="I60" s="48"/>
    </row>
    <row r="61" spans="1:9" ht="30">
      <c r="A61" s="43" t="s">
        <v>679</v>
      </c>
      <c r="B61" s="103" t="s">
        <v>358</v>
      </c>
      <c r="C61" s="48"/>
      <c r="D61" s="48"/>
      <c r="E61" s="48"/>
      <c r="F61" s="48"/>
      <c r="G61" s="133" t="s">
        <v>885</v>
      </c>
      <c r="H61" s="48"/>
      <c r="I61" s="48"/>
    </row>
    <row r="62" spans="1:9">
      <c r="A62" s="172" t="s">
        <v>2</v>
      </c>
      <c r="B62" s="172" t="s">
        <v>3</v>
      </c>
      <c r="C62" s="172" t="s">
        <v>4</v>
      </c>
      <c r="D62" s="50"/>
      <c r="E62" s="50" t="s">
        <v>5</v>
      </c>
      <c r="F62" s="51"/>
      <c r="G62" s="175" t="s">
        <v>49</v>
      </c>
      <c r="H62" s="48"/>
      <c r="I62" s="48"/>
    </row>
    <row r="63" spans="1:9">
      <c r="A63" s="173"/>
      <c r="B63" s="173"/>
      <c r="C63" s="173"/>
      <c r="D63" s="172" t="s">
        <v>6</v>
      </c>
      <c r="E63" s="172" t="s">
        <v>7</v>
      </c>
      <c r="F63" s="172" t="s">
        <v>722</v>
      </c>
      <c r="G63" s="176"/>
      <c r="H63" s="48"/>
      <c r="I63" s="48"/>
    </row>
    <row r="64" spans="1:9" ht="15" customHeight="1">
      <c r="A64" s="174"/>
      <c r="B64" s="174"/>
      <c r="C64" s="174"/>
      <c r="D64" s="174"/>
      <c r="E64" s="174"/>
      <c r="F64" s="174"/>
      <c r="G64" s="177"/>
      <c r="H64" s="48"/>
      <c r="I64" s="48"/>
    </row>
    <row r="65" spans="1:9" ht="84">
      <c r="A65" s="44" t="s">
        <v>8</v>
      </c>
      <c r="B65" s="44" t="s">
        <v>359</v>
      </c>
      <c r="C65" s="44"/>
      <c r="D65" s="44"/>
      <c r="E65" s="44"/>
      <c r="F65" s="44" t="s">
        <v>717</v>
      </c>
      <c r="G65" s="148" t="s">
        <v>890</v>
      </c>
      <c r="H65" s="48"/>
      <c r="I65" s="48"/>
    </row>
    <row r="66" spans="1:9">
      <c r="A66" s="44" t="s">
        <v>9</v>
      </c>
      <c r="B66" s="44" t="s">
        <v>102</v>
      </c>
      <c r="C66" s="44" t="s">
        <v>24</v>
      </c>
      <c r="D66" s="111">
        <v>320</v>
      </c>
      <c r="E66" s="44" t="s">
        <v>38</v>
      </c>
      <c r="F66" s="44"/>
      <c r="G66" s="148" t="s">
        <v>890</v>
      </c>
      <c r="H66" s="48"/>
      <c r="I66" s="48"/>
    </row>
    <row r="67" spans="1:9">
      <c r="A67" s="44" t="s">
        <v>10</v>
      </c>
      <c r="B67" s="44" t="s">
        <v>25</v>
      </c>
      <c r="C67" s="44" t="s">
        <v>24</v>
      </c>
      <c r="D67" s="44">
        <v>530</v>
      </c>
      <c r="E67" s="44" t="s">
        <v>38</v>
      </c>
      <c r="F67" s="44"/>
      <c r="G67" s="148" t="s">
        <v>890</v>
      </c>
      <c r="H67" s="48"/>
      <c r="I67" s="48"/>
    </row>
    <row r="68" spans="1:9">
      <c r="A68" s="44" t="s">
        <v>11</v>
      </c>
      <c r="B68" s="44" t="s">
        <v>27</v>
      </c>
      <c r="C68" s="44" t="s">
        <v>24</v>
      </c>
      <c r="D68" s="111">
        <v>490</v>
      </c>
      <c r="E68" s="44" t="s">
        <v>41</v>
      </c>
      <c r="F68" s="44"/>
      <c r="G68" s="148" t="s">
        <v>890</v>
      </c>
      <c r="H68" s="48"/>
      <c r="I68" s="48"/>
    </row>
    <row r="69" spans="1:9">
      <c r="A69" s="44" t="s">
        <v>12</v>
      </c>
      <c r="B69" s="44" t="s">
        <v>31</v>
      </c>
      <c r="C69" s="44" t="s">
        <v>32</v>
      </c>
      <c r="D69" s="44">
        <v>0.8</v>
      </c>
      <c r="E69" s="44" t="s">
        <v>38</v>
      </c>
      <c r="F69" s="44"/>
      <c r="G69" s="148" t="s">
        <v>890</v>
      </c>
      <c r="H69" s="48"/>
      <c r="I69" s="48"/>
    </row>
    <row r="70" spans="1:9">
      <c r="A70" s="44" t="s">
        <v>13</v>
      </c>
      <c r="B70" s="44" t="s">
        <v>412</v>
      </c>
      <c r="C70" s="44"/>
      <c r="D70" s="44"/>
      <c r="E70" s="44"/>
      <c r="F70" s="44"/>
      <c r="G70" s="148" t="s">
        <v>890</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588</v>
      </c>
      <c r="C76" s="47">
        <f>C74+C75</f>
        <v>0</v>
      </c>
      <c r="D76" s="48"/>
      <c r="E76" s="48"/>
      <c r="F76" s="48"/>
      <c r="G76" s="48"/>
      <c r="H76" s="48"/>
      <c r="I76" s="48"/>
    </row>
    <row r="77" spans="1:9">
      <c r="A77" s="48"/>
      <c r="B77" s="55"/>
      <c r="C77" s="48"/>
      <c r="D77" s="48"/>
      <c r="E77" s="48"/>
      <c r="F77" s="48"/>
      <c r="G77" s="48"/>
      <c r="H77" s="48"/>
      <c r="I77" s="48"/>
    </row>
    <row r="78" spans="1:9" ht="30">
      <c r="A78" s="43" t="s">
        <v>680</v>
      </c>
      <c r="B78" s="103" t="s">
        <v>188</v>
      </c>
      <c r="C78" s="48"/>
      <c r="D78" s="48"/>
      <c r="E78" s="48"/>
      <c r="F78" s="48"/>
      <c r="G78" s="133" t="s">
        <v>885</v>
      </c>
      <c r="H78" s="48"/>
      <c r="I78" s="48"/>
    </row>
    <row r="79" spans="1:9">
      <c r="A79" s="172" t="s">
        <v>2</v>
      </c>
      <c r="B79" s="172" t="s">
        <v>3</v>
      </c>
      <c r="C79" s="172" t="s">
        <v>4</v>
      </c>
      <c r="D79" s="50"/>
      <c r="E79" s="50" t="s">
        <v>5</v>
      </c>
      <c r="F79" s="51"/>
      <c r="G79" s="175" t="s">
        <v>49</v>
      </c>
      <c r="H79" s="48"/>
      <c r="I79" s="48"/>
    </row>
    <row r="80" spans="1:9" ht="15" customHeight="1">
      <c r="A80" s="173"/>
      <c r="B80" s="173"/>
      <c r="C80" s="173"/>
      <c r="D80" s="172" t="s">
        <v>6</v>
      </c>
      <c r="E80" s="172" t="s">
        <v>7</v>
      </c>
      <c r="F80" s="172" t="s">
        <v>722</v>
      </c>
      <c r="G80" s="176"/>
      <c r="H80" s="48"/>
      <c r="I80" s="48"/>
    </row>
    <row r="81" spans="1:9">
      <c r="A81" s="174"/>
      <c r="B81" s="174"/>
      <c r="C81" s="174"/>
      <c r="D81" s="174"/>
      <c r="E81" s="174"/>
      <c r="F81" s="174"/>
      <c r="G81" s="177"/>
      <c r="H81" s="48"/>
      <c r="I81" s="48"/>
    </row>
    <row r="82" spans="1:9" ht="36">
      <c r="A82" s="44" t="s">
        <v>8</v>
      </c>
      <c r="B82" s="44" t="s">
        <v>360</v>
      </c>
      <c r="C82" s="44"/>
      <c r="D82" s="44"/>
      <c r="E82" s="44"/>
      <c r="F82" s="44"/>
      <c r="G82" s="148" t="s">
        <v>890</v>
      </c>
      <c r="H82" s="48"/>
      <c r="I82" s="48"/>
    </row>
    <row r="83" spans="1:9">
      <c r="A83" s="44" t="s">
        <v>9</v>
      </c>
      <c r="B83" s="44" t="s">
        <v>102</v>
      </c>
      <c r="C83" s="44" t="s">
        <v>24</v>
      </c>
      <c r="D83" s="44">
        <v>1300</v>
      </c>
      <c r="E83" s="44" t="s">
        <v>38</v>
      </c>
      <c r="F83" s="44"/>
      <c r="G83" s="148" t="s">
        <v>890</v>
      </c>
      <c r="H83" s="48"/>
      <c r="I83" s="48"/>
    </row>
    <row r="84" spans="1:9">
      <c r="A84" s="44" t="s">
        <v>10</v>
      </c>
      <c r="B84" s="44" t="s">
        <v>25</v>
      </c>
      <c r="C84" s="44" t="s">
        <v>24</v>
      </c>
      <c r="D84" s="44">
        <v>700</v>
      </c>
      <c r="E84" s="44" t="s">
        <v>38</v>
      </c>
      <c r="F84" s="44"/>
      <c r="G84" s="148" t="s">
        <v>890</v>
      </c>
      <c r="H84" s="48"/>
      <c r="I84" s="48"/>
    </row>
    <row r="85" spans="1:9">
      <c r="A85" s="44" t="s">
        <v>11</v>
      </c>
      <c r="B85" s="44" t="s">
        <v>27</v>
      </c>
      <c r="C85" s="44" t="s">
        <v>24</v>
      </c>
      <c r="D85" s="44">
        <v>900</v>
      </c>
      <c r="E85" s="44" t="s">
        <v>41</v>
      </c>
      <c r="F85" s="44"/>
      <c r="G85" s="148" t="s">
        <v>890</v>
      </c>
      <c r="H85" s="48"/>
      <c r="I85" s="48"/>
    </row>
    <row r="86" spans="1:9" ht="24">
      <c r="A86" s="44" t="s">
        <v>12</v>
      </c>
      <c r="B86" s="44" t="s">
        <v>698</v>
      </c>
      <c r="C86" s="44" t="s">
        <v>23</v>
      </c>
      <c r="D86" s="44">
        <v>1</v>
      </c>
      <c r="E86" s="44" t="s">
        <v>38</v>
      </c>
      <c r="F86" s="44"/>
      <c r="G86" s="148" t="s">
        <v>890</v>
      </c>
      <c r="H86" s="48"/>
      <c r="I86" s="48"/>
    </row>
    <row r="87" spans="1:9">
      <c r="A87" s="48"/>
      <c r="B87" s="48"/>
      <c r="C87" s="48"/>
      <c r="D87" s="48"/>
      <c r="E87" s="48"/>
      <c r="F87" s="48"/>
      <c r="G87" s="48"/>
      <c r="H87" s="48"/>
      <c r="I87" s="48"/>
    </row>
    <row r="88" spans="1:9">
      <c r="A88" s="48"/>
      <c r="B88" s="47" t="s">
        <v>17</v>
      </c>
      <c r="C88" s="47">
        <v>1</v>
      </c>
      <c r="D88" s="48"/>
      <c r="E88" s="48"/>
      <c r="F88" s="48"/>
      <c r="G88" s="48"/>
      <c r="H88" s="48"/>
      <c r="I88" s="48"/>
    </row>
    <row r="89" spans="1:9">
      <c r="A89" s="48"/>
      <c r="B89" s="47" t="s">
        <v>18</v>
      </c>
      <c r="C89" s="47"/>
      <c r="D89" s="48"/>
      <c r="E89" s="48"/>
      <c r="F89" s="48"/>
      <c r="G89" s="48"/>
      <c r="H89" s="48"/>
      <c r="I89" s="48"/>
    </row>
    <row r="90" spans="1:9">
      <c r="A90" s="48"/>
      <c r="B90" s="47" t="s">
        <v>19</v>
      </c>
      <c r="C90" s="47">
        <f>C89*C88</f>
        <v>0</v>
      </c>
      <c r="D90" s="48"/>
      <c r="E90" s="48"/>
      <c r="F90" s="48"/>
      <c r="G90" s="48"/>
      <c r="H90" s="48"/>
      <c r="I90" s="48"/>
    </row>
    <row r="91" spans="1:9">
      <c r="A91" s="48"/>
      <c r="B91" s="49" t="s">
        <v>20</v>
      </c>
      <c r="C91" s="49">
        <f>C90*0.23</f>
        <v>0</v>
      </c>
      <c r="D91" s="48"/>
      <c r="E91" s="48"/>
      <c r="F91" s="48"/>
      <c r="G91" s="48"/>
      <c r="H91" s="48"/>
      <c r="I91" s="48"/>
    </row>
    <row r="92" spans="1:9">
      <c r="A92" s="48"/>
      <c r="B92" s="54" t="s">
        <v>588</v>
      </c>
      <c r="C92" s="47">
        <f>C90+C91</f>
        <v>0</v>
      </c>
      <c r="D92" s="48"/>
      <c r="E92" s="48"/>
      <c r="F92" s="48"/>
      <c r="G92" s="48"/>
      <c r="H92" s="48"/>
      <c r="I92" s="48"/>
    </row>
    <row r="93" spans="1:9">
      <c r="A93" s="48"/>
      <c r="B93" s="55"/>
      <c r="C93" s="48"/>
      <c r="D93" s="48"/>
      <c r="E93" s="48"/>
      <c r="F93" s="48"/>
      <c r="G93" s="48"/>
      <c r="H93" s="48"/>
      <c r="I93" s="48"/>
    </row>
    <row r="94" spans="1:9" ht="30">
      <c r="A94" s="43" t="s">
        <v>681</v>
      </c>
      <c r="B94" s="103" t="s">
        <v>279</v>
      </c>
      <c r="C94" s="48"/>
      <c r="D94" s="48"/>
      <c r="E94" s="48"/>
      <c r="F94" s="48"/>
      <c r="G94" s="133" t="s">
        <v>885</v>
      </c>
      <c r="H94" s="48"/>
      <c r="I94" s="48"/>
    </row>
    <row r="95" spans="1:9">
      <c r="A95" s="172" t="s">
        <v>2</v>
      </c>
      <c r="B95" s="172" t="s">
        <v>3</v>
      </c>
      <c r="C95" s="172" t="s">
        <v>4</v>
      </c>
      <c r="D95" s="50"/>
      <c r="E95" s="50" t="s">
        <v>5</v>
      </c>
      <c r="F95" s="51"/>
      <c r="G95" s="175" t="s">
        <v>49</v>
      </c>
      <c r="H95" s="48"/>
      <c r="I95" s="48"/>
    </row>
    <row r="96" spans="1:9">
      <c r="A96" s="173"/>
      <c r="B96" s="173"/>
      <c r="C96" s="173"/>
      <c r="D96" s="172" t="s">
        <v>6</v>
      </c>
      <c r="E96" s="172" t="s">
        <v>7</v>
      </c>
      <c r="F96" s="172" t="s">
        <v>722</v>
      </c>
      <c r="G96" s="176"/>
      <c r="H96" s="48"/>
      <c r="I96" s="48"/>
    </row>
    <row r="97" spans="1:9">
      <c r="A97" s="174"/>
      <c r="B97" s="174"/>
      <c r="C97" s="174"/>
      <c r="D97" s="174"/>
      <c r="E97" s="174"/>
      <c r="F97" s="174"/>
      <c r="G97" s="177"/>
      <c r="H97" s="48"/>
      <c r="I97" s="48"/>
    </row>
    <row r="98" spans="1:9">
      <c r="A98" s="44" t="s">
        <v>8</v>
      </c>
      <c r="B98" s="44" t="s">
        <v>361</v>
      </c>
      <c r="C98" s="44"/>
      <c r="D98" s="44"/>
      <c r="E98" s="44"/>
      <c r="F98" s="44"/>
      <c r="G98" s="148" t="s">
        <v>890</v>
      </c>
      <c r="H98" s="48"/>
      <c r="I98" s="48"/>
    </row>
    <row r="99" spans="1:9" ht="24">
      <c r="A99" s="44" t="s">
        <v>9</v>
      </c>
      <c r="B99" s="44" t="s">
        <v>362</v>
      </c>
      <c r="C99" s="44" t="s">
        <v>88</v>
      </c>
      <c r="D99" s="44">
        <v>18</v>
      </c>
      <c r="E99" s="44" t="s">
        <v>38</v>
      </c>
      <c r="F99" s="44"/>
      <c r="G99" s="148" t="s">
        <v>890</v>
      </c>
      <c r="H99" s="48"/>
      <c r="I99" s="48"/>
    </row>
    <row r="100" spans="1:9" ht="15" customHeight="1">
      <c r="A100" s="44" t="s">
        <v>10</v>
      </c>
      <c r="B100" s="44" t="s">
        <v>363</v>
      </c>
      <c r="C100" s="44" t="s">
        <v>88</v>
      </c>
      <c r="D100" s="44">
        <v>4</v>
      </c>
      <c r="E100" s="44" t="s">
        <v>38</v>
      </c>
      <c r="F100" s="44"/>
      <c r="G100" s="148" t="s">
        <v>890</v>
      </c>
      <c r="H100" s="48"/>
      <c r="I100" s="48"/>
    </row>
    <row r="101" spans="1:9" ht="48">
      <c r="A101" s="44" t="s">
        <v>11</v>
      </c>
      <c r="B101" s="44" t="s">
        <v>364</v>
      </c>
      <c r="C101" s="44"/>
      <c r="D101" s="44"/>
      <c r="E101" s="44"/>
      <c r="F101" s="44"/>
      <c r="G101" s="148" t="s">
        <v>890</v>
      </c>
      <c r="H101" s="48"/>
      <c r="I101" s="48"/>
    </row>
    <row r="102" spans="1:9">
      <c r="A102" s="44" t="s">
        <v>12</v>
      </c>
      <c r="B102" s="44" t="s">
        <v>102</v>
      </c>
      <c r="C102" s="44" t="s">
        <v>24</v>
      </c>
      <c r="D102" s="44">
        <v>330</v>
      </c>
      <c r="E102" s="44" t="s">
        <v>38</v>
      </c>
      <c r="F102" s="44"/>
      <c r="G102" s="148" t="s">
        <v>890</v>
      </c>
      <c r="H102" s="48"/>
      <c r="I102" s="48"/>
    </row>
    <row r="103" spans="1:9">
      <c r="A103" s="44" t="s">
        <v>13</v>
      </c>
      <c r="B103" s="44" t="s">
        <v>25</v>
      </c>
      <c r="C103" s="44" t="s">
        <v>24</v>
      </c>
      <c r="D103" s="44">
        <v>450</v>
      </c>
      <c r="E103" s="44" t="s">
        <v>38</v>
      </c>
      <c r="F103" s="44"/>
      <c r="G103" s="148" t="s">
        <v>890</v>
      </c>
      <c r="H103" s="48"/>
      <c r="I103" s="48"/>
    </row>
    <row r="104" spans="1:9">
      <c r="A104" s="44" t="s">
        <v>14</v>
      </c>
      <c r="B104" s="44" t="s">
        <v>27</v>
      </c>
      <c r="C104" s="44" t="s">
        <v>24</v>
      </c>
      <c r="D104" s="44">
        <v>550</v>
      </c>
      <c r="E104" s="44" t="s">
        <v>38</v>
      </c>
      <c r="F104" s="44"/>
      <c r="G104" s="148" t="s">
        <v>890</v>
      </c>
      <c r="H104" s="48"/>
      <c r="I104" s="48"/>
    </row>
    <row r="105" spans="1:9">
      <c r="A105" s="44" t="s">
        <v>60</v>
      </c>
      <c r="B105" s="44" t="s">
        <v>31</v>
      </c>
      <c r="C105" s="44" t="s">
        <v>32</v>
      </c>
      <c r="D105" s="44">
        <v>0.28000000000000003</v>
      </c>
      <c r="E105" s="44" t="s">
        <v>41</v>
      </c>
      <c r="F105" s="44"/>
      <c r="G105" s="148" t="s">
        <v>890</v>
      </c>
      <c r="H105" s="48"/>
      <c r="I105" s="48"/>
    </row>
    <row r="106" spans="1:9">
      <c r="A106" s="44" t="s">
        <v>61</v>
      </c>
      <c r="B106" s="44" t="s">
        <v>412</v>
      </c>
      <c r="C106" s="44"/>
      <c r="D106" s="44"/>
      <c r="E106" s="44"/>
      <c r="F106" s="44"/>
      <c r="G106" s="148" t="s">
        <v>890</v>
      </c>
      <c r="H106" s="48"/>
      <c r="I106" s="48"/>
    </row>
    <row r="107" spans="1:9">
      <c r="A107" s="48"/>
      <c r="B107" s="48"/>
      <c r="C107" s="48"/>
      <c r="D107" s="48"/>
      <c r="E107" s="48"/>
      <c r="F107" s="48"/>
      <c r="G107" s="48"/>
      <c r="H107" s="48"/>
      <c r="I107" s="48"/>
    </row>
    <row r="108" spans="1:9">
      <c r="A108" s="48"/>
      <c r="B108" s="47" t="s">
        <v>17</v>
      </c>
      <c r="C108" s="47">
        <v>1</v>
      </c>
      <c r="D108" s="48"/>
      <c r="E108" s="48"/>
      <c r="F108" s="48"/>
      <c r="G108" s="48"/>
      <c r="H108" s="48"/>
      <c r="I108" s="48"/>
    </row>
    <row r="109" spans="1:9">
      <c r="A109" s="48"/>
      <c r="B109" s="47" t="s">
        <v>18</v>
      </c>
      <c r="C109" s="47"/>
      <c r="D109" s="48"/>
      <c r="E109" s="48"/>
      <c r="F109" s="48"/>
      <c r="G109" s="48"/>
      <c r="H109" s="48"/>
      <c r="I109" s="48"/>
    </row>
    <row r="110" spans="1:9">
      <c r="A110" s="48"/>
      <c r="B110" s="47" t="s">
        <v>19</v>
      </c>
      <c r="C110" s="47">
        <f>C109*C108</f>
        <v>0</v>
      </c>
      <c r="D110" s="48"/>
      <c r="E110" s="48"/>
      <c r="F110" s="48"/>
      <c r="G110" s="48"/>
      <c r="H110" s="48"/>
      <c r="I110" s="48"/>
    </row>
    <row r="111" spans="1:9">
      <c r="A111" s="48"/>
      <c r="B111" s="49" t="s">
        <v>20</v>
      </c>
      <c r="C111" s="49">
        <f>C110*0.23</f>
        <v>0</v>
      </c>
      <c r="D111" s="48"/>
      <c r="E111" s="48"/>
      <c r="F111" s="48"/>
      <c r="G111" s="48"/>
      <c r="H111" s="48"/>
      <c r="I111" s="48"/>
    </row>
    <row r="112" spans="1:9">
      <c r="A112" s="48"/>
      <c r="B112" s="54" t="s">
        <v>588</v>
      </c>
      <c r="C112" s="47">
        <f>C110+C111</f>
        <v>0</v>
      </c>
      <c r="D112" s="48"/>
      <c r="E112" s="48"/>
      <c r="F112" s="48"/>
      <c r="G112" s="48"/>
      <c r="H112" s="48"/>
      <c r="I112" s="48"/>
    </row>
    <row r="113" spans="1:9">
      <c r="A113" s="48"/>
      <c r="B113" s="55"/>
      <c r="C113" s="48"/>
      <c r="D113" s="48"/>
      <c r="E113" s="48"/>
      <c r="F113" s="48"/>
      <c r="G113" s="48"/>
      <c r="H113" s="48"/>
      <c r="I113" s="48"/>
    </row>
    <row r="114" spans="1:9" ht="30">
      <c r="A114" s="43" t="s">
        <v>682</v>
      </c>
      <c r="B114" s="103" t="s">
        <v>365</v>
      </c>
      <c r="C114" s="48"/>
      <c r="D114" s="48"/>
      <c r="E114" s="48"/>
      <c r="F114" s="48"/>
      <c r="G114" s="133" t="s">
        <v>885</v>
      </c>
      <c r="H114" s="48"/>
      <c r="I114" s="48"/>
    </row>
    <row r="115" spans="1:9">
      <c r="A115" s="172" t="s">
        <v>2</v>
      </c>
      <c r="B115" s="193" t="s">
        <v>3</v>
      </c>
      <c r="C115" s="172" t="s">
        <v>4</v>
      </c>
      <c r="D115" s="50"/>
      <c r="E115" s="50" t="s">
        <v>5</v>
      </c>
      <c r="F115" s="51"/>
      <c r="G115" s="175" t="s">
        <v>49</v>
      </c>
      <c r="H115" s="48"/>
      <c r="I115" s="48"/>
    </row>
    <row r="116" spans="1:9">
      <c r="A116" s="173"/>
      <c r="B116" s="193"/>
      <c r="C116" s="173"/>
      <c r="D116" s="172" t="s">
        <v>6</v>
      </c>
      <c r="E116" s="172" t="s">
        <v>7</v>
      </c>
      <c r="F116" s="172" t="s">
        <v>722</v>
      </c>
      <c r="G116" s="176"/>
      <c r="H116" s="48"/>
      <c r="I116" s="48"/>
    </row>
    <row r="117" spans="1:9">
      <c r="A117" s="174"/>
      <c r="B117" s="193"/>
      <c r="C117" s="174"/>
      <c r="D117" s="174"/>
      <c r="E117" s="174"/>
      <c r="F117" s="174"/>
      <c r="G117" s="177"/>
      <c r="H117" s="48"/>
      <c r="I117" s="48"/>
    </row>
    <row r="118" spans="1:9" ht="48">
      <c r="A118" s="44" t="s">
        <v>8</v>
      </c>
      <c r="B118" s="44" t="s">
        <v>579</v>
      </c>
      <c r="C118" s="44"/>
      <c r="D118" s="44"/>
      <c r="E118" s="44"/>
      <c r="F118" s="44"/>
      <c r="G118" s="148" t="s">
        <v>890</v>
      </c>
      <c r="H118" s="48"/>
      <c r="I118" s="48"/>
    </row>
    <row r="119" spans="1:9" ht="24">
      <c r="A119" s="44" t="s">
        <v>9</v>
      </c>
      <c r="B119" s="44" t="s">
        <v>886</v>
      </c>
      <c r="C119" s="44" t="s">
        <v>23</v>
      </c>
      <c r="D119" s="44">
        <v>2</v>
      </c>
      <c r="E119" s="44" t="s">
        <v>38</v>
      </c>
      <c r="F119" s="44"/>
      <c r="G119" s="148" t="s">
        <v>890</v>
      </c>
      <c r="H119" s="48"/>
      <c r="I119" s="48"/>
    </row>
    <row r="120" spans="1:9">
      <c r="A120" s="44" t="s">
        <v>10</v>
      </c>
      <c r="B120" s="44" t="s">
        <v>366</v>
      </c>
      <c r="C120" s="44" t="s">
        <v>24</v>
      </c>
      <c r="D120" s="111">
        <v>79.5</v>
      </c>
      <c r="E120" s="44" t="s">
        <v>41</v>
      </c>
      <c r="F120" s="44"/>
      <c r="G120" s="148" t="s">
        <v>890</v>
      </c>
      <c r="H120" s="48"/>
      <c r="I120" s="48"/>
    </row>
    <row r="121" spans="1:9">
      <c r="A121" s="44" t="s">
        <v>12</v>
      </c>
      <c r="B121" s="44" t="s">
        <v>875</v>
      </c>
      <c r="C121" s="44" t="s">
        <v>367</v>
      </c>
      <c r="D121" s="44">
        <v>60</v>
      </c>
      <c r="E121" s="44" t="s">
        <v>38</v>
      </c>
      <c r="F121" s="44"/>
      <c r="G121" s="148" t="s">
        <v>890</v>
      </c>
      <c r="H121" s="48"/>
      <c r="I121" s="48"/>
    </row>
    <row r="122" spans="1:9">
      <c r="A122" s="44" t="s">
        <v>13</v>
      </c>
      <c r="B122" s="44" t="s">
        <v>102</v>
      </c>
      <c r="C122" s="44" t="s">
        <v>24</v>
      </c>
      <c r="D122" s="4"/>
      <c r="E122" s="44">
        <v>260</v>
      </c>
      <c r="F122" s="44"/>
      <c r="G122" s="148" t="s">
        <v>890</v>
      </c>
      <c r="H122" s="48"/>
      <c r="I122" s="48"/>
    </row>
    <row r="123" spans="1:9">
      <c r="A123" s="44" t="s">
        <v>14</v>
      </c>
      <c r="B123" s="44" t="s">
        <v>25</v>
      </c>
      <c r="C123" s="44" t="s">
        <v>24</v>
      </c>
      <c r="D123" s="4"/>
      <c r="E123" s="44">
        <v>470</v>
      </c>
      <c r="F123" s="44"/>
      <c r="G123" s="148" t="s">
        <v>890</v>
      </c>
      <c r="H123" s="48"/>
      <c r="I123" s="48"/>
    </row>
    <row r="124" spans="1:9">
      <c r="A124" s="44" t="s">
        <v>60</v>
      </c>
      <c r="B124" s="44" t="s">
        <v>27</v>
      </c>
      <c r="C124" s="44" t="s">
        <v>24</v>
      </c>
      <c r="D124" s="4"/>
      <c r="E124" s="44">
        <v>650</v>
      </c>
      <c r="F124" s="44"/>
      <c r="G124" s="148" t="s">
        <v>890</v>
      </c>
      <c r="H124" s="48"/>
      <c r="I124" s="48"/>
    </row>
    <row r="125" spans="1:9">
      <c r="A125" s="23" t="s">
        <v>61</v>
      </c>
      <c r="B125" s="22" t="s">
        <v>31</v>
      </c>
      <c r="C125" s="22" t="s">
        <v>32</v>
      </c>
      <c r="D125" s="22">
        <v>0.8</v>
      </c>
      <c r="E125" s="22" t="s">
        <v>41</v>
      </c>
      <c r="F125" s="22"/>
      <c r="G125" s="148" t="s">
        <v>890</v>
      </c>
      <c r="H125" s="48"/>
      <c r="I125" s="48"/>
    </row>
    <row r="126" spans="1:9">
      <c r="A126" s="44" t="s">
        <v>62</v>
      </c>
      <c r="B126" s="44" t="s">
        <v>412</v>
      </c>
      <c r="C126" s="44"/>
      <c r="D126" s="44"/>
      <c r="E126" s="44"/>
      <c r="F126" s="44"/>
      <c r="G126" s="148" t="s">
        <v>890</v>
      </c>
      <c r="H126" s="48"/>
      <c r="I126" s="48"/>
    </row>
    <row r="127" spans="1:9">
      <c r="A127" s="48"/>
      <c r="B127" s="48"/>
      <c r="C127" s="48"/>
      <c r="D127" s="48"/>
      <c r="E127" s="48"/>
      <c r="F127" s="48"/>
      <c r="G127" s="48"/>
      <c r="H127" s="48"/>
      <c r="I127" s="48"/>
    </row>
    <row r="128" spans="1:9">
      <c r="A128" s="48"/>
      <c r="B128" s="47" t="s">
        <v>17</v>
      </c>
      <c r="C128" s="47">
        <v>1</v>
      </c>
      <c r="D128" s="48"/>
      <c r="E128" s="48"/>
      <c r="F128" s="48"/>
      <c r="G128" s="48"/>
      <c r="H128" s="48"/>
      <c r="I128" s="48"/>
    </row>
    <row r="129" spans="1:9">
      <c r="A129" s="48"/>
      <c r="B129" s="47" t="s">
        <v>18</v>
      </c>
      <c r="C129" s="47"/>
      <c r="D129" s="48"/>
      <c r="E129" s="48"/>
      <c r="F129" s="48"/>
      <c r="G129" s="48"/>
      <c r="H129" s="48"/>
      <c r="I129" s="48"/>
    </row>
    <row r="130" spans="1:9">
      <c r="A130" s="48"/>
      <c r="B130" s="47" t="s">
        <v>19</v>
      </c>
      <c r="C130" s="47">
        <f>C129*C128</f>
        <v>0</v>
      </c>
      <c r="D130" s="48"/>
      <c r="E130" s="48"/>
      <c r="F130" s="48"/>
      <c r="G130" s="48"/>
      <c r="H130" s="48"/>
      <c r="I130" s="48"/>
    </row>
    <row r="131" spans="1:9">
      <c r="A131" s="48"/>
      <c r="B131" s="49" t="s">
        <v>20</v>
      </c>
      <c r="C131" s="49">
        <f>C130*0.23</f>
        <v>0</v>
      </c>
      <c r="D131" s="48"/>
      <c r="E131" s="48"/>
      <c r="F131" s="48"/>
      <c r="G131" s="48"/>
      <c r="H131" s="48"/>
      <c r="I131" s="48"/>
    </row>
    <row r="132" spans="1:9">
      <c r="A132" s="48"/>
      <c r="B132" s="54" t="s">
        <v>588</v>
      </c>
      <c r="C132" s="47">
        <f>C130+C131</f>
        <v>0</v>
      </c>
      <c r="D132" s="48"/>
      <c r="E132" s="48"/>
      <c r="F132" s="48"/>
      <c r="G132" s="48"/>
      <c r="H132" s="48"/>
      <c r="I132" s="48"/>
    </row>
    <row r="133" spans="1:9">
      <c r="A133" s="48"/>
      <c r="B133" s="55"/>
      <c r="C133" s="48"/>
      <c r="D133" s="48"/>
      <c r="E133" s="48"/>
      <c r="F133" s="48"/>
      <c r="G133" s="48"/>
      <c r="H133" s="48"/>
      <c r="I133" s="48"/>
    </row>
    <row r="134" spans="1:9" ht="30">
      <c r="A134" s="43" t="s">
        <v>683</v>
      </c>
      <c r="B134" s="103" t="s">
        <v>21</v>
      </c>
      <c r="C134" s="48"/>
      <c r="D134" s="48"/>
      <c r="E134" s="48"/>
      <c r="F134" s="48"/>
      <c r="G134" s="133" t="s">
        <v>885</v>
      </c>
      <c r="H134" s="48"/>
      <c r="I134" s="48"/>
    </row>
    <row r="135" spans="1:9">
      <c r="A135" s="172" t="s">
        <v>2</v>
      </c>
      <c r="B135" s="172" t="s">
        <v>3</v>
      </c>
      <c r="C135" s="172" t="s">
        <v>4</v>
      </c>
      <c r="D135" s="50"/>
      <c r="E135" s="50" t="s">
        <v>5</v>
      </c>
      <c r="F135" s="51"/>
      <c r="G135" s="175" t="s">
        <v>49</v>
      </c>
      <c r="H135" s="48"/>
      <c r="I135" s="48"/>
    </row>
    <row r="136" spans="1:9" ht="15" customHeight="1">
      <c r="A136" s="173"/>
      <c r="B136" s="173"/>
      <c r="C136" s="173"/>
      <c r="D136" s="172" t="s">
        <v>6</v>
      </c>
      <c r="E136" s="172" t="s">
        <v>7</v>
      </c>
      <c r="F136" s="172" t="s">
        <v>722</v>
      </c>
      <c r="G136" s="176"/>
      <c r="H136" s="48"/>
      <c r="I136" s="48"/>
    </row>
    <row r="137" spans="1:9">
      <c r="A137" s="174"/>
      <c r="B137" s="174"/>
      <c r="C137" s="174"/>
      <c r="D137" s="174"/>
      <c r="E137" s="174"/>
      <c r="F137" s="174"/>
      <c r="G137" s="177"/>
      <c r="H137" s="48"/>
      <c r="I137" s="48"/>
    </row>
    <row r="138" spans="1:9" ht="24">
      <c r="A138" s="44" t="s">
        <v>8</v>
      </c>
      <c r="B138" s="44" t="s">
        <v>368</v>
      </c>
      <c r="C138" s="44"/>
      <c r="D138" s="44"/>
      <c r="E138" s="44"/>
      <c r="F138" s="44"/>
      <c r="G138" s="148" t="s">
        <v>890</v>
      </c>
      <c r="H138" s="48"/>
      <c r="I138" s="48"/>
    </row>
    <row r="139" spans="1:9">
      <c r="A139" s="44" t="s">
        <v>9</v>
      </c>
      <c r="B139" s="44" t="s">
        <v>102</v>
      </c>
      <c r="C139" s="44" t="s">
        <v>24</v>
      </c>
      <c r="D139" s="44">
        <v>1350</v>
      </c>
      <c r="E139" s="44" t="s">
        <v>38</v>
      </c>
      <c r="F139" s="44"/>
      <c r="G139" s="148" t="s">
        <v>890</v>
      </c>
      <c r="H139" s="48"/>
      <c r="I139" s="48"/>
    </row>
    <row r="140" spans="1:9">
      <c r="A140" s="44" t="s">
        <v>10</v>
      </c>
      <c r="B140" s="44" t="s">
        <v>25</v>
      </c>
      <c r="C140" s="44" t="s">
        <v>24</v>
      </c>
      <c r="D140" s="44">
        <v>700</v>
      </c>
      <c r="E140" s="44" t="s">
        <v>41</v>
      </c>
      <c r="F140" s="44"/>
      <c r="G140" s="148" t="s">
        <v>890</v>
      </c>
      <c r="H140" s="48"/>
      <c r="I140" s="48"/>
    </row>
    <row r="141" spans="1:9">
      <c r="A141" s="44" t="s">
        <v>11</v>
      </c>
      <c r="B141" s="44" t="s">
        <v>27</v>
      </c>
      <c r="C141" s="44" t="s">
        <v>24</v>
      </c>
      <c r="D141" s="44">
        <v>900</v>
      </c>
      <c r="E141" s="44" t="s">
        <v>41</v>
      </c>
      <c r="F141" s="44"/>
      <c r="G141" s="148" t="s">
        <v>890</v>
      </c>
      <c r="H141" s="48"/>
      <c r="I141" s="48"/>
    </row>
    <row r="142" spans="1:9">
      <c r="A142" s="48"/>
      <c r="B142" s="48"/>
      <c r="C142" s="48"/>
      <c r="D142" s="48"/>
      <c r="E142" s="48"/>
      <c r="F142" s="48"/>
      <c r="G142" s="48"/>
      <c r="H142" s="48"/>
      <c r="I142" s="48"/>
    </row>
    <row r="143" spans="1:9">
      <c r="A143" s="48"/>
      <c r="B143" s="47" t="s">
        <v>17</v>
      </c>
      <c r="C143" s="47">
        <v>1</v>
      </c>
      <c r="D143" s="48"/>
      <c r="E143" s="48"/>
      <c r="F143" s="48"/>
      <c r="G143" s="48"/>
      <c r="H143" s="48"/>
      <c r="I143" s="48"/>
    </row>
    <row r="144" spans="1:9">
      <c r="A144" s="48"/>
      <c r="B144" s="47" t="s">
        <v>18</v>
      </c>
      <c r="C144" s="47"/>
      <c r="D144" s="48"/>
      <c r="E144" s="48"/>
      <c r="F144" s="48"/>
      <c r="G144" s="48"/>
      <c r="H144" s="48"/>
      <c r="I144" s="48"/>
    </row>
    <row r="145" spans="1:9">
      <c r="A145" s="48"/>
      <c r="B145" s="47" t="s">
        <v>19</v>
      </c>
      <c r="C145" s="47">
        <f>C144*C143</f>
        <v>0</v>
      </c>
      <c r="D145" s="48"/>
      <c r="E145" s="48"/>
      <c r="F145" s="48"/>
      <c r="G145" s="48"/>
      <c r="H145" s="48"/>
      <c r="I145" s="48"/>
    </row>
    <row r="146" spans="1:9">
      <c r="A146" s="48"/>
      <c r="B146" s="49" t="s">
        <v>20</v>
      </c>
      <c r="C146" s="49">
        <f>C145*0.23</f>
        <v>0</v>
      </c>
      <c r="D146" s="48"/>
      <c r="E146" s="48"/>
      <c r="F146" s="48"/>
      <c r="G146" s="48"/>
      <c r="H146" s="48"/>
      <c r="I146" s="48"/>
    </row>
    <row r="147" spans="1:9">
      <c r="A147" s="48"/>
      <c r="B147" s="54" t="s">
        <v>588</v>
      </c>
      <c r="C147" s="47">
        <f>C145+C146</f>
        <v>0</v>
      </c>
      <c r="D147" s="48"/>
      <c r="E147" s="48"/>
      <c r="F147" s="48"/>
      <c r="G147" s="48"/>
      <c r="H147" s="48"/>
      <c r="I147" s="48"/>
    </row>
    <row r="148" spans="1:9">
      <c r="A148" s="48"/>
      <c r="B148" s="55"/>
      <c r="C148" s="48"/>
      <c r="D148" s="48"/>
      <c r="E148" s="48"/>
      <c r="F148" s="48"/>
      <c r="G148" s="48"/>
      <c r="H148" s="48"/>
      <c r="I148" s="48"/>
    </row>
    <row r="149" spans="1:9">
      <c r="A149" s="48"/>
      <c r="B149" s="48"/>
      <c r="C149" s="48"/>
      <c r="D149" s="48"/>
      <c r="E149" s="48"/>
      <c r="F149" s="48"/>
      <c r="G149" s="48"/>
      <c r="H149" s="48"/>
      <c r="I149" s="48"/>
    </row>
    <row r="150" spans="1:9" ht="30">
      <c r="A150" s="43" t="s">
        <v>684</v>
      </c>
      <c r="B150" s="103" t="s">
        <v>785</v>
      </c>
      <c r="C150" s="48"/>
      <c r="D150" s="48"/>
      <c r="E150" s="48"/>
      <c r="F150" s="48"/>
      <c r="G150" s="133" t="s">
        <v>885</v>
      </c>
      <c r="H150" s="48"/>
      <c r="I150" s="48"/>
    </row>
    <row r="151" spans="1:9">
      <c r="A151" s="172" t="s">
        <v>2</v>
      </c>
      <c r="B151" s="172" t="s">
        <v>3</v>
      </c>
      <c r="C151" s="172" t="s">
        <v>4</v>
      </c>
      <c r="D151" s="50"/>
      <c r="E151" s="50" t="s">
        <v>5</v>
      </c>
      <c r="F151" s="51"/>
      <c r="G151" s="175" t="s">
        <v>49</v>
      </c>
      <c r="H151" s="48"/>
      <c r="I151" s="48"/>
    </row>
    <row r="152" spans="1:9">
      <c r="A152" s="173"/>
      <c r="B152" s="173"/>
      <c r="C152" s="173"/>
      <c r="D152" s="172" t="s">
        <v>6</v>
      </c>
      <c r="E152" s="172" t="s">
        <v>7</v>
      </c>
      <c r="F152" s="172" t="s">
        <v>722</v>
      </c>
      <c r="G152" s="176"/>
      <c r="H152" s="48"/>
      <c r="I152" s="48"/>
    </row>
    <row r="153" spans="1:9">
      <c r="A153" s="174"/>
      <c r="B153" s="174"/>
      <c r="C153" s="174"/>
      <c r="D153" s="174"/>
      <c r="E153" s="174"/>
      <c r="F153" s="174"/>
      <c r="G153" s="177"/>
      <c r="H153" s="48"/>
      <c r="I153" s="48"/>
    </row>
    <row r="154" spans="1:9" ht="87" customHeight="1">
      <c r="A154" s="44" t="s">
        <v>8</v>
      </c>
      <c r="B154" s="140" t="s">
        <v>897</v>
      </c>
      <c r="C154" s="136"/>
      <c r="D154" s="136"/>
      <c r="E154" s="136" t="s">
        <v>38</v>
      </c>
      <c r="F154" s="132"/>
      <c r="G154" s="148" t="s">
        <v>890</v>
      </c>
      <c r="I154" s="48"/>
    </row>
    <row r="155" spans="1:9">
      <c r="A155" s="44" t="s">
        <v>9</v>
      </c>
      <c r="B155" s="136" t="s">
        <v>901</v>
      </c>
      <c r="C155" s="136"/>
      <c r="D155" s="136">
        <v>10</v>
      </c>
      <c r="E155" s="136" t="s">
        <v>41</v>
      </c>
      <c r="F155" s="132"/>
      <c r="G155" s="148" t="s">
        <v>890</v>
      </c>
      <c r="I155" s="48"/>
    </row>
    <row r="156" spans="1:9" ht="24">
      <c r="A156" s="44" t="s">
        <v>10</v>
      </c>
      <c r="B156" s="136" t="s">
        <v>786</v>
      </c>
      <c r="C156" s="136"/>
      <c r="D156" s="136"/>
      <c r="E156" s="136" t="s">
        <v>41</v>
      </c>
      <c r="F156" s="132"/>
      <c r="G156" s="148" t="s">
        <v>890</v>
      </c>
      <c r="I156" s="48"/>
    </row>
    <row r="157" spans="1:9" ht="54.75" customHeight="1">
      <c r="A157" s="44" t="s">
        <v>11</v>
      </c>
      <c r="B157" s="136" t="s">
        <v>855</v>
      </c>
      <c r="C157" s="136"/>
      <c r="D157" s="136"/>
      <c r="E157" s="136" t="s">
        <v>41</v>
      </c>
      <c r="F157" s="132"/>
      <c r="G157" s="148" t="s">
        <v>890</v>
      </c>
      <c r="I157" s="48"/>
    </row>
    <row r="158" spans="1:9">
      <c r="A158" s="20" t="s">
        <v>12</v>
      </c>
      <c r="B158" s="20" t="s">
        <v>787</v>
      </c>
      <c r="C158" s="20"/>
      <c r="D158" s="20">
        <v>3</v>
      </c>
      <c r="E158" s="20" t="s">
        <v>41</v>
      </c>
      <c r="F158" s="44"/>
      <c r="G158" s="148" t="s">
        <v>890</v>
      </c>
      <c r="I158" s="48"/>
    </row>
    <row r="159" spans="1:9" ht="15" customHeight="1">
      <c r="A159" s="20" t="s">
        <v>13</v>
      </c>
      <c r="B159" s="20" t="s">
        <v>788</v>
      </c>
      <c r="C159" s="20"/>
      <c r="D159" s="20">
        <v>3</v>
      </c>
      <c r="E159" s="20" t="s">
        <v>41</v>
      </c>
      <c r="F159" s="44"/>
      <c r="G159" s="148" t="s">
        <v>890</v>
      </c>
      <c r="I159" s="48"/>
    </row>
    <row r="160" spans="1:9">
      <c r="A160" s="44" t="s">
        <v>14</v>
      </c>
      <c r="B160" s="44" t="s">
        <v>789</v>
      </c>
      <c r="C160" s="44" t="s">
        <v>790</v>
      </c>
      <c r="D160" s="44">
        <v>3</v>
      </c>
      <c r="E160" s="44"/>
      <c r="F160" s="44"/>
      <c r="G160" s="148" t="s">
        <v>890</v>
      </c>
      <c r="H160" s="48"/>
      <c r="I160" s="48"/>
    </row>
    <row r="161" spans="1:9">
      <c r="A161" s="44" t="s">
        <v>60</v>
      </c>
      <c r="B161" s="44" t="s">
        <v>791</v>
      </c>
      <c r="C161" s="44" t="s">
        <v>792</v>
      </c>
      <c r="D161" s="44">
        <v>500</v>
      </c>
      <c r="E161" s="44"/>
      <c r="F161" s="44"/>
      <c r="G161" s="148" t="s">
        <v>890</v>
      </c>
      <c r="H161" s="48"/>
      <c r="I161" s="48"/>
    </row>
    <row r="162" spans="1:9">
      <c r="A162" s="44" t="s">
        <v>61</v>
      </c>
      <c r="B162" s="44" t="s">
        <v>25</v>
      </c>
      <c r="C162" s="44" t="s">
        <v>24</v>
      </c>
      <c r="D162" s="111">
        <v>400</v>
      </c>
      <c r="E162" s="44"/>
      <c r="F162" s="44"/>
      <c r="G162" s="148" t="s">
        <v>890</v>
      </c>
      <c r="H162" s="48"/>
      <c r="I162" s="48"/>
    </row>
    <row r="163" spans="1:9">
      <c r="A163" s="44" t="s">
        <v>62</v>
      </c>
      <c r="B163" s="44" t="s">
        <v>510</v>
      </c>
      <c r="C163" s="44"/>
      <c r="D163" s="44"/>
      <c r="E163" s="44"/>
      <c r="F163" s="44"/>
      <c r="G163" s="148" t="s">
        <v>890</v>
      </c>
      <c r="H163" s="48"/>
      <c r="I163" s="48"/>
    </row>
    <row r="164" spans="1:9">
      <c r="A164" s="59" t="s">
        <v>90</v>
      </c>
      <c r="B164" s="44" t="s">
        <v>793</v>
      </c>
      <c r="C164" s="44" t="s">
        <v>32</v>
      </c>
      <c r="D164" s="111">
        <v>1.55</v>
      </c>
      <c r="E164" s="44"/>
      <c r="F164" s="44"/>
      <c r="G164" s="148" t="s">
        <v>890</v>
      </c>
      <c r="H164" s="48"/>
      <c r="I164" s="48"/>
    </row>
    <row r="165" spans="1:9">
      <c r="A165" s="44" t="s">
        <v>91</v>
      </c>
      <c r="B165" s="22" t="s">
        <v>412</v>
      </c>
      <c r="C165" s="22"/>
      <c r="D165" s="44"/>
      <c r="E165" s="44"/>
      <c r="F165" s="44"/>
      <c r="G165" s="148" t="s">
        <v>890</v>
      </c>
      <c r="H165" s="48"/>
      <c r="I165" s="48"/>
    </row>
    <row r="166" spans="1:9">
      <c r="A166" s="76"/>
      <c r="B166" s="50"/>
      <c r="C166" s="50"/>
      <c r="D166" s="48"/>
      <c r="E166" s="48"/>
      <c r="F166" s="48"/>
      <c r="G166" s="48"/>
      <c r="H166" s="48"/>
      <c r="I166" s="48"/>
    </row>
    <row r="167" spans="1:9">
      <c r="A167" s="48"/>
      <c r="B167" s="53" t="s">
        <v>17</v>
      </c>
      <c r="C167" s="53">
        <v>1</v>
      </c>
      <c r="D167" s="48"/>
      <c r="E167" s="48"/>
      <c r="F167" s="48"/>
      <c r="G167" s="48"/>
      <c r="H167" s="48"/>
      <c r="I167" s="48"/>
    </row>
    <row r="168" spans="1:9">
      <c r="A168" s="48"/>
      <c r="B168" s="47" t="s">
        <v>18</v>
      </c>
      <c r="C168" s="47"/>
      <c r="D168" s="48"/>
      <c r="E168" s="48"/>
      <c r="F168" s="48"/>
      <c r="G168" s="48"/>
      <c r="H168" s="48"/>
      <c r="I168" s="48"/>
    </row>
    <row r="169" spans="1:9">
      <c r="A169" s="48"/>
      <c r="B169" s="47" t="s">
        <v>19</v>
      </c>
      <c r="C169" s="47">
        <f>C168*C167</f>
        <v>0</v>
      </c>
      <c r="D169" s="48"/>
      <c r="E169" s="48"/>
      <c r="F169" s="48"/>
      <c r="G169" s="48"/>
      <c r="H169" s="48"/>
      <c r="I169" s="48"/>
    </row>
    <row r="170" spans="1:9">
      <c r="A170" s="48"/>
      <c r="B170" s="49" t="s">
        <v>20</v>
      </c>
      <c r="C170" s="49">
        <f>C169*0.23</f>
        <v>0</v>
      </c>
      <c r="D170" s="48"/>
      <c r="E170" s="48"/>
      <c r="F170" s="48"/>
      <c r="G170" s="48"/>
      <c r="H170" s="48"/>
      <c r="I170" s="48"/>
    </row>
    <row r="171" spans="1:9">
      <c r="A171" s="48"/>
      <c r="B171" s="54" t="s">
        <v>588</v>
      </c>
      <c r="C171" s="47">
        <f>C169+C170</f>
        <v>0</v>
      </c>
      <c r="D171" s="48"/>
      <c r="E171" s="48"/>
      <c r="F171" s="48"/>
      <c r="G171" s="48"/>
      <c r="H171" s="48"/>
      <c r="I171" s="48"/>
    </row>
    <row r="172" spans="1:9">
      <c r="A172" s="48"/>
      <c r="B172" s="48"/>
      <c r="C172" s="48"/>
      <c r="D172" s="48"/>
      <c r="E172" s="48"/>
      <c r="F172" s="48"/>
      <c r="G172" s="48"/>
      <c r="H172" s="48"/>
      <c r="I172" s="48"/>
    </row>
    <row r="173" spans="1:9" ht="30">
      <c r="A173" s="43" t="s">
        <v>685</v>
      </c>
      <c r="B173" s="103" t="s">
        <v>705</v>
      </c>
      <c r="C173" s="48"/>
      <c r="D173" s="48"/>
      <c r="E173" s="48"/>
      <c r="F173" s="48"/>
      <c r="G173" s="133" t="s">
        <v>885</v>
      </c>
      <c r="H173" s="48"/>
      <c r="I173" s="48"/>
    </row>
    <row r="174" spans="1:9">
      <c r="A174" s="172" t="s">
        <v>2</v>
      </c>
      <c r="B174" s="172" t="s">
        <v>3</v>
      </c>
      <c r="C174" s="172" t="s">
        <v>4</v>
      </c>
      <c r="D174" s="50"/>
      <c r="E174" s="50" t="s">
        <v>5</v>
      </c>
      <c r="F174" s="51"/>
      <c r="G174" s="175" t="s">
        <v>49</v>
      </c>
      <c r="H174" s="48"/>
      <c r="I174" s="48"/>
    </row>
    <row r="175" spans="1:9">
      <c r="A175" s="173"/>
      <c r="B175" s="173"/>
      <c r="C175" s="173"/>
      <c r="D175" s="172" t="s">
        <v>6</v>
      </c>
      <c r="E175" s="172" t="s">
        <v>7</v>
      </c>
      <c r="F175" s="172" t="s">
        <v>722</v>
      </c>
      <c r="G175" s="176"/>
      <c r="H175" s="48"/>
      <c r="I175" s="48"/>
    </row>
    <row r="176" spans="1:9">
      <c r="A176" s="174"/>
      <c r="B176" s="174"/>
      <c r="C176" s="174"/>
      <c r="D176" s="174"/>
      <c r="E176" s="174"/>
      <c r="F176" s="174"/>
      <c r="G176" s="177"/>
      <c r="H176" s="48"/>
      <c r="I176" s="48"/>
    </row>
    <row r="177" spans="1:9">
      <c r="A177" s="44" t="s">
        <v>8</v>
      </c>
      <c r="B177" s="20" t="s">
        <v>370</v>
      </c>
      <c r="C177" s="20"/>
      <c r="D177" s="20"/>
      <c r="E177" s="20"/>
      <c r="F177" s="44"/>
      <c r="G177" s="148" t="s">
        <v>890</v>
      </c>
      <c r="H177" s="48"/>
      <c r="I177" s="48"/>
    </row>
    <row r="178" spans="1:9">
      <c r="A178" s="44" t="s">
        <v>9</v>
      </c>
      <c r="B178" s="20" t="s">
        <v>372</v>
      </c>
      <c r="C178" s="20" t="s">
        <v>32</v>
      </c>
      <c r="D178" s="44" t="s">
        <v>38</v>
      </c>
      <c r="E178" s="20">
        <v>2</v>
      </c>
      <c r="F178" s="44"/>
      <c r="G178" s="148" t="s">
        <v>890</v>
      </c>
      <c r="H178" s="48"/>
      <c r="I178" s="48"/>
    </row>
    <row r="179" spans="1:9">
      <c r="A179" s="44" t="s">
        <v>10</v>
      </c>
      <c r="B179" s="20" t="s">
        <v>371</v>
      </c>
      <c r="C179" s="20" t="s">
        <v>32</v>
      </c>
      <c r="D179" s="44" t="s">
        <v>38</v>
      </c>
      <c r="E179" s="20">
        <v>683</v>
      </c>
      <c r="F179" s="44"/>
      <c r="G179" s="148" t="s">
        <v>890</v>
      </c>
      <c r="H179" s="48"/>
      <c r="I179" s="48"/>
    </row>
    <row r="180" spans="1:9" ht="36">
      <c r="A180" s="44" t="s">
        <v>11</v>
      </c>
      <c r="B180" s="20" t="s">
        <v>373</v>
      </c>
      <c r="C180" s="20"/>
      <c r="D180" s="20"/>
      <c r="E180" s="20"/>
      <c r="F180" s="44"/>
      <c r="G180" s="148" t="s">
        <v>890</v>
      </c>
      <c r="H180" s="48"/>
      <c r="I180" s="48"/>
    </row>
    <row r="181" spans="1:9">
      <c r="A181" s="20" t="s">
        <v>12</v>
      </c>
      <c r="B181" s="20" t="s">
        <v>22</v>
      </c>
      <c r="C181" s="20" t="s">
        <v>23</v>
      </c>
      <c r="D181" s="20">
        <v>5</v>
      </c>
      <c r="E181" s="20" t="s">
        <v>41</v>
      </c>
      <c r="F181" s="44"/>
      <c r="G181" s="148" t="s">
        <v>890</v>
      </c>
      <c r="H181" s="48"/>
      <c r="I181" s="48"/>
    </row>
    <row r="182" spans="1:9" ht="15" customHeight="1">
      <c r="A182" s="20" t="s">
        <v>13</v>
      </c>
      <c r="B182" s="20" t="s">
        <v>74</v>
      </c>
      <c r="C182" s="20" t="s">
        <v>54</v>
      </c>
      <c r="D182" s="20">
        <v>340</v>
      </c>
      <c r="E182" s="20" t="s">
        <v>41</v>
      </c>
      <c r="F182" s="44"/>
      <c r="G182" s="148" t="s">
        <v>890</v>
      </c>
      <c r="H182" s="48"/>
      <c r="I182" s="48"/>
    </row>
    <row r="183" spans="1:9">
      <c r="A183" s="44" t="s">
        <v>14</v>
      </c>
      <c r="B183" s="20" t="s">
        <v>115</v>
      </c>
      <c r="C183" s="20" t="s">
        <v>73</v>
      </c>
      <c r="D183" s="20">
        <v>2</v>
      </c>
      <c r="E183" s="20">
        <v>10</v>
      </c>
      <c r="F183" s="44"/>
      <c r="G183" s="148" t="s">
        <v>890</v>
      </c>
      <c r="H183" s="48"/>
      <c r="I183" s="48"/>
    </row>
    <row r="184" spans="1:9">
      <c r="A184" s="44" t="s">
        <v>60</v>
      </c>
      <c r="B184" s="44" t="s">
        <v>375</v>
      </c>
      <c r="C184" s="44" t="s">
        <v>24</v>
      </c>
      <c r="D184" s="20">
        <v>590</v>
      </c>
      <c r="E184" s="20">
        <v>600</v>
      </c>
      <c r="F184" s="44"/>
      <c r="G184" s="148" t="s">
        <v>890</v>
      </c>
      <c r="H184" s="48"/>
      <c r="I184" s="48"/>
    </row>
    <row r="185" spans="1:9">
      <c r="A185" s="44" t="s">
        <v>61</v>
      </c>
      <c r="B185" s="44" t="s">
        <v>374</v>
      </c>
      <c r="C185" s="44" t="s">
        <v>24</v>
      </c>
      <c r="D185" s="20">
        <v>590</v>
      </c>
      <c r="E185" s="20">
        <v>600</v>
      </c>
      <c r="F185" s="44"/>
      <c r="G185" s="148" t="s">
        <v>890</v>
      </c>
      <c r="H185" s="48"/>
      <c r="I185" s="48"/>
    </row>
    <row r="186" spans="1:9">
      <c r="A186" s="44" t="s">
        <v>62</v>
      </c>
      <c r="B186" s="44" t="s">
        <v>447</v>
      </c>
      <c r="C186" s="44" t="s">
        <v>24</v>
      </c>
      <c r="D186" s="44">
        <v>1800</v>
      </c>
      <c r="E186" s="20">
        <v>2000</v>
      </c>
      <c r="F186" s="44"/>
      <c r="G186" s="148" t="s">
        <v>890</v>
      </c>
      <c r="H186" s="48"/>
      <c r="I186" s="48"/>
    </row>
    <row r="187" spans="1:9">
      <c r="A187" s="20" t="s">
        <v>90</v>
      </c>
      <c r="B187" s="44" t="s">
        <v>31</v>
      </c>
      <c r="C187" s="44" t="s">
        <v>32</v>
      </c>
      <c r="D187" s="44"/>
      <c r="E187" s="20">
        <v>0.24</v>
      </c>
      <c r="F187" s="44"/>
      <c r="G187" s="148" t="s">
        <v>890</v>
      </c>
      <c r="H187" s="48"/>
      <c r="I187" s="48"/>
    </row>
    <row r="188" spans="1:9">
      <c r="A188" s="44" t="s">
        <v>91</v>
      </c>
      <c r="B188" s="44" t="s">
        <v>412</v>
      </c>
      <c r="C188" s="44"/>
      <c r="D188" s="44"/>
      <c r="E188" s="44"/>
      <c r="F188" s="44"/>
      <c r="G188" s="148" t="s">
        <v>890</v>
      </c>
      <c r="H188" s="48"/>
      <c r="I188" s="48"/>
    </row>
    <row r="189" spans="1:9">
      <c r="A189" s="48"/>
      <c r="B189" s="48"/>
      <c r="C189" s="48"/>
      <c r="D189" s="48"/>
      <c r="E189" s="48"/>
      <c r="F189" s="48"/>
      <c r="G189" s="48"/>
      <c r="H189" s="48"/>
      <c r="I189" s="48"/>
    </row>
    <row r="190" spans="1:9">
      <c r="A190" s="48"/>
      <c r="B190" s="47" t="s">
        <v>17</v>
      </c>
      <c r="C190" s="47">
        <v>1</v>
      </c>
      <c r="D190" s="48"/>
      <c r="E190" s="48"/>
      <c r="F190" s="48"/>
      <c r="G190" s="48"/>
      <c r="H190" s="48"/>
      <c r="I190" s="48"/>
    </row>
    <row r="191" spans="1:9">
      <c r="A191" s="48"/>
      <c r="B191" s="47" t="s">
        <v>18</v>
      </c>
      <c r="C191" s="47"/>
      <c r="D191" s="48"/>
      <c r="E191" s="48"/>
      <c r="F191" s="48"/>
      <c r="G191" s="48"/>
      <c r="H191" s="48"/>
      <c r="I191" s="48"/>
    </row>
    <row r="192" spans="1:9">
      <c r="A192" s="48"/>
      <c r="B192" s="47" t="s">
        <v>19</v>
      </c>
      <c r="C192" s="47">
        <f>C191*C190</f>
        <v>0</v>
      </c>
      <c r="D192" s="48"/>
      <c r="E192" s="48"/>
      <c r="F192" s="48"/>
      <c r="G192" s="48"/>
      <c r="H192" s="48"/>
      <c r="I192" s="48"/>
    </row>
    <row r="193" spans="1:9">
      <c r="A193" s="48"/>
      <c r="B193" s="49" t="s">
        <v>20</v>
      </c>
      <c r="C193" s="49">
        <f>C192*0.23</f>
        <v>0</v>
      </c>
      <c r="D193" s="48"/>
      <c r="E193" s="48"/>
      <c r="F193" s="48"/>
      <c r="G193" s="48"/>
      <c r="H193" s="48"/>
      <c r="I193" s="48"/>
    </row>
    <row r="194" spans="1:9">
      <c r="A194" s="48"/>
      <c r="B194" s="54" t="s">
        <v>588</v>
      </c>
      <c r="C194" s="47">
        <f>C192+C193</f>
        <v>0</v>
      </c>
      <c r="D194" s="48"/>
      <c r="E194" s="48"/>
      <c r="F194" s="48"/>
      <c r="G194" s="48"/>
      <c r="H194" s="48"/>
      <c r="I194" s="48"/>
    </row>
    <row r="195" spans="1:9">
      <c r="A195" s="48"/>
      <c r="B195" s="48"/>
      <c r="C195" s="48"/>
      <c r="D195" s="48"/>
      <c r="E195" s="48"/>
      <c r="F195" s="48"/>
      <c r="G195" s="48"/>
      <c r="H195" s="48"/>
      <c r="I195" s="48"/>
    </row>
    <row r="196" spans="1:9" ht="30">
      <c r="A196" s="43" t="s">
        <v>686</v>
      </c>
      <c r="B196" s="103" t="s">
        <v>311</v>
      </c>
      <c r="C196" s="48"/>
      <c r="D196" s="48"/>
      <c r="E196" s="48"/>
      <c r="F196" s="48"/>
      <c r="G196" s="133" t="s">
        <v>885</v>
      </c>
      <c r="H196" s="48"/>
      <c r="I196" s="48"/>
    </row>
    <row r="197" spans="1:9">
      <c r="A197" s="172" t="s">
        <v>2</v>
      </c>
      <c r="B197" s="172" t="s">
        <v>3</v>
      </c>
      <c r="C197" s="172" t="s">
        <v>4</v>
      </c>
      <c r="D197" s="50"/>
      <c r="E197" s="50" t="s">
        <v>5</v>
      </c>
      <c r="F197" s="51"/>
      <c r="G197" s="175" t="s">
        <v>49</v>
      </c>
      <c r="H197" s="48"/>
      <c r="I197" s="48"/>
    </row>
    <row r="198" spans="1:9">
      <c r="A198" s="173"/>
      <c r="B198" s="173"/>
      <c r="C198" s="173"/>
      <c r="D198" s="172" t="s">
        <v>6</v>
      </c>
      <c r="E198" s="172" t="s">
        <v>7</v>
      </c>
      <c r="F198" s="172" t="s">
        <v>722</v>
      </c>
      <c r="G198" s="176"/>
      <c r="H198" s="48"/>
      <c r="I198" s="48"/>
    </row>
    <row r="199" spans="1:9">
      <c r="A199" s="174"/>
      <c r="B199" s="174"/>
      <c r="C199" s="174"/>
      <c r="D199" s="174"/>
      <c r="E199" s="174"/>
      <c r="F199" s="174"/>
      <c r="G199" s="177"/>
      <c r="H199" s="48"/>
      <c r="I199" s="48"/>
    </row>
    <row r="200" spans="1:9" ht="24">
      <c r="A200" s="44" t="s">
        <v>8</v>
      </c>
      <c r="B200" s="20" t="s">
        <v>522</v>
      </c>
      <c r="C200" s="20"/>
      <c r="D200" s="20"/>
      <c r="E200" s="20"/>
      <c r="F200" s="44"/>
      <c r="G200" s="148" t="s">
        <v>890</v>
      </c>
      <c r="H200" s="48"/>
      <c r="I200" s="48"/>
    </row>
    <row r="201" spans="1:9">
      <c r="A201" s="44" t="s">
        <v>9</v>
      </c>
      <c r="B201" s="20" t="s">
        <v>580</v>
      </c>
      <c r="C201" s="20"/>
      <c r="D201" s="20"/>
      <c r="E201" s="20"/>
      <c r="F201" s="44"/>
      <c r="G201" s="148" t="s">
        <v>890</v>
      </c>
      <c r="H201" s="48"/>
      <c r="I201" s="48"/>
    </row>
    <row r="202" spans="1:9">
      <c r="A202" s="44" t="s">
        <v>10</v>
      </c>
      <c r="B202" s="20" t="s">
        <v>376</v>
      </c>
      <c r="C202" s="20" t="s">
        <v>73</v>
      </c>
      <c r="D202" s="20">
        <v>5</v>
      </c>
      <c r="E202" s="20">
        <v>10</v>
      </c>
      <c r="F202" s="44"/>
      <c r="G202" s="148" t="s">
        <v>890</v>
      </c>
      <c r="H202" s="48"/>
      <c r="I202" s="48"/>
    </row>
    <row r="203" spans="1:9">
      <c r="A203" s="44" t="s">
        <v>11</v>
      </c>
      <c r="B203" s="20" t="s">
        <v>377</v>
      </c>
      <c r="C203" s="20" t="s">
        <v>73</v>
      </c>
      <c r="D203" s="20">
        <v>10</v>
      </c>
      <c r="E203" s="20">
        <v>18</v>
      </c>
      <c r="F203" s="44"/>
      <c r="G203" s="148" t="s">
        <v>890</v>
      </c>
      <c r="H203" s="48"/>
      <c r="I203" s="48"/>
    </row>
    <row r="204" spans="1:9">
      <c r="A204" s="20" t="s">
        <v>12</v>
      </c>
      <c r="B204" s="20" t="s">
        <v>378</v>
      </c>
      <c r="C204" s="20" t="s">
        <v>317</v>
      </c>
      <c r="D204" s="20" t="s">
        <v>38</v>
      </c>
      <c r="E204" s="20">
        <v>40</v>
      </c>
      <c r="F204" s="44"/>
      <c r="G204" s="148" t="s">
        <v>890</v>
      </c>
      <c r="H204" s="48"/>
      <c r="I204" s="48"/>
    </row>
    <row r="205" spans="1:9" ht="48">
      <c r="A205" s="44" t="s">
        <v>13</v>
      </c>
      <c r="B205" s="20" t="s">
        <v>379</v>
      </c>
      <c r="C205" s="20"/>
      <c r="D205" s="20"/>
      <c r="E205" s="20"/>
      <c r="F205" s="44"/>
      <c r="G205" s="148" t="s">
        <v>890</v>
      </c>
      <c r="H205" s="48"/>
      <c r="I205" s="48"/>
    </row>
    <row r="206" spans="1:9">
      <c r="A206" s="44" t="s">
        <v>14</v>
      </c>
      <c r="B206" s="20" t="s">
        <v>74</v>
      </c>
      <c r="C206" s="20" t="s">
        <v>54</v>
      </c>
      <c r="D206" s="20">
        <v>350</v>
      </c>
      <c r="E206" s="20" t="s">
        <v>38</v>
      </c>
      <c r="F206" s="44"/>
      <c r="G206" s="148" t="s">
        <v>890</v>
      </c>
      <c r="H206" s="48"/>
      <c r="I206" s="48"/>
    </row>
    <row r="207" spans="1:9">
      <c r="A207" s="44" t="s">
        <v>60</v>
      </c>
      <c r="B207" s="20" t="s">
        <v>380</v>
      </c>
      <c r="C207" s="20" t="s">
        <v>23</v>
      </c>
      <c r="D207" s="20">
        <v>163</v>
      </c>
      <c r="E207" s="20" t="s">
        <v>41</v>
      </c>
      <c r="F207" s="44"/>
      <c r="G207" s="148" t="s">
        <v>890</v>
      </c>
      <c r="H207" s="48"/>
      <c r="I207" s="48"/>
    </row>
    <row r="208" spans="1:9">
      <c r="A208" s="44" t="s">
        <v>61</v>
      </c>
      <c r="B208" s="20" t="s">
        <v>321</v>
      </c>
      <c r="C208" s="20" t="s">
        <v>23</v>
      </c>
      <c r="D208" s="20">
        <v>14</v>
      </c>
      <c r="E208" s="20" t="s">
        <v>41</v>
      </c>
      <c r="F208" s="44"/>
      <c r="G208" s="148" t="s">
        <v>890</v>
      </c>
      <c r="H208" s="48"/>
      <c r="I208" s="48"/>
    </row>
    <row r="209" spans="1:9">
      <c r="A209" s="44" t="s">
        <v>62</v>
      </c>
      <c r="B209" s="20" t="s">
        <v>330</v>
      </c>
      <c r="C209" s="20" t="s">
        <v>32</v>
      </c>
      <c r="D209" s="44" t="s">
        <v>38</v>
      </c>
      <c r="E209" s="20">
        <v>0.48</v>
      </c>
      <c r="F209" s="44"/>
      <c r="G209" s="148" t="s">
        <v>890</v>
      </c>
      <c r="H209" s="48"/>
      <c r="I209" s="48"/>
    </row>
    <row r="210" spans="1:9">
      <c r="A210" s="44" t="s">
        <v>90</v>
      </c>
      <c r="B210" s="20" t="s">
        <v>371</v>
      </c>
      <c r="C210" s="20" t="s">
        <v>32</v>
      </c>
      <c r="D210" s="44" t="s">
        <v>38</v>
      </c>
      <c r="E210" s="20">
        <v>175</v>
      </c>
      <c r="F210" s="44"/>
      <c r="G210" s="148" t="s">
        <v>890</v>
      </c>
      <c r="H210" s="48"/>
      <c r="I210" s="48"/>
    </row>
    <row r="211" spans="1:9">
      <c r="A211" s="20"/>
      <c r="B211" s="20" t="s">
        <v>31</v>
      </c>
      <c r="C211" s="44" t="s">
        <v>32</v>
      </c>
      <c r="D211" s="44"/>
      <c r="E211" s="20">
        <v>0.25</v>
      </c>
      <c r="F211" s="44"/>
      <c r="G211" s="148" t="s">
        <v>890</v>
      </c>
      <c r="H211" s="48"/>
      <c r="I211" s="48"/>
    </row>
    <row r="212" spans="1:9">
      <c r="A212" s="20" t="s">
        <v>91</v>
      </c>
      <c r="B212" s="44" t="s">
        <v>375</v>
      </c>
      <c r="D212" s="44">
        <v>590</v>
      </c>
      <c r="E212" s="20" t="s">
        <v>38</v>
      </c>
      <c r="F212" s="44"/>
      <c r="G212" s="148" t="s">
        <v>890</v>
      </c>
      <c r="H212" s="48"/>
      <c r="I212" s="48"/>
    </row>
    <row r="213" spans="1:9">
      <c r="A213" s="20" t="s">
        <v>92</v>
      </c>
      <c r="B213" s="44" t="s">
        <v>374</v>
      </c>
      <c r="C213" s="44" t="s">
        <v>24</v>
      </c>
      <c r="D213" s="20">
        <v>680</v>
      </c>
      <c r="E213" s="20" t="s">
        <v>38</v>
      </c>
      <c r="F213" s="44"/>
      <c r="G213" s="148" t="s">
        <v>890</v>
      </c>
      <c r="H213" s="48"/>
      <c r="I213" s="48"/>
    </row>
    <row r="214" spans="1:9">
      <c r="A214" s="20" t="s">
        <v>93</v>
      </c>
      <c r="B214" s="44" t="s">
        <v>447</v>
      </c>
      <c r="C214" s="44" t="s">
        <v>24</v>
      </c>
      <c r="D214" s="20">
        <v>1760</v>
      </c>
      <c r="E214" s="20" t="s">
        <v>38</v>
      </c>
      <c r="F214" s="44"/>
      <c r="G214" s="148" t="s">
        <v>890</v>
      </c>
      <c r="H214" s="48"/>
      <c r="I214" s="48"/>
    </row>
    <row r="215" spans="1:9">
      <c r="A215" s="44" t="s">
        <v>130</v>
      </c>
      <c r="B215" s="44" t="s">
        <v>412</v>
      </c>
      <c r="C215" s="44"/>
      <c r="D215" s="44"/>
      <c r="E215" s="44"/>
      <c r="F215" s="44"/>
      <c r="G215" s="148" t="s">
        <v>890</v>
      </c>
    </row>
    <row r="216" spans="1:9" ht="16.5" customHeight="1">
      <c r="A216" s="48"/>
      <c r="B216" s="48"/>
      <c r="C216" s="48"/>
      <c r="D216" s="48"/>
      <c r="E216" s="48"/>
      <c r="F216" s="48"/>
      <c r="G216" s="55"/>
    </row>
    <row r="217" spans="1:9">
      <c r="A217" s="48"/>
      <c r="B217" s="48"/>
      <c r="C217" s="48"/>
      <c r="D217" s="48"/>
      <c r="E217" s="48"/>
      <c r="F217" s="48"/>
      <c r="G217" s="48"/>
    </row>
    <row r="218" spans="1:9">
      <c r="A218" s="48"/>
      <c r="B218" s="47" t="s">
        <v>17</v>
      </c>
      <c r="C218" s="47">
        <v>1</v>
      </c>
      <c r="D218" s="48"/>
      <c r="E218" s="48"/>
      <c r="F218" s="48"/>
      <c r="G218" s="48"/>
    </row>
    <row r="219" spans="1:9">
      <c r="A219" s="48"/>
      <c r="B219" s="47" t="s">
        <v>18</v>
      </c>
      <c r="C219" s="47"/>
      <c r="D219" s="48"/>
      <c r="E219" s="48"/>
      <c r="F219" s="48"/>
      <c r="G219" s="48"/>
    </row>
    <row r="220" spans="1:9">
      <c r="A220" s="48"/>
      <c r="B220" s="47" t="s">
        <v>19</v>
      </c>
      <c r="C220" s="47">
        <f>C219*C218</f>
        <v>0</v>
      </c>
      <c r="D220" s="48"/>
      <c r="E220" s="48"/>
      <c r="F220" s="48"/>
      <c r="G220" s="48"/>
    </row>
    <row r="221" spans="1:9">
      <c r="A221" s="48"/>
      <c r="B221" s="49" t="s">
        <v>20</v>
      </c>
      <c r="C221" s="49">
        <f>C220*0.23</f>
        <v>0</v>
      </c>
      <c r="D221" s="48"/>
      <c r="E221" s="48"/>
      <c r="F221" s="48"/>
      <c r="G221" s="48"/>
    </row>
    <row r="222" spans="1:9">
      <c r="A222" s="48"/>
      <c r="B222" s="54" t="s">
        <v>588</v>
      </c>
      <c r="C222" s="47">
        <f>C220+C221</f>
        <v>0</v>
      </c>
      <c r="D222" s="48"/>
      <c r="E222" s="48"/>
      <c r="F222" s="48"/>
      <c r="G222" s="48"/>
    </row>
    <row r="223" spans="1:9">
      <c r="A223" s="48"/>
      <c r="B223" s="48"/>
      <c r="C223" s="48"/>
      <c r="D223" s="48"/>
      <c r="E223" s="48"/>
      <c r="F223" s="48"/>
      <c r="G223" s="48"/>
    </row>
    <row r="224" spans="1:9">
      <c r="A224" s="48"/>
      <c r="B224" s="48"/>
      <c r="C224" s="48"/>
      <c r="D224" s="48"/>
      <c r="E224" s="48"/>
      <c r="F224" s="48"/>
      <c r="G224" s="48"/>
    </row>
    <row r="225" spans="1:7" ht="24">
      <c r="A225" s="48"/>
      <c r="B225" s="46" t="s">
        <v>540</v>
      </c>
      <c r="C225" s="46"/>
      <c r="D225" s="48"/>
      <c r="E225" s="48"/>
      <c r="F225" s="48"/>
      <c r="G225" s="48"/>
    </row>
    <row r="226" spans="1:7">
      <c r="A226" s="48"/>
      <c r="B226" s="57" t="s">
        <v>20</v>
      </c>
      <c r="C226" s="46"/>
      <c r="D226" s="48"/>
      <c r="E226" s="48"/>
      <c r="F226" s="48"/>
      <c r="G226" s="48"/>
    </row>
    <row r="227" spans="1:7" ht="24">
      <c r="A227" s="48"/>
      <c r="B227" s="46" t="s">
        <v>63</v>
      </c>
      <c r="C227" s="46">
        <f>C225+C226</f>
        <v>0</v>
      </c>
      <c r="D227" s="48"/>
      <c r="E227" s="48"/>
      <c r="F227" s="48"/>
      <c r="G227" s="48"/>
    </row>
    <row r="228" spans="1:7">
      <c r="A228" s="48"/>
      <c r="B228" s="48"/>
      <c r="C228" s="48"/>
      <c r="D228" s="48"/>
      <c r="E228" s="48"/>
      <c r="F228" s="48"/>
      <c r="G228" s="48"/>
    </row>
    <row r="229" spans="1:7">
      <c r="A229" s="48"/>
      <c r="B229" s="48"/>
      <c r="C229" s="48"/>
      <c r="D229" s="48"/>
      <c r="E229" s="48"/>
      <c r="F229" s="48"/>
      <c r="G229" s="48"/>
    </row>
  </sheetData>
  <mergeCells count="77">
    <mergeCell ref="A30:A32"/>
    <mergeCell ref="B30:B32"/>
    <mergeCell ref="C30:C32"/>
    <mergeCell ref="G30:G32"/>
    <mergeCell ref="D31:D32"/>
    <mergeCell ref="E31:E32"/>
    <mergeCell ref="F31:F32"/>
    <mergeCell ref="A6:A8"/>
    <mergeCell ref="B6:B8"/>
    <mergeCell ref="C6:C8"/>
    <mergeCell ref="G6:G8"/>
    <mergeCell ref="D7:D8"/>
    <mergeCell ref="E7:E8"/>
    <mergeCell ref="F7:F8"/>
    <mergeCell ref="A46:A48"/>
    <mergeCell ref="B46:B48"/>
    <mergeCell ref="C46:C48"/>
    <mergeCell ref="G46:G48"/>
    <mergeCell ref="D47:D48"/>
    <mergeCell ref="E47:E48"/>
    <mergeCell ref="F47:F4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95:A97"/>
    <mergeCell ref="B95:B97"/>
    <mergeCell ref="C95:C97"/>
    <mergeCell ref="G95:G97"/>
    <mergeCell ref="D96:D97"/>
    <mergeCell ref="E96:E97"/>
    <mergeCell ref="F96:F97"/>
    <mergeCell ref="A115:A117"/>
    <mergeCell ref="B115:B117"/>
    <mergeCell ref="C115:C117"/>
    <mergeCell ref="G115:G117"/>
    <mergeCell ref="D116:D117"/>
    <mergeCell ref="E116:E117"/>
    <mergeCell ref="F116:F117"/>
    <mergeCell ref="A135:A137"/>
    <mergeCell ref="B135:B137"/>
    <mergeCell ref="C135:C137"/>
    <mergeCell ref="G135:G137"/>
    <mergeCell ref="D136:D137"/>
    <mergeCell ref="E136:E137"/>
    <mergeCell ref="F136:F137"/>
    <mergeCell ref="A151:A153"/>
    <mergeCell ref="B151:B153"/>
    <mergeCell ref="C151:C153"/>
    <mergeCell ref="G151:G153"/>
    <mergeCell ref="D152:D153"/>
    <mergeCell ref="E152:E153"/>
    <mergeCell ref="F152:F153"/>
    <mergeCell ref="A174:A176"/>
    <mergeCell ref="B174:B176"/>
    <mergeCell ref="C174:C176"/>
    <mergeCell ref="G174:G176"/>
    <mergeCell ref="D175:D176"/>
    <mergeCell ref="E175:E176"/>
    <mergeCell ref="F175:F176"/>
    <mergeCell ref="A197:A199"/>
    <mergeCell ref="B197:B199"/>
    <mergeCell ref="C197:C199"/>
    <mergeCell ref="G197:G199"/>
    <mergeCell ref="D198:D199"/>
    <mergeCell ref="E198:E199"/>
    <mergeCell ref="F198:F199"/>
  </mergeCells>
  <phoneticPr fontId="5"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177"/>
  <sheetViews>
    <sheetView showGridLines="0" topLeftCell="A95" zoomScale="70" zoomScaleNormal="70" workbookViewId="0">
      <selection activeCell="F122" sqref="F122"/>
    </sheetView>
  </sheetViews>
  <sheetFormatPr defaultColWidth="8.42578125" defaultRowHeight="15"/>
  <cols>
    <col min="1" max="1" width="4.42578125" customWidth="1"/>
    <col min="2" max="2" width="33.42578125" customWidth="1"/>
    <col min="3" max="3" width="9" customWidth="1"/>
    <col min="4" max="5" width="9.42578125" customWidth="1"/>
    <col min="6" max="6" width="23.42578125" customWidth="1"/>
    <col min="7" max="7" width="59.42578125" customWidth="1"/>
  </cols>
  <sheetData>
    <row r="2" spans="1:7" ht="28.5">
      <c r="C2" s="1" t="s">
        <v>561</v>
      </c>
    </row>
    <row r="3" spans="1:7">
      <c r="A3" s="48"/>
      <c r="B3" s="48"/>
      <c r="C3" s="48"/>
      <c r="D3" s="48"/>
      <c r="E3" s="48"/>
      <c r="F3" s="48"/>
      <c r="G3" s="48"/>
    </row>
    <row r="4" spans="1:7">
      <c r="A4" s="48"/>
      <c r="B4" s="48"/>
      <c r="C4" s="48"/>
      <c r="D4" s="48"/>
      <c r="E4" s="48"/>
      <c r="F4" s="48"/>
      <c r="G4" s="43" t="s">
        <v>0</v>
      </c>
    </row>
    <row r="5" spans="1:7" ht="30">
      <c r="A5" s="43" t="s">
        <v>687</v>
      </c>
      <c r="B5" s="103" t="s">
        <v>381</v>
      </c>
      <c r="C5" s="48"/>
      <c r="D5" s="48"/>
      <c r="E5" s="48"/>
      <c r="F5" s="48"/>
      <c r="G5" s="133" t="s">
        <v>885</v>
      </c>
    </row>
    <row r="6" spans="1:7" ht="24">
      <c r="A6" s="172" t="s">
        <v>2</v>
      </c>
      <c r="B6" s="172" t="s">
        <v>3</v>
      </c>
      <c r="C6" s="172" t="s">
        <v>4</v>
      </c>
      <c r="D6" s="50"/>
      <c r="E6" s="50" t="s">
        <v>5</v>
      </c>
      <c r="F6" s="51"/>
      <c r="G6" s="175" t="s">
        <v>49</v>
      </c>
    </row>
    <row r="7" spans="1:7">
      <c r="A7" s="173"/>
      <c r="B7" s="173"/>
      <c r="C7" s="173"/>
      <c r="D7" s="172" t="s">
        <v>6</v>
      </c>
      <c r="E7" s="172" t="s">
        <v>7</v>
      </c>
      <c r="F7" s="172" t="s">
        <v>721</v>
      </c>
      <c r="G7" s="176"/>
    </row>
    <row r="8" spans="1:7" ht="13.5" customHeight="1">
      <c r="A8" s="174"/>
      <c r="B8" s="174"/>
      <c r="C8" s="174"/>
      <c r="D8" s="174"/>
      <c r="E8" s="174"/>
      <c r="F8" s="174"/>
      <c r="G8" s="177"/>
    </row>
    <row r="9" spans="1:7" ht="14.25" customHeight="1">
      <c r="A9" s="44" t="s">
        <v>8</v>
      </c>
      <c r="B9" s="44" t="s">
        <v>382</v>
      </c>
      <c r="C9" s="44" t="s">
        <v>88</v>
      </c>
      <c r="D9" s="44">
        <v>50</v>
      </c>
      <c r="E9" s="44" t="s">
        <v>38</v>
      </c>
      <c r="F9" s="44"/>
      <c r="G9" s="148" t="s">
        <v>890</v>
      </c>
    </row>
    <row r="10" spans="1:7">
      <c r="A10" s="44" t="s">
        <v>9</v>
      </c>
      <c r="B10" s="44" t="s">
        <v>581</v>
      </c>
      <c r="C10" s="44"/>
      <c r="D10" s="44"/>
      <c r="E10" s="44"/>
      <c r="F10" s="44" t="s">
        <v>48</v>
      </c>
      <c r="G10" s="148" t="s">
        <v>890</v>
      </c>
    </row>
    <row r="11" spans="1:7">
      <c r="A11" s="44" t="s">
        <v>10</v>
      </c>
      <c r="B11" s="44" t="s">
        <v>582</v>
      </c>
      <c r="C11" s="44" t="s">
        <v>23</v>
      </c>
      <c r="D11" s="44">
        <v>2</v>
      </c>
      <c r="E11" s="44" t="s">
        <v>38</v>
      </c>
      <c r="F11" s="44"/>
      <c r="G11" s="148" t="s">
        <v>890</v>
      </c>
    </row>
    <row r="12" spans="1:7">
      <c r="A12" s="44" t="s">
        <v>11</v>
      </c>
      <c r="B12" s="44" t="s">
        <v>42</v>
      </c>
      <c r="C12" s="44"/>
      <c r="D12" s="44"/>
      <c r="E12" s="44"/>
      <c r="F12" s="44" t="s">
        <v>48</v>
      </c>
      <c r="G12" s="148" t="s">
        <v>890</v>
      </c>
    </row>
    <row r="13" spans="1:7">
      <c r="A13" s="44" t="s">
        <v>12</v>
      </c>
      <c r="B13" s="44" t="s">
        <v>331</v>
      </c>
      <c r="C13" s="44" t="s">
        <v>23</v>
      </c>
      <c r="D13" s="44">
        <v>4</v>
      </c>
      <c r="E13" s="44" t="s">
        <v>38</v>
      </c>
      <c r="F13" s="44"/>
      <c r="G13" s="148" t="s">
        <v>890</v>
      </c>
    </row>
    <row r="14" spans="1:7">
      <c r="A14" s="44" t="s">
        <v>13</v>
      </c>
      <c r="B14" s="44" t="s">
        <v>383</v>
      </c>
      <c r="C14" s="44" t="s">
        <v>23</v>
      </c>
      <c r="D14" s="44">
        <v>2</v>
      </c>
      <c r="E14" s="44" t="s">
        <v>38</v>
      </c>
      <c r="F14" s="44"/>
      <c r="G14" s="148" t="s">
        <v>890</v>
      </c>
    </row>
    <row r="15" spans="1:7">
      <c r="A15" s="48"/>
      <c r="B15" s="48"/>
      <c r="C15" s="48"/>
      <c r="D15" s="48"/>
      <c r="E15" s="48"/>
      <c r="F15" s="48"/>
      <c r="G15" s="48"/>
    </row>
    <row r="16" spans="1:7">
      <c r="A16" s="48"/>
      <c r="B16" s="47" t="s">
        <v>17</v>
      </c>
      <c r="C16" s="47">
        <v>2</v>
      </c>
      <c r="D16" s="48"/>
      <c r="E16" s="48"/>
      <c r="F16" s="48"/>
      <c r="G16" s="48"/>
    </row>
    <row r="17" spans="1:7">
      <c r="A17" s="48"/>
      <c r="B17" s="47" t="s">
        <v>18</v>
      </c>
      <c r="C17" s="47"/>
      <c r="D17" s="48"/>
      <c r="E17" s="48"/>
      <c r="F17" s="48"/>
      <c r="G17" s="48"/>
    </row>
    <row r="18" spans="1:7">
      <c r="A18" s="48"/>
      <c r="B18" s="47" t="s">
        <v>19</v>
      </c>
      <c r="C18" s="47">
        <f>C17*C16</f>
        <v>0</v>
      </c>
      <c r="D18" s="48"/>
      <c r="E18" s="48"/>
      <c r="F18" s="48"/>
      <c r="G18" s="48"/>
    </row>
    <row r="19" spans="1:7">
      <c r="A19" s="48"/>
      <c r="B19" s="47" t="s">
        <v>20</v>
      </c>
      <c r="C19" s="47">
        <f>C18*0.23</f>
        <v>0</v>
      </c>
      <c r="D19" s="48"/>
      <c r="E19" s="48"/>
      <c r="F19" s="48"/>
      <c r="G19" s="48"/>
    </row>
    <row r="20" spans="1:7">
      <c r="A20" s="48"/>
      <c r="B20" s="54" t="s">
        <v>588</v>
      </c>
      <c r="C20" s="47">
        <f>C18+C19</f>
        <v>0</v>
      </c>
      <c r="D20" s="48"/>
      <c r="E20" s="48"/>
      <c r="F20" s="48"/>
      <c r="G20" s="48"/>
    </row>
    <row r="21" spans="1:7">
      <c r="A21" s="48"/>
      <c r="B21" s="48"/>
      <c r="C21" s="48"/>
      <c r="D21" s="48"/>
      <c r="E21" s="48"/>
      <c r="F21" s="48"/>
      <c r="G21" s="48"/>
    </row>
    <row r="22" spans="1:7" ht="30">
      <c r="A22" s="43" t="s">
        <v>688</v>
      </c>
      <c r="B22" s="103" t="s">
        <v>384</v>
      </c>
      <c r="C22" s="48"/>
      <c r="D22" s="48"/>
      <c r="E22" s="48"/>
      <c r="F22" s="48"/>
      <c r="G22" s="133" t="s">
        <v>885</v>
      </c>
    </row>
    <row r="23" spans="1:7" ht="15" customHeight="1">
      <c r="A23" s="172" t="s">
        <v>2</v>
      </c>
      <c r="B23" s="172" t="s">
        <v>3</v>
      </c>
      <c r="C23" s="172" t="s">
        <v>4</v>
      </c>
      <c r="D23" s="50"/>
      <c r="E23" s="50" t="s">
        <v>5</v>
      </c>
      <c r="F23" s="51"/>
      <c r="G23" s="175" t="s">
        <v>49</v>
      </c>
    </row>
    <row r="24" spans="1:7">
      <c r="A24" s="173"/>
      <c r="B24" s="173"/>
      <c r="C24" s="173"/>
      <c r="D24" s="172" t="s">
        <v>6</v>
      </c>
      <c r="E24" s="172" t="s">
        <v>7</v>
      </c>
      <c r="F24" s="172" t="s">
        <v>722</v>
      </c>
      <c r="G24" s="176"/>
    </row>
    <row r="25" spans="1:7">
      <c r="A25" s="174"/>
      <c r="B25" s="174"/>
      <c r="C25" s="174"/>
      <c r="D25" s="174"/>
      <c r="E25" s="174"/>
      <c r="F25" s="174"/>
      <c r="G25" s="177"/>
    </row>
    <row r="26" spans="1:7">
      <c r="A26" s="44" t="s">
        <v>8</v>
      </c>
      <c r="B26" s="75" t="s">
        <v>385</v>
      </c>
      <c r="C26" s="44" t="s">
        <v>54</v>
      </c>
      <c r="D26" s="44">
        <v>120</v>
      </c>
      <c r="E26" s="44" t="s">
        <v>38</v>
      </c>
      <c r="F26" s="44"/>
      <c r="G26" s="148" t="s">
        <v>890</v>
      </c>
    </row>
    <row r="27" spans="1:7">
      <c r="A27" s="44" t="s">
        <v>9</v>
      </c>
      <c r="B27" s="44" t="s">
        <v>523</v>
      </c>
      <c r="C27" s="44" t="s">
        <v>24</v>
      </c>
      <c r="D27" s="44">
        <v>520</v>
      </c>
      <c r="E27" s="44" t="s">
        <v>38</v>
      </c>
      <c r="F27" s="44"/>
      <c r="G27" s="148" t="s">
        <v>890</v>
      </c>
    </row>
    <row r="28" spans="1:7">
      <c r="A28" s="44" t="s">
        <v>10</v>
      </c>
      <c r="B28" s="44" t="s">
        <v>447</v>
      </c>
      <c r="C28" s="44" t="s">
        <v>24</v>
      </c>
      <c r="D28" s="44">
        <v>700</v>
      </c>
      <c r="E28" s="44" t="s">
        <v>38</v>
      </c>
      <c r="F28" s="44"/>
      <c r="G28" s="148" t="s">
        <v>890</v>
      </c>
    </row>
    <row r="29" spans="1:7">
      <c r="A29" s="48"/>
      <c r="B29" s="48"/>
      <c r="C29" s="48"/>
      <c r="D29" s="48"/>
      <c r="E29" s="48"/>
      <c r="F29" s="48"/>
      <c r="G29" s="48"/>
    </row>
    <row r="30" spans="1:7">
      <c r="A30" s="48"/>
      <c r="B30" s="47" t="s">
        <v>17</v>
      </c>
      <c r="C30" s="47">
        <v>1</v>
      </c>
      <c r="D30" s="48"/>
      <c r="E30" s="48"/>
      <c r="F30" s="48"/>
      <c r="G30" s="48"/>
    </row>
    <row r="31" spans="1:7">
      <c r="A31" s="48"/>
      <c r="B31" s="47" t="s">
        <v>18</v>
      </c>
      <c r="C31" s="47"/>
      <c r="D31" s="48"/>
      <c r="E31" s="48"/>
      <c r="F31" s="48"/>
      <c r="G31" s="48"/>
    </row>
    <row r="32" spans="1:7">
      <c r="A32" s="48"/>
      <c r="B32" s="47" t="s">
        <v>19</v>
      </c>
      <c r="C32" s="47">
        <f>C31*C30</f>
        <v>0</v>
      </c>
      <c r="D32" s="48"/>
      <c r="E32" s="48"/>
      <c r="F32" s="48"/>
      <c r="G32" s="48"/>
    </row>
    <row r="33" spans="1:7">
      <c r="A33" s="48"/>
      <c r="B33" s="47" t="s">
        <v>20</v>
      </c>
      <c r="C33" s="47">
        <f>C32*0.23</f>
        <v>0</v>
      </c>
      <c r="D33" s="48"/>
      <c r="E33" s="48"/>
      <c r="F33" s="48"/>
      <c r="G33" s="48"/>
    </row>
    <row r="34" spans="1:7">
      <c r="A34" s="48"/>
      <c r="B34" s="54" t="s">
        <v>588</v>
      </c>
      <c r="C34" s="47">
        <f>C32+C33</f>
        <v>0</v>
      </c>
      <c r="D34" s="48"/>
      <c r="E34" s="48"/>
      <c r="F34" s="48"/>
      <c r="G34" s="48"/>
    </row>
    <row r="35" spans="1:7">
      <c r="A35" s="48"/>
      <c r="B35" s="48"/>
      <c r="C35" s="48"/>
      <c r="D35" s="48"/>
      <c r="E35" s="48"/>
      <c r="F35" s="48"/>
      <c r="G35" s="48"/>
    </row>
    <row r="36" spans="1:7" ht="30">
      <c r="A36" s="43" t="s">
        <v>689</v>
      </c>
      <c r="B36" s="103" t="s">
        <v>524</v>
      </c>
      <c r="C36" s="48"/>
      <c r="D36" s="48"/>
      <c r="E36" s="48"/>
      <c r="F36" s="48"/>
      <c r="G36" s="133" t="s">
        <v>885</v>
      </c>
    </row>
    <row r="37" spans="1:7" ht="15" customHeight="1">
      <c r="A37" s="172" t="s">
        <v>2</v>
      </c>
      <c r="B37" s="172" t="s">
        <v>3</v>
      </c>
      <c r="C37" s="172" t="s">
        <v>4</v>
      </c>
      <c r="D37" s="50"/>
      <c r="E37" s="50" t="s">
        <v>5</v>
      </c>
      <c r="F37" s="51"/>
      <c r="G37" s="175" t="s">
        <v>49</v>
      </c>
    </row>
    <row r="38" spans="1:7">
      <c r="A38" s="173"/>
      <c r="B38" s="173"/>
      <c r="C38" s="173"/>
      <c r="D38" s="172" t="s">
        <v>6</v>
      </c>
      <c r="E38" s="172" t="s">
        <v>7</v>
      </c>
      <c r="F38" s="172" t="s">
        <v>722</v>
      </c>
      <c r="G38" s="176"/>
    </row>
    <row r="39" spans="1:7">
      <c r="A39" s="174"/>
      <c r="B39" s="174"/>
      <c r="C39" s="174"/>
      <c r="D39" s="174"/>
      <c r="E39" s="174"/>
      <c r="F39" s="174"/>
      <c r="G39" s="177"/>
    </row>
    <row r="40" spans="1:7">
      <c r="A40" s="44" t="s">
        <v>8</v>
      </c>
      <c r="B40" s="44" t="s">
        <v>42</v>
      </c>
      <c r="C40" s="44"/>
      <c r="D40" s="44"/>
      <c r="E40" s="44"/>
      <c r="F40" s="44" t="s">
        <v>48</v>
      </c>
      <c r="G40" s="148" t="s">
        <v>890</v>
      </c>
    </row>
    <row r="41" spans="1:7" ht="48">
      <c r="A41" s="172" t="s">
        <v>9</v>
      </c>
      <c r="B41" s="44" t="s">
        <v>583</v>
      </c>
      <c r="C41" s="44" t="s">
        <v>23</v>
      </c>
      <c r="D41" s="44">
        <v>1</v>
      </c>
      <c r="E41" s="44" t="s">
        <v>38</v>
      </c>
      <c r="F41" s="44" t="s">
        <v>48</v>
      </c>
      <c r="G41" s="148" t="s">
        <v>890</v>
      </c>
    </row>
    <row r="42" spans="1:7" ht="15" customHeight="1">
      <c r="A42" s="173"/>
      <c r="B42" s="44" t="s">
        <v>375</v>
      </c>
      <c r="C42" s="44" t="s">
        <v>24</v>
      </c>
      <c r="D42" s="44">
        <v>150</v>
      </c>
      <c r="E42" s="44" t="s">
        <v>38</v>
      </c>
      <c r="F42" s="44"/>
      <c r="G42" s="148" t="s">
        <v>890</v>
      </c>
    </row>
    <row r="43" spans="1:7">
      <c r="A43" s="173"/>
      <c r="B43" s="44" t="s">
        <v>374</v>
      </c>
      <c r="C43" s="44" t="s">
        <v>24</v>
      </c>
      <c r="D43" s="44">
        <v>200</v>
      </c>
      <c r="E43" s="44" t="s">
        <v>41</v>
      </c>
      <c r="F43" s="44"/>
      <c r="G43" s="148" t="s">
        <v>890</v>
      </c>
    </row>
    <row r="44" spans="1:7">
      <c r="A44" s="174"/>
      <c r="B44" s="44" t="s">
        <v>447</v>
      </c>
      <c r="C44" s="44" t="s">
        <v>24</v>
      </c>
      <c r="D44" s="44">
        <v>1100</v>
      </c>
      <c r="E44" s="44" t="s">
        <v>38</v>
      </c>
      <c r="F44" s="44"/>
      <c r="G44" s="148" t="s">
        <v>890</v>
      </c>
    </row>
    <row r="45" spans="1:7" ht="60">
      <c r="A45" s="44" t="s">
        <v>10</v>
      </c>
      <c r="B45" s="44" t="s">
        <v>375</v>
      </c>
      <c r="C45" s="44" t="s">
        <v>24</v>
      </c>
      <c r="D45" s="44">
        <v>1500</v>
      </c>
      <c r="E45" s="44" t="s">
        <v>38</v>
      </c>
      <c r="F45" s="28" t="s">
        <v>560</v>
      </c>
      <c r="G45" s="148" t="s">
        <v>890</v>
      </c>
    </row>
    <row r="46" spans="1:7" ht="60">
      <c r="A46" s="44" t="s">
        <v>11</v>
      </c>
      <c r="B46" s="44" t="s">
        <v>374</v>
      </c>
      <c r="C46" s="44" t="s">
        <v>24</v>
      </c>
      <c r="D46" s="44">
        <v>730</v>
      </c>
      <c r="E46" s="44" t="s">
        <v>41</v>
      </c>
      <c r="F46" s="28" t="s">
        <v>560</v>
      </c>
      <c r="G46" s="148" t="s">
        <v>890</v>
      </c>
    </row>
    <row r="47" spans="1:7" ht="60">
      <c r="A47" s="44" t="s">
        <v>12</v>
      </c>
      <c r="B47" s="44" t="s">
        <v>447</v>
      </c>
      <c r="C47" s="44" t="s">
        <v>24</v>
      </c>
      <c r="D47" s="44">
        <v>870</v>
      </c>
      <c r="E47" s="44" t="s">
        <v>38</v>
      </c>
      <c r="F47" s="28" t="s">
        <v>560</v>
      </c>
      <c r="G47" s="148" t="s">
        <v>890</v>
      </c>
    </row>
    <row r="48" spans="1:7">
      <c r="A48" s="48"/>
      <c r="B48" s="48"/>
      <c r="C48" s="48"/>
      <c r="D48" s="48"/>
      <c r="E48" s="48"/>
      <c r="F48" s="48"/>
      <c r="G48" s="48"/>
    </row>
    <row r="49" spans="1:7">
      <c r="A49" s="48"/>
      <c r="B49" s="47" t="s">
        <v>17</v>
      </c>
      <c r="C49" s="47">
        <v>1</v>
      </c>
      <c r="D49" s="48"/>
      <c r="E49" s="48"/>
      <c r="F49" s="48"/>
      <c r="G49" s="48"/>
    </row>
    <row r="50" spans="1:7">
      <c r="A50" s="48"/>
      <c r="B50" s="47" t="s">
        <v>18</v>
      </c>
      <c r="C50" s="47"/>
      <c r="D50" s="48"/>
      <c r="E50" s="48"/>
      <c r="F50" s="48"/>
      <c r="G50" s="48"/>
    </row>
    <row r="51" spans="1:7">
      <c r="A51" s="48"/>
      <c r="B51" s="47" t="s">
        <v>19</v>
      </c>
      <c r="C51" s="47">
        <f>C50*C49</f>
        <v>0</v>
      </c>
      <c r="D51" s="48"/>
      <c r="E51" s="48"/>
      <c r="F51" s="48"/>
      <c r="G51" s="48"/>
    </row>
    <row r="52" spans="1:7">
      <c r="A52" s="48"/>
      <c r="B52" s="47" t="s">
        <v>20</v>
      </c>
      <c r="C52" s="47">
        <f>C51*0.23</f>
        <v>0</v>
      </c>
      <c r="D52" s="48"/>
      <c r="E52" s="48"/>
      <c r="F52" s="48"/>
      <c r="G52" s="48"/>
    </row>
    <row r="53" spans="1:7">
      <c r="A53" s="48"/>
      <c r="B53" s="54" t="s">
        <v>588</v>
      </c>
      <c r="C53" s="47">
        <f>C51+C52</f>
        <v>0</v>
      </c>
      <c r="D53" s="48"/>
      <c r="E53" s="48"/>
      <c r="F53" s="48"/>
      <c r="G53" s="48"/>
    </row>
    <row r="54" spans="1:7">
      <c r="A54" s="48"/>
      <c r="B54" s="55"/>
      <c r="C54" s="48"/>
      <c r="D54" s="48"/>
      <c r="E54" s="48"/>
      <c r="F54" s="48"/>
      <c r="G54" s="48"/>
    </row>
    <row r="55" spans="1:7" ht="30">
      <c r="A55" s="43" t="s">
        <v>690</v>
      </c>
      <c r="B55" s="103" t="s">
        <v>386</v>
      </c>
      <c r="C55" s="48"/>
      <c r="D55" s="48"/>
      <c r="E55" s="48"/>
      <c r="F55" s="48"/>
      <c r="G55" s="133" t="s">
        <v>885</v>
      </c>
    </row>
    <row r="56" spans="1:7" ht="15" customHeight="1">
      <c r="A56" s="172" t="s">
        <v>2</v>
      </c>
      <c r="B56" s="172" t="s">
        <v>3</v>
      </c>
      <c r="C56" s="172" t="s">
        <v>4</v>
      </c>
      <c r="D56" s="50"/>
      <c r="E56" s="50" t="s">
        <v>5</v>
      </c>
      <c r="F56" s="51"/>
      <c r="G56" s="175" t="s">
        <v>49</v>
      </c>
    </row>
    <row r="57" spans="1:7">
      <c r="A57" s="173"/>
      <c r="B57" s="173"/>
      <c r="C57" s="173"/>
      <c r="D57" s="172" t="s">
        <v>6</v>
      </c>
      <c r="E57" s="172" t="s">
        <v>7</v>
      </c>
      <c r="F57" s="172" t="s">
        <v>722</v>
      </c>
      <c r="G57" s="176"/>
    </row>
    <row r="58" spans="1:7">
      <c r="A58" s="174"/>
      <c r="B58" s="174"/>
      <c r="C58" s="174"/>
      <c r="D58" s="174"/>
      <c r="E58" s="174"/>
      <c r="F58" s="174"/>
      <c r="G58" s="177"/>
    </row>
    <row r="59" spans="1:7" ht="60">
      <c r="A59" s="44" t="s">
        <v>8</v>
      </c>
      <c r="B59" s="44" t="s">
        <v>375</v>
      </c>
      <c r="C59" s="44" t="s">
        <v>24</v>
      </c>
      <c r="D59" s="44">
        <v>700</v>
      </c>
      <c r="E59" s="44" t="s">
        <v>41</v>
      </c>
      <c r="F59" s="28" t="s">
        <v>560</v>
      </c>
      <c r="G59" s="148" t="s">
        <v>890</v>
      </c>
    </row>
    <row r="60" spans="1:7" ht="60">
      <c r="A60" s="44" t="s">
        <v>9</v>
      </c>
      <c r="B60" s="44" t="s">
        <v>374</v>
      </c>
      <c r="C60" s="44" t="s">
        <v>24</v>
      </c>
      <c r="D60" s="44">
        <v>600</v>
      </c>
      <c r="E60" s="44" t="s">
        <v>38</v>
      </c>
      <c r="F60" s="28" t="s">
        <v>560</v>
      </c>
      <c r="G60" s="148" t="s">
        <v>890</v>
      </c>
    </row>
    <row r="61" spans="1:7" ht="60">
      <c r="A61" s="44" t="s">
        <v>10</v>
      </c>
      <c r="B61" s="44" t="s">
        <v>447</v>
      </c>
      <c r="C61" s="44" t="s">
        <v>24</v>
      </c>
      <c r="D61" s="44">
        <v>870</v>
      </c>
      <c r="E61" s="44" t="s">
        <v>38</v>
      </c>
      <c r="F61" s="28" t="s">
        <v>560</v>
      </c>
      <c r="G61" s="148" t="s">
        <v>890</v>
      </c>
    </row>
    <row r="62" spans="1:7">
      <c r="A62" s="44" t="s">
        <v>11</v>
      </c>
      <c r="B62" s="44" t="s">
        <v>446</v>
      </c>
      <c r="C62" s="44"/>
      <c r="D62" s="44"/>
      <c r="E62" s="44"/>
      <c r="F62" s="44" t="s">
        <v>48</v>
      </c>
      <c r="G62" s="148" t="s">
        <v>890</v>
      </c>
    </row>
    <row r="63" spans="1:7">
      <c r="A63" s="48"/>
      <c r="B63" s="48"/>
      <c r="C63" s="48"/>
      <c r="D63" s="48"/>
      <c r="E63" s="48"/>
      <c r="F63" s="48"/>
      <c r="G63" s="48"/>
    </row>
    <row r="64" spans="1:7">
      <c r="A64" s="48"/>
      <c r="B64" s="47" t="s">
        <v>17</v>
      </c>
      <c r="C64" s="47">
        <v>1</v>
      </c>
      <c r="D64" s="48"/>
      <c r="E64" s="48"/>
      <c r="F64" s="48"/>
      <c r="G64" s="48"/>
    </row>
    <row r="65" spans="1:7">
      <c r="A65" s="48"/>
      <c r="B65" s="47" t="s">
        <v>18</v>
      </c>
      <c r="C65" s="47"/>
      <c r="D65" s="48"/>
      <c r="E65" s="48"/>
      <c r="F65" s="48"/>
      <c r="G65" s="48"/>
    </row>
    <row r="66" spans="1:7">
      <c r="A66" s="48"/>
      <c r="B66" s="47" t="s">
        <v>19</v>
      </c>
      <c r="C66" s="47">
        <f>C65*C64</f>
        <v>0</v>
      </c>
      <c r="D66" s="48"/>
      <c r="E66" s="48"/>
      <c r="F66" s="48"/>
      <c r="G66" s="48"/>
    </row>
    <row r="67" spans="1:7">
      <c r="A67" s="48"/>
      <c r="B67" s="47" t="s">
        <v>20</v>
      </c>
      <c r="C67" s="47">
        <f>C66*0.23</f>
        <v>0</v>
      </c>
      <c r="D67" s="48"/>
      <c r="E67" s="48"/>
      <c r="F67" s="48"/>
      <c r="G67" s="48"/>
    </row>
    <row r="68" spans="1:7">
      <c r="A68" s="48"/>
      <c r="B68" s="54" t="s">
        <v>588</v>
      </c>
      <c r="C68" s="47">
        <f>C66+C67</f>
        <v>0</v>
      </c>
      <c r="D68" s="48"/>
      <c r="E68" s="48"/>
      <c r="F68" s="48"/>
      <c r="G68" s="48"/>
    </row>
    <row r="69" spans="1:7">
      <c r="A69" s="48"/>
      <c r="B69" s="55"/>
      <c r="C69" s="48"/>
      <c r="D69" s="48"/>
      <c r="E69" s="48"/>
      <c r="F69" s="48"/>
      <c r="G69" s="48"/>
    </row>
    <row r="70" spans="1:7" ht="30">
      <c r="A70" s="43" t="s">
        <v>691</v>
      </c>
      <c r="B70" s="103" t="s">
        <v>388</v>
      </c>
      <c r="C70" s="48"/>
      <c r="D70" s="48"/>
      <c r="E70" s="48"/>
      <c r="F70" s="48"/>
      <c r="G70" s="133" t="s">
        <v>885</v>
      </c>
    </row>
    <row r="71" spans="1:7" ht="15" customHeight="1">
      <c r="A71" s="172" t="s">
        <v>2</v>
      </c>
      <c r="B71" s="172" t="s">
        <v>3</v>
      </c>
      <c r="C71" s="172" t="s">
        <v>4</v>
      </c>
      <c r="D71" s="50"/>
      <c r="E71" s="50" t="s">
        <v>5</v>
      </c>
      <c r="F71" s="51"/>
      <c r="G71" s="175" t="s">
        <v>49</v>
      </c>
    </row>
    <row r="72" spans="1:7">
      <c r="A72" s="173"/>
      <c r="B72" s="173"/>
      <c r="C72" s="173"/>
      <c r="D72" s="172" t="s">
        <v>6</v>
      </c>
      <c r="E72" s="172" t="s">
        <v>7</v>
      </c>
      <c r="F72" s="172" t="s">
        <v>722</v>
      </c>
      <c r="G72" s="176"/>
    </row>
    <row r="73" spans="1:7">
      <c r="A73" s="174"/>
      <c r="B73" s="174"/>
      <c r="C73" s="174"/>
      <c r="D73" s="174"/>
      <c r="E73" s="174"/>
      <c r="F73" s="174"/>
      <c r="G73" s="177"/>
    </row>
    <row r="74" spans="1:7" ht="60">
      <c r="A74" s="44" t="s">
        <v>8</v>
      </c>
      <c r="B74" s="44" t="s">
        <v>375</v>
      </c>
      <c r="C74" s="44" t="s">
        <v>24</v>
      </c>
      <c r="D74" s="44">
        <v>1200</v>
      </c>
      <c r="E74" s="44" t="s">
        <v>41</v>
      </c>
      <c r="F74" s="28" t="s">
        <v>560</v>
      </c>
      <c r="G74" s="148" t="s">
        <v>890</v>
      </c>
    </row>
    <row r="75" spans="1:7" ht="60">
      <c r="A75" s="44" t="s">
        <v>9</v>
      </c>
      <c r="B75" s="44" t="s">
        <v>374</v>
      </c>
      <c r="C75" s="44" t="s">
        <v>24</v>
      </c>
      <c r="D75" s="44">
        <v>400</v>
      </c>
      <c r="E75" s="44" t="s">
        <v>38</v>
      </c>
      <c r="F75" s="28" t="s">
        <v>560</v>
      </c>
      <c r="G75" s="148" t="s">
        <v>890</v>
      </c>
    </row>
    <row r="76" spans="1:7" ht="60">
      <c r="A76" s="44" t="s">
        <v>10</v>
      </c>
      <c r="B76" s="44" t="s">
        <v>447</v>
      </c>
      <c r="C76" s="44" t="s">
        <v>24</v>
      </c>
      <c r="D76" s="44">
        <v>1700</v>
      </c>
      <c r="E76" s="44" t="s">
        <v>38</v>
      </c>
      <c r="F76" s="28" t="s">
        <v>560</v>
      </c>
      <c r="G76" s="148" t="s">
        <v>890</v>
      </c>
    </row>
    <row r="77" spans="1:7">
      <c r="A77" s="44" t="s">
        <v>11</v>
      </c>
      <c r="B77" s="44" t="s">
        <v>387</v>
      </c>
      <c r="C77" s="44" t="s">
        <v>23</v>
      </c>
      <c r="D77" s="44">
        <v>5</v>
      </c>
      <c r="E77" s="44" t="s">
        <v>41</v>
      </c>
      <c r="F77" s="44"/>
      <c r="G77" s="148" t="s">
        <v>890</v>
      </c>
    </row>
    <row r="78" spans="1:7">
      <c r="A78" s="23" t="s">
        <v>525</v>
      </c>
      <c r="B78" s="44"/>
      <c r="C78" s="44"/>
      <c r="D78" s="48"/>
      <c r="E78" s="48"/>
      <c r="F78" s="48"/>
      <c r="G78" s="48"/>
    </row>
    <row r="79" spans="1:7">
      <c r="A79" s="48"/>
      <c r="B79" s="47" t="s">
        <v>17</v>
      </c>
      <c r="C79" s="47">
        <v>1</v>
      </c>
      <c r="D79" s="48"/>
      <c r="E79" s="48"/>
      <c r="F79" s="48"/>
      <c r="G79" s="48"/>
    </row>
    <row r="80" spans="1:7">
      <c r="A80" s="48"/>
      <c r="B80" s="47" t="s">
        <v>18</v>
      </c>
      <c r="C80" s="47"/>
      <c r="D80" s="48"/>
      <c r="E80" s="48"/>
      <c r="F80" s="48"/>
      <c r="G80" s="48"/>
    </row>
    <row r="81" spans="1:7">
      <c r="A81" s="48"/>
      <c r="B81" s="47" t="s">
        <v>19</v>
      </c>
      <c r="C81" s="47">
        <f>C80*C79</f>
        <v>0</v>
      </c>
      <c r="D81" s="48"/>
      <c r="E81" s="48"/>
      <c r="F81" s="48"/>
      <c r="G81" s="48"/>
    </row>
    <row r="82" spans="1:7">
      <c r="A82" s="48"/>
      <c r="B82" s="49" t="s">
        <v>20</v>
      </c>
      <c r="C82" s="49">
        <f>C81*0.23</f>
        <v>0</v>
      </c>
      <c r="D82" s="48"/>
      <c r="E82" s="48"/>
      <c r="F82" s="48"/>
      <c r="G82" s="48"/>
    </row>
    <row r="83" spans="1:7">
      <c r="A83" s="48"/>
      <c r="B83" s="54" t="s">
        <v>588</v>
      </c>
      <c r="C83" s="47">
        <f>C81+C82</f>
        <v>0</v>
      </c>
      <c r="D83" s="48"/>
      <c r="E83" s="48"/>
      <c r="F83" s="48"/>
      <c r="G83" s="48"/>
    </row>
    <row r="84" spans="1:7">
      <c r="A84" s="48"/>
      <c r="B84" s="48"/>
      <c r="C84" s="48"/>
      <c r="D84" s="48"/>
      <c r="E84" s="48"/>
      <c r="F84" s="48"/>
      <c r="G84" s="44"/>
    </row>
    <row r="85" spans="1:7" ht="30">
      <c r="A85" s="43" t="s">
        <v>692</v>
      </c>
      <c r="B85" s="103" t="s">
        <v>388</v>
      </c>
      <c r="C85" s="48"/>
      <c r="D85" s="48"/>
      <c r="E85" s="48"/>
      <c r="F85" s="48"/>
      <c r="G85" s="133" t="s">
        <v>885</v>
      </c>
    </row>
    <row r="86" spans="1:7" ht="15" customHeight="1">
      <c r="A86" s="172" t="s">
        <v>2</v>
      </c>
      <c r="B86" s="172" t="s">
        <v>3</v>
      </c>
      <c r="C86" s="172" t="s">
        <v>4</v>
      </c>
      <c r="D86" s="50"/>
      <c r="E86" s="50" t="s">
        <v>5</v>
      </c>
      <c r="F86" s="51"/>
      <c r="G86" s="175" t="s">
        <v>49</v>
      </c>
    </row>
    <row r="87" spans="1:7">
      <c r="A87" s="173"/>
      <c r="B87" s="173"/>
      <c r="C87" s="173"/>
      <c r="D87" s="172" t="s">
        <v>6</v>
      </c>
      <c r="E87" s="172" t="s">
        <v>7</v>
      </c>
      <c r="F87" s="172" t="s">
        <v>722</v>
      </c>
      <c r="G87" s="176"/>
    </row>
    <row r="88" spans="1:7">
      <c r="A88" s="174"/>
      <c r="B88" s="174"/>
      <c r="C88" s="174"/>
      <c r="D88" s="174"/>
      <c r="E88" s="174"/>
      <c r="F88" s="174"/>
      <c r="G88" s="177"/>
    </row>
    <row r="89" spans="1:7" ht="60">
      <c r="A89" s="44" t="s">
        <v>8</v>
      </c>
      <c r="B89" s="44" t="s">
        <v>375</v>
      </c>
      <c r="C89" s="44" t="s">
        <v>24</v>
      </c>
      <c r="D89" s="44">
        <v>900</v>
      </c>
      <c r="E89" s="44" t="s">
        <v>41</v>
      </c>
      <c r="F89" s="28" t="s">
        <v>560</v>
      </c>
      <c r="G89" s="148" t="s">
        <v>890</v>
      </c>
    </row>
    <row r="90" spans="1:7" ht="60">
      <c r="A90" s="44" t="s">
        <v>9</v>
      </c>
      <c r="B90" s="44" t="s">
        <v>374</v>
      </c>
      <c r="C90" s="44" t="s">
        <v>24</v>
      </c>
      <c r="D90" s="44">
        <v>600</v>
      </c>
      <c r="E90" s="44" t="s">
        <v>38</v>
      </c>
      <c r="F90" s="28" t="s">
        <v>560</v>
      </c>
      <c r="G90" s="148" t="s">
        <v>890</v>
      </c>
    </row>
    <row r="91" spans="1:7" ht="60">
      <c r="A91" s="44" t="s">
        <v>10</v>
      </c>
      <c r="B91" s="44" t="s">
        <v>447</v>
      </c>
      <c r="C91" s="44" t="s">
        <v>24</v>
      </c>
      <c r="D91" s="44">
        <v>1700</v>
      </c>
      <c r="E91" s="44" t="s">
        <v>38</v>
      </c>
      <c r="F91" s="28" t="s">
        <v>560</v>
      </c>
      <c r="G91" s="148" t="s">
        <v>890</v>
      </c>
    </row>
    <row r="92" spans="1:7">
      <c r="A92" s="44" t="s">
        <v>11</v>
      </c>
      <c r="B92" s="44" t="s">
        <v>387</v>
      </c>
      <c r="C92" s="44" t="s">
        <v>23</v>
      </c>
      <c r="D92" s="44">
        <v>5</v>
      </c>
      <c r="E92" s="44" t="s">
        <v>41</v>
      </c>
      <c r="F92" s="44"/>
      <c r="G92" s="148" t="s">
        <v>890</v>
      </c>
    </row>
    <row r="93" spans="1:7">
      <c r="A93" s="48"/>
      <c r="B93" s="48"/>
      <c r="C93" s="48"/>
      <c r="D93" s="48"/>
      <c r="E93" s="48"/>
      <c r="F93" s="48"/>
      <c r="G93" s="48"/>
    </row>
    <row r="94" spans="1:7">
      <c r="A94" s="48"/>
      <c r="B94" s="47" t="s">
        <v>17</v>
      </c>
      <c r="C94" s="47">
        <v>1</v>
      </c>
      <c r="D94" s="48"/>
      <c r="E94" s="48"/>
      <c r="F94" s="48"/>
      <c r="G94" s="48"/>
    </row>
    <row r="95" spans="1:7">
      <c r="A95" s="48"/>
      <c r="B95" s="47" t="s">
        <v>18</v>
      </c>
      <c r="C95" s="47"/>
      <c r="D95" s="48"/>
      <c r="E95" s="48"/>
      <c r="F95" s="48"/>
      <c r="G95" s="48"/>
    </row>
    <row r="96" spans="1:7">
      <c r="A96" s="48"/>
      <c r="B96" s="47" t="s">
        <v>19</v>
      </c>
      <c r="C96" s="47">
        <f>C95*C94</f>
        <v>0</v>
      </c>
      <c r="D96" s="48"/>
      <c r="E96" s="48"/>
      <c r="F96" s="48"/>
      <c r="G96" s="48"/>
    </row>
    <row r="97" spans="1:7">
      <c r="A97" s="48"/>
      <c r="B97" s="49" t="s">
        <v>20</v>
      </c>
      <c r="C97" s="49">
        <f>C96*0.23</f>
        <v>0</v>
      </c>
      <c r="D97" s="48"/>
      <c r="E97" s="48"/>
      <c r="F97" s="48"/>
      <c r="G97" s="48"/>
    </row>
    <row r="98" spans="1:7">
      <c r="A98" s="48"/>
      <c r="B98" s="54" t="s">
        <v>588</v>
      </c>
      <c r="C98" s="47">
        <f>C96+C97</f>
        <v>0</v>
      </c>
      <c r="D98" s="48"/>
      <c r="E98" s="48"/>
      <c r="F98" s="48"/>
      <c r="G98" s="48"/>
    </row>
    <row r="99" spans="1:7">
      <c r="A99" s="126"/>
      <c r="B99" s="125"/>
      <c r="C99" s="48"/>
      <c r="D99" s="48"/>
      <c r="E99" s="48"/>
      <c r="F99" s="48"/>
      <c r="G99" s="48"/>
    </row>
    <row r="100" spans="1:7" ht="30">
      <c r="A100" s="92" t="s">
        <v>693</v>
      </c>
      <c r="B100" s="129" t="s">
        <v>389</v>
      </c>
      <c r="C100" s="48"/>
      <c r="D100" s="48"/>
      <c r="E100" s="48"/>
      <c r="F100" s="48"/>
      <c r="G100" s="133" t="s">
        <v>885</v>
      </c>
    </row>
    <row r="101" spans="1:7" ht="15" customHeight="1">
      <c r="A101" s="172" t="s">
        <v>2</v>
      </c>
      <c r="B101" s="172" t="s">
        <v>3</v>
      </c>
      <c r="C101" s="172" t="s">
        <v>4</v>
      </c>
      <c r="D101" s="50"/>
      <c r="E101" s="50" t="s">
        <v>5</v>
      </c>
      <c r="F101" s="51"/>
      <c r="G101" s="175" t="s">
        <v>49</v>
      </c>
    </row>
    <row r="102" spans="1:7">
      <c r="A102" s="173"/>
      <c r="B102" s="173"/>
      <c r="C102" s="173"/>
      <c r="D102" s="172" t="s">
        <v>6</v>
      </c>
      <c r="E102" s="172" t="s">
        <v>7</v>
      </c>
      <c r="F102" s="172" t="s">
        <v>722</v>
      </c>
      <c r="G102" s="176"/>
    </row>
    <row r="103" spans="1:7">
      <c r="A103" s="174"/>
      <c r="B103" s="174"/>
      <c r="C103" s="174"/>
      <c r="D103" s="174"/>
      <c r="E103" s="174"/>
      <c r="F103" s="174"/>
      <c r="G103" s="177"/>
    </row>
    <row r="104" spans="1:7">
      <c r="A104" s="44" t="s">
        <v>8</v>
      </c>
      <c r="B104" s="44" t="s">
        <v>390</v>
      </c>
      <c r="C104" s="44" t="s">
        <v>32</v>
      </c>
      <c r="D104" s="44">
        <v>3.2</v>
      </c>
      <c r="E104" s="44" t="s">
        <v>41</v>
      </c>
      <c r="F104" s="44"/>
      <c r="G104" s="148" t="s">
        <v>890</v>
      </c>
    </row>
    <row r="105" spans="1:7">
      <c r="A105" s="44" t="s">
        <v>9</v>
      </c>
      <c r="B105" s="44" t="s">
        <v>391</v>
      </c>
      <c r="C105" s="44" t="s">
        <v>54</v>
      </c>
      <c r="D105" s="44">
        <v>20</v>
      </c>
      <c r="E105" s="44" t="s">
        <v>38</v>
      </c>
      <c r="F105" s="44"/>
      <c r="G105" s="148" t="s">
        <v>890</v>
      </c>
    </row>
    <row r="106" spans="1:7">
      <c r="A106" s="44" t="s">
        <v>10</v>
      </c>
      <c r="B106" s="44" t="s">
        <v>305</v>
      </c>
      <c r="C106" s="44" t="s">
        <v>54</v>
      </c>
      <c r="D106" s="44">
        <v>2</v>
      </c>
      <c r="E106" s="44" t="s">
        <v>38</v>
      </c>
      <c r="F106" s="44"/>
      <c r="G106" s="148" t="s">
        <v>890</v>
      </c>
    </row>
    <row r="107" spans="1:7">
      <c r="A107" s="44" t="s">
        <v>11</v>
      </c>
      <c r="B107" s="44" t="s">
        <v>201</v>
      </c>
      <c r="C107" s="44" t="s">
        <v>24</v>
      </c>
      <c r="D107" s="44">
        <v>450</v>
      </c>
      <c r="E107" s="44" t="s">
        <v>41</v>
      </c>
      <c r="F107" s="44"/>
      <c r="G107" s="148" t="s">
        <v>890</v>
      </c>
    </row>
    <row r="108" spans="1:7">
      <c r="A108" s="44" t="s">
        <v>12</v>
      </c>
      <c r="B108" s="44" t="s">
        <v>199</v>
      </c>
      <c r="C108" s="44" t="s">
        <v>24</v>
      </c>
      <c r="D108" s="44">
        <v>450</v>
      </c>
      <c r="E108" s="44" t="s">
        <v>41</v>
      </c>
      <c r="F108" s="44"/>
      <c r="G108" s="148" t="s">
        <v>890</v>
      </c>
    </row>
    <row r="109" spans="1:7">
      <c r="A109" s="44" t="s">
        <v>14</v>
      </c>
      <c r="B109" s="44" t="s">
        <v>856</v>
      </c>
      <c r="C109" s="45" t="s">
        <v>306</v>
      </c>
      <c r="D109" s="44"/>
      <c r="E109" s="44"/>
      <c r="F109" s="44"/>
      <c r="G109" s="148" t="s">
        <v>890</v>
      </c>
    </row>
    <row r="110" spans="1:7" ht="120">
      <c r="A110" s="44" t="s">
        <v>60</v>
      </c>
      <c r="B110" s="44" t="s">
        <v>857</v>
      </c>
      <c r="C110" s="44"/>
      <c r="D110" s="44"/>
      <c r="E110" s="44"/>
      <c r="F110" s="44" t="s">
        <v>48</v>
      </c>
      <c r="G110" s="148" t="s">
        <v>890</v>
      </c>
    </row>
    <row r="111" spans="1:7">
      <c r="A111" s="44"/>
      <c r="B111" s="44"/>
      <c r="C111" s="44"/>
      <c r="D111" s="44"/>
      <c r="E111" s="44" t="s">
        <v>38</v>
      </c>
      <c r="F111" s="44"/>
      <c r="G111" s="148" t="s">
        <v>890</v>
      </c>
    </row>
    <row r="112" spans="1:7">
      <c r="A112" s="44" t="s">
        <v>62</v>
      </c>
      <c r="B112" s="44" t="s">
        <v>375</v>
      </c>
      <c r="C112" s="44" t="s">
        <v>24</v>
      </c>
      <c r="D112" s="44">
        <v>430</v>
      </c>
      <c r="E112" s="44" t="s">
        <v>38</v>
      </c>
      <c r="F112" s="28"/>
      <c r="G112" s="148" t="s">
        <v>890</v>
      </c>
    </row>
    <row r="113" spans="1:7">
      <c r="A113" s="44" t="s">
        <v>90</v>
      </c>
      <c r="B113" s="44" t="s">
        <v>374</v>
      </c>
      <c r="C113" s="44" t="s">
        <v>24</v>
      </c>
      <c r="D113" s="44">
        <v>530</v>
      </c>
      <c r="E113" s="44" t="s">
        <v>41</v>
      </c>
      <c r="F113" s="28"/>
      <c r="G113" s="148" t="s">
        <v>890</v>
      </c>
    </row>
    <row r="114" spans="1:7">
      <c r="A114" s="44" t="s">
        <v>91</v>
      </c>
      <c r="B114" s="44" t="s">
        <v>447</v>
      </c>
      <c r="C114" s="44" t="s">
        <v>24</v>
      </c>
      <c r="D114" s="44">
        <v>700</v>
      </c>
      <c r="E114" s="44" t="s">
        <v>41</v>
      </c>
      <c r="F114" s="28"/>
      <c r="G114" s="148" t="s">
        <v>890</v>
      </c>
    </row>
    <row r="115" spans="1:7">
      <c r="A115" s="44" t="s">
        <v>92</v>
      </c>
      <c r="B115" s="44" t="s">
        <v>412</v>
      </c>
      <c r="C115" s="44"/>
      <c r="D115" s="44"/>
      <c r="E115" s="44"/>
      <c r="F115" s="44" t="s">
        <v>48</v>
      </c>
      <c r="G115" s="148" t="s">
        <v>890</v>
      </c>
    </row>
    <row r="116" spans="1:7">
      <c r="A116" s="48"/>
      <c r="B116" s="48"/>
      <c r="C116" s="48"/>
      <c r="D116" s="48"/>
      <c r="E116" s="48"/>
      <c r="F116" s="48"/>
      <c r="G116" s="48"/>
    </row>
    <row r="117" spans="1:7">
      <c r="A117" s="48"/>
      <c r="B117" s="47" t="s">
        <v>17</v>
      </c>
      <c r="C117" s="47">
        <v>1</v>
      </c>
      <c r="D117" s="48"/>
      <c r="E117" s="48"/>
      <c r="F117" s="48"/>
      <c r="G117" s="48"/>
    </row>
    <row r="118" spans="1:7">
      <c r="A118" s="48"/>
      <c r="B118" s="47" t="s">
        <v>18</v>
      </c>
      <c r="C118" s="47"/>
      <c r="D118" s="48"/>
      <c r="E118" s="48"/>
      <c r="F118" s="48"/>
      <c r="G118" s="48"/>
    </row>
    <row r="119" spans="1:7">
      <c r="A119" s="48"/>
      <c r="B119" s="47" t="s">
        <v>19</v>
      </c>
      <c r="C119" s="47">
        <f>C118*C117</f>
        <v>0</v>
      </c>
      <c r="D119" s="48"/>
      <c r="E119" s="48"/>
      <c r="F119" s="48"/>
      <c r="G119" s="48"/>
    </row>
    <row r="120" spans="1:7">
      <c r="A120" s="48"/>
      <c r="B120" s="49" t="s">
        <v>20</v>
      </c>
      <c r="C120" s="49">
        <f>C119*0.23</f>
        <v>0</v>
      </c>
      <c r="D120" s="48"/>
      <c r="E120" s="48"/>
      <c r="F120" s="48"/>
      <c r="G120" s="48"/>
    </row>
    <row r="121" spans="1:7">
      <c r="A121" s="48"/>
      <c r="B121" s="54" t="s">
        <v>588</v>
      </c>
      <c r="C121" s="47">
        <f>C119+C120</f>
        <v>0</v>
      </c>
      <c r="D121" s="48"/>
      <c r="E121" s="48"/>
      <c r="F121" s="48"/>
      <c r="G121" s="48"/>
    </row>
    <row r="122" spans="1:7">
      <c r="A122" s="48"/>
      <c r="B122" s="55"/>
      <c r="C122" s="48"/>
      <c r="D122" s="48"/>
      <c r="E122" s="48"/>
      <c r="F122" s="48"/>
      <c r="G122" s="48"/>
    </row>
    <row r="123" spans="1:7" ht="30">
      <c r="A123" s="43" t="s">
        <v>694</v>
      </c>
      <c r="B123" s="103" t="s">
        <v>188</v>
      </c>
      <c r="C123" s="48"/>
      <c r="D123" s="48"/>
      <c r="E123" s="48"/>
      <c r="F123" s="48"/>
      <c r="G123" s="133" t="s">
        <v>885</v>
      </c>
    </row>
    <row r="124" spans="1:7" ht="15" customHeight="1">
      <c r="A124" s="172" t="s">
        <v>2</v>
      </c>
      <c r="B124" s="193" t="s">
        <v>3</v>
      </c>
      <c r="C124" s="172" t="s">
        <v>4</v>
      </c>
      <c r="D124" s="50"/>
      <c r="E124" s="50" t="s">
        <v>5</v>
      </c>
      <c r="F124" s="51"/>
      <c r="G124" s="175" t="s">
        <v>49</v>
      </c>
    </row>
    <row r="125" spans="1:7">
      <c r="A125" s="173"/>
      <c r="B125" s="193"/>
      <c r="C125" s="173"/>
      <c r="D125" s="172" t="s">
        <v>6</v>
      </c>
      <c r="E125" s="172" t="s">
        <v>7</v>
      </c>
      <c r="F125" s="172" t="s">
        <v>722</v>
      </c>
      <c r="G125" s="176"/>
    </row>
    <row r="126" spans="1:7">
      <c r="A126" s="174"/>
      <c r="B126" s="193"/>
      <c r="C126" s="174"/>
      <c r="D126" s="174"/>
      <c r="E126" s="174"/>
      <c r="F126" s="174"/>
      <c r="G126" s="177"/>
    </row>
    <row r="127" spans="1:7" ht="24">
      <c r="A127" s="20" t="s">
        <v>8</v>
      </c>
      <c r="B127" s="44" t="s">
        <v>585</v>
      </c>
      <c r="C127" s="20"/>
      <c r="D127" s="20"/>
      <c r="E127" s="20"/>
      <c r="F127" s="20" t="s">
        <v>48</v>
      </c>
      <c r="G127" s="148" t="s">
        <v>890</v>
      </c>
    </row>
    <row r="128" spans="1:7">
      <c r="A128" s="20"/>
      <c r="B128" s="44" t="s">
        <v>299</v>
      </c>
      <c r="C128" s="44" t="s">
        <v>24</v>
      </c>
      <c r="D128" s="20">
        <v>400</v>
      </c>
      <c r="E128" s="44" t="s">
        <v>41</v>
      </c>
      <c r="F128" s="20"/>
      <c r="G128" s="148" t="s">
        <v>890</v>
      </c>
    </row>
    <row r="129" spans="1:7">
      <c r="A129" s="20"/>
      <c r="B129" s="44" t="s">
        <v>436</v>
      </c>
      <c r="C129" s="44" t="s">
        <v>24</v>
      </c>
      <c r="D129" s="20">
        <v>500</v>
      </c>
      <c r="E129" s="44" t="s">
        <v>41</v>
      </c>
      <c r="F129" s="20"/>
      <c r="G129" s="148" t="s">
        <v>890</v>
      </c>
    </row>
    <row r="130" spans="1:7">
      <c r="A130" s="20"/>
      <c r="B130" s="44" t="s">
        <v>584</v>
      </c>
      <c r="C130" s="44" t="s">
        <v>24</v>
      </c>
      <c r="D130" s="20">
        <v>250</v>
      </c>
      <c r="E130" s="44" t="s">
        <v>41</v>
      </c>
      <c r="F130" s="20"/>
      <c r="G130" s="148" t="s">
        <v>890</v>
      </c>
    </row>
    <row r="131" spans="1:7">
      <c r="A131" s="44" t="s">
        <v>9</v>
      </c>
      <c r="B131" s="44" t="s">
        <v>375</v>
      </c>
      <c r="C131" s="44" t="s">
        <v>24</v>
      </c>
      <c r="D131" s="44">
        <v>1300</v>
      </c>
      <c r="E131" s="44" t="s">
        <v>41</v>
      </c>
      <c r="F131" s="44"/>
      <c r="G131" s="148" t="s">
        <v>890</v>
      </c>
    </row>
    <row r="132" spans="1:7">
      <c r="A132" s="44" t="s">
        <v>10</v>
      </c>
      <c r="B132" s="44" t="s">
        <v>374</v>
      </c>
      <c r="C132" s="44" t="s">
        <v>24</v>
      </c>
      <c r="D132" s="44">
        <v>700</v>
      </c>
      <c r="E132" s="44" t="s">
        <v>41</v>
      </c>
      <c r="F132" s="44"/>
      <c r="G132" s="148" t="s">
        <v>890</v>
      </c>
    </row>
    <row r="133" spans="1:7">
      <c r="A133" s="44" t="s">
        <v>11</v>
      </c>
      <c r="B133" s="44" t="s">
        <v>447</v>
      </c>
      <c r="C133" s="44" t="s">
        <v>24</v>
      </c>
      <c r="D133" s="44">
        <v>850</v>
      </c>
      <c r="E133" s="44" t="s">
        <v>41</v>
      </c>
      <c r="F133" s="44"/>
      <c r="G133" s="148" t="s">
        <v>890</v>
      </c>
    </row>
    <row r="134" spans="1:7">
      <c r="A134" s="44" t="s">
        <v>92</v>
      </c>
      <c r="B134" s="44" t="s">
        <v>703</v>
      </c>
      <c r="C134" s="44"/>
      <c r="D134" s="44"/>
      <c r="E134" s="44"/>
      <c r="F134" s="44"/>
      <c r="G134" s="148" t="s">
        <v>890</v>
      </c>
    </row>
    <row r="135" spans="1:7">
      <c r="A135" s="48"/>
      <c r="B135" s="48"/>
      <c r="C135" s="48"/>
      <c r="D135" s="48"/>
      <c r="E135" s="48"/>
      <c r="F135" s="48"/>
      <c r="G135" s="55"/>
    </row>
    <row r="136" spans="1:7">
      <c r="A136" s="48"/>
      <c r="B136" s="48"/>
      <c r="C136" s="48"/>
      <c r="D136" s="48"/>
      <c r="E136" s="48"/>
      <c r="F136" s="48"/>
      <c r="G136" s="48"/>
    </row>
    <row r="137" spans="1:7">
      <c r="A137" s="48"/>
      <c r="B137" s="47" t="s">
        <v>17</v>
      </c>
      <c r="C137" s="47">
        <v>1</v>
      </c>
      <c r="D137" s="48"/>
      <c r="E137" s="48"/>
      <c r="F137" s="48"/>
      <c r="G137" s="48"/>
    </row>
    <row r="138" spans="1:7">
      <c r="A138" s="48"/>
      <c r="B138" s="47" t="s">
        <v>18</v>
      </c>
      <c r="C138" s="47"/>
      <c r="D138" s="48"/>
      <c r="E138" s="48"/>
      <c r="F138" s="48"/>
      <c r="G138" s="48"/>
    </row>
    <row r="139" spans="1:7">
      <c r="A139" s="48"/>
      <c r="B139" s="47" t="s">
        <v>19</v>
      </c>
      <c r="C139" s="47">
        <f>C138*C137</f>
        <v>0</v>
      </c>
      <c r="D139" s="48"/>
      <c r="E139" s="48"/>
      <c r="F139" s="48"/>
      <c r="G139" s="48"/>
    </row>
    <row r="140" spans="1:7">
      <c r="A140" s="48"/>
      <c r="B140" s="49" t="s">
        <v>20</v>
      </c>
      <c r="C140" s="49">
        <f>C139*0.23</f>
        <v>0</v>
      </c>
      <c r="D140" s="48"/>
      <c r="E140" s="48"/>
      <c r="F140" s="48"/>
      <c r="G140" s="48"/>
    </row>
    <row r="141" spans="1:7">
      <c r="A141" s="48"/>
      <c r="B141" s="54" t="s">
        <v>588</v>
      </c>
      <c r="C141" s="47">
        <f>C139+C140</f>
        <v>0</v>
      </c>
      <c r="D141" s="48"/>
      <c r="E141" s="48"/>
      <c r="F141" s="48"/>
      <c r="G141" s="48"/>
    </row>
    <row r="142" spans="1:7">
      <c r="A142" s="48"/>
      <c r="B142" s="55"/>
      <c r="C142" s="48"/>
      <c r="D142" s="48"/>
      <c r="E142" s="48"/>
      <c r="F142" s="48"/>
      <c r="G142" s="48"/>
    </row>
    <row r="143" spans="1:7" ht="30">
      <c r="A143" s="43" t="s">
        <v>695</v>
      </c>
      <c r="B143" s="103" t="s">
        <v>179</v>
      </c>
      <c r="C143" s="48"/>
      <c r="D143" s="48"/>
      <c r="E143" s="48"/>
      <c r="F143" s="48"/>
      <c r="G143" s="133" t="s">
        <v>885</v>
      </c>
    </row>
    <row r="144" spans="1:7" ht="15" customHeight="1">
      <c r="A144" s="172" t="s">
        <v>2</v>
      </c>
      <c r="B144" s="172" t="s">
        <v>3</v>
      </c>
      <c r="C144" s="172" t="s">
        <v>4</v>
      </c>
      <c r="D144" s="50"/>
      <c r="E144" s="50" t="s">
        <v>5</v>
      </c>
      <c r="F144" s="51"/>
      <c r="G144" s="175" t="s">
        <v>49</v>
      </c>
    </row>
    <row r="145" spans="1:7">
      <c r="A145" s="173"/>
      <c r="B145" s="173"/>
      <c r="C145" s="173"/>
      <c r="D145" s="172" t="s">
        <v>6</v>
      </c>
      <c r="E145" s="172" t="s">
        <v>7</v>
      </c>
      <c r="F145" s="172" t="s">
        <v>722</v>
      </c>
      <c r="G145" s="176"/>
    </row>
    <row r="146" spans="1:7">
      <c r="A146" s="174"/>
      <c r="B146" s="174"/>
      <c r="C146" s="174"/>
      <c r="D146" s="174"/>
      <c r="E146" s="174"/>
      <c r="F146" s="174"/>
      <c r="G146" s="177"/>
    </row>
    <row r="147" spans="1:7" ht="48">
      <c r="A147" s="44" t="s">
        <v>8</v>
      </c>
      <c r="B147" s="44" t="s">
        <v>392</v>
      </c>
      <c r="C147" s="44"/>
      <c r="D147" s="44"/>
      <c r="E147" s="44"/>
      <c r="F147" s="44" t="s">
        <v>48</v>
      </c>
      <c r="G147" s="148" t="s">
        <v>890</v>
      </c>
    </row>
    <row r="148" spans="1:7">
      <c r="A148" s="44" t="s">
        <v>9</v>
      </c>
      <c r="B148" s="44" t="s">
        <v>375</v>
      </c>
      <c r="C148" s="44" t="s">
        <v>24</v>
      </c>
      <c r="D148" s="45">
        <v>150</v>
      </c>
      <c r="E148" s="44" t="s">
        <v>38</v>
      </c>
      <c r="F148" s="44"/>
      <c r="G148" s="148" t="s">
        <v>890</v>
      </c>
    </row>
    <row r="149" spans="1:7">
      <c r="A149" s="44" t="s">
        <v>10</v>
      </c>
      <c r="B149" s="44" t="s">
        <v>374</v>
      </c>
      <c r="C149" s="44" t="s">
        <v>24</v>
      </c>
      <c r="D149" s="44">
        <v>200</v>
      </c>
      <c r="E149" s="44" t="s">
        <v>41</v>
      </c>
      <c r="F149" s="44"/>
      <c r="G149" s="148" t="s">
        <v>890</v>
      </c>
    </row>
    <row r="150" spans="1:7">
      <c r="A150" s="44" t="s">
        <v>11</v>
      </c>
      <c r="B150" s="44" t="s">
        <v>447</v>
      </c>
      <c r="C150" s="44" t="s">
        <v>24</v>
      </c>
      <c r="D150" s="44">
        <v>1100</v>
      </c>
      <c r="E150" s="44" t="s">
        <v>41</v>
      </c>
      <c r="F150" s="44"/>
      <c r="G150" s="148" t="s">
        <v>890</v>
      </c>
    </row>
    <row r="151" spans="1:7">
      <c r="A151" s="48"/>
      <c r="B151" s="48"/>
      <c r="C151" s="48"/>
      <c r="D151" s="48"/>
      <c r="E151" s="48"/>
      <c r="F151" s="48"/>
      <c r="G151" s="48"/>
    </row>
    <row r="152" spans="1:7">
      <c r="A152" s="48"/>
      <c r="B152" s="47" t="s">
        <v>17</v>
      </c>
      <c r="C152" s="47">
        <v>1</v>
      </c>
      <c r="D152" s="48"/>
      <c r="E152" s="48"/>
      <c r="F152" s="48"/>
      <c r="G152" s="48"/>
    </row>
    <row r="153" spans="1:7">
      <c r="A153" s="48"/>
      <c r="B153" s="47" t="s">
        <v>18</v>
      </c>
      <c r="C153" s="47"/>
      <c r="D153" s="48"/>
      <c r="E153" s="48"/>
      <c r="F153" s="48"/>
      <c r="G153" s="48"/>
    </row>
    <row r="154" spans="1:7">
      <c r="A154" s="48"/>
      <c r="B154" s="47" t="s">
        <v>19</v>
      </c>
      <c r="C154" s="47">
        <f>C153*C152</f>
        <v>0</v>
      </c>
      <c r="D154" s="48"/>
      <c r="E154" s="48"/>
      <c r="F154" s="48"/>
      <c r="G154" s="48"/>
    </row>
    <row r="155" spans="1:7">
      <c r="A155" s="48"/>
      <c r="B155" s="49" t="s">
        <v>20</v>
      </c>
      <c r="C155" s="49">
        <f>C154*0.23</f>
        <v>0</v>
      </c>
      <c r="D155" s="48"/>
      <c r="E155" s="48"/>
      <c r="F155" s="48"/>
      <c r="G155" s="48"/>
    </row>
    <row r="156" spans="1:7">
      <c r="A156" s="48"/>
      <c r="B156" s="54" t="s">
        <v>588</v>
      </c>
      <c r="C156" s="47">
        <f>C154+C155</f>
        <v>0</v>
      </c>
      <c r="D156" s="48"/>
      <c r="E156" s="48"/>
      <c r="F156" s="48"/>
      <c r="G156" s="48"/>
    </row>
    <row r="157" spans="1:7">
      <c r="A157" s="48"/>
      <c r="B157" s="55"/>
      <c r="C157" s="48"/>
      <c r="D157" s="48"/>
      <c r="E157" s="48"/>
      <c r="F157" s="48"/>
      <c r="G157" s="48"/>
    </row>
    <row r="158" spans="1:7" ht="30">
      <c r="A158" s="43" t="s">
        <v>696</v>
      </c>
      <c r="B158" s="103" t="s">
        <v>384</v>
      </c>
      <c r="C158" s="48"/>
      <c r="D158" s="48"/>
      <c r="E158" s="48"/>
      <c r="F158" s="48"/>
      <c r="G158" s="133" t="s">
        <v>885</v>
      </c>
    </row>
    <row r="159" spans="1:7" ht="15" customHeight="1">
      <c r="A159" s="172" t="s">
        <v>2</v>
      </c>
      <c r="B159" s="172" t="s">
        <v>3</v>
      </c>
      <c r="C159" s="172" t="s">
        <v>4</v>
      </c>
      <c r="D159" s="50"/>
      <c r="E159" s="50" t="s">
        <v>5</v>
      </c>
      <c r="F159" s="51"/>
      <c r="G159" s="175" t="s">
        <v>49</v>
      </c>
    </row>
    <row r="160" spans="1:7">
      <c r="A160" s="173"/>
      <c r="B160" s="173"/>
      <c r="C160" s="173"/>
      <c r="D160" s="172" t="s">
        <v>6</v>
      </c>
      <c r="E160" s="172" t="s">
        <v>7</v>
      </c>
      <c r="F160" s="172" t="s">
        <v>722</v>
      </c>
      <c r="G160" s="176"/>
    </row>
    <row r="161" spans="1:7">
      <c r="A161" s="174"/>
      <c r="B161" s="174"/>
      <c r="C161" s="174"/>
      <c r="D161" s="174"/>
      <c r="E161" s="174"/>
      <c r="F161" s="174"/>
      <c r="G161" s="177"/>
    </row>
    <row r="162" spans="1:7" ht="24">
      <c r="A162" s="44" t="s">
        <v>8</v>
      </c>
      <c r="B162" s="75" t="s">
        <v>586</v>
      </c>
      <c r="C162" s="44"/>
      <c r="D162" s="44"/>
      <c r="E162" s="44"/>
      <c r="F162" s="44" t="s">
        <v>48</v>
      </c>
      <c r="G162" s="148" t="s">
        <v>890</v>
      </c>
    </row>
    <row r="163" spans="1:7">
      <c r="A163" s="44" t="s">
        <v>9</v>
      </c>
      <c r="B163" s="20" t="s">
        <v>53</v>
      </c>
      <c r="C163" s="20" t="s">
        <v>54</v>
      </c>
      <c r="D163" s="20">
        <v>120</v>
      </c>
      <c r="E163" s="20" t="s">
        <v>41</v>
      </c>
      <c r="F163" s="44"/>
      <c r="G163" s="148" t="s">
        <v>890</v>
      </c>
    </row>
    <row r="164" spans="1:7">
      <c r="A164" s="44" t="s">
        <v>10</v>
      </c>
      <c r="B164" s="44" t="s">
        <v>375</v>
      </c>
      <c r="C164" s="44" t="s">
        <v>24</v>
      </c>
      <c r="D164" s="20">
        <v>55</v>
      </c>
      <c r="E164" s="20" t="s">
        <v>41</v>
      </c>
      <c r="F164" s="44"/>
      <c r="G164" s="148" t="s">
        <v>890</v>
      </c>
    </row>
    <row r="165" spans="1:7">
      <c r="A165" s="44" t="s">
        <v>11</v>
      </c>
      <c r="B165" s="44" t="s">
        <v>374</v>
      </c>
      <c r="C165" s="44" t="s">
        <v>24</v>
      </c>
      <c r="D165" s="20">
        <v>69</v>
      </c>
      <c r="E165" s="20" t="s">
        <v>41</v>
      </c>
      <c r="F165" s="44"/>
      <c r="G165" s="148" t="s">
        <v>890</v>
      </c>
    </row>
    <row r="166" spans="1:7">
      <c r="A166" s="20" t="s">
        <v>12</v>
      </c>
      <c r="B166" s="44" t="s">
        <v>447</v>
      </c>
      <c r="C166" s="44" t="s">
        <v>24</v>
      </c>
      <c r="D166" s="20">
        <v>100</v>
      </c>
      <c r="E166" s="20" t="s">
        <v>41</v>
      </c>
      <c r="F166" s="44"/>
      <c r="G166" s="148" t="s">
        <v>890</v>
      </c>
    </row>
    <row r="167" spans="1:7">
      <c r="A167" s="48"/>
      <c r="B167" s="48"/>
      <c r="C167" s="48"/>
      <c r="D167" s="48"/>
      <c r="E167" s="48"/>
      <c r="F167" s="48"/>
      <c r="G167" s="48"/>
    </row>
    <row r="168" spans="1:7">
      <c r="A168" s="48"/>
      <c r="B168" s="47" t="s">
        <v>17</v>
      </c>
      <c r="C168" s="47">
        <v>1</v>
      </c>
      <c r="D168" s="48"/>
      <c r="E168" s="48"/>
      <c r="F168" s="48"/>
      <c r="G168" s="48"/>
    </row>
    <row r="169" spans="1:7">
      <c r="A169" s="48"/>
      <c r="B169" s="47" t="s">
        <v>18</v>
      </c>
      <c r="C169" s="47"/>
      <c r="D169" s="48"/>
      <c r="E169" s="48"/>
      <c r="F169" s="48"/>
      <c r="G169" s="48"/>
    </row>
    <row r="170" spans="1:7">
      <c r="A170" s="48"/>
      <c r="B170" s="47" t="s">
        <v>19</v>
      </c>
      <c r="C170" s="47">
        <f>C169*C168</f>
        <v>0</v>
      </c>
      <c r="D170" s="48"/>
      <c r="E170" s="48"/>
      <c r="F170" s="48"/>
      <c r="G170" s="48"/>
    </row>
    <row r="171" spans="1:7">
      <c r="A171" s="48"/>
      <c r="B171" s="49" t="s">
        <v>20</v>
      </c>
      <c r="C171" s="49">
        <f>C170*0.23</f>
        <v>0</v>
      </c>
      <c r="D171" s="48"/>
      <c r="E171" s="48"/>
      <c r="F171" s="48"/>
      <c r="G171" s="48"/>
    </row>
    <row r="172" spans="1:7">
      <c r="A172" s="48"/>
      <c r="B172" s="54" t="s">
        <v>588</v>
      </c>
      <c r="C172" s="47">
        <f>C170+C171</f>
        <v>0</v>
      </c>
      <c r="D172" s="48"/>
      <c r="E172" s="48"/>
      <c r="F172" s="48"/>
      <c r="G172" s="48"/>
    </row>
    <row r="173" spans="1:7">
      <c r="A173" s="48"/>
      <c r="B173" s="48"/>
      <c r="C173" s="48"/>
      <c r="D173" s="48"/>
      <c r="E173" s="48"/>
      <c r="F173" s="48"/>
      <c r="G173" s="48"/>
    </row>
    <row r="174" spans="1:7">
      <c r="A174" s="48"/>
      <c r="B174" s="48"/>
      <c r="C174" s="48"/>
      <c r="D174" s="48"/>
      <c r="E174" s="48"/>
      <c r="F174" s="48"/>
      <c r="G174" s="48"/>
    </row>
    <row r="175" spans="1:7" ht="24">
      <c r="A175" s="48"/>
      <c r="B175" s="46" t="s">
        <v>540</v>
      </c>
      <c r="C175" s="46">
        <f>C18+C32+C51+C66+C81+C96+C119+C139+C154+C170</f>
        <v>0</v>
      </c>
      <c r="D175" s="48"/>
      <c r="E175" s="48"/>
      <c r="F175" s="48"/>
      <c r="G175" s="48"/>
    </row>
    <row r="176" spans="1:7">
      <c r="A176" s="48"/>
      <c r="B176" s="57" t="s">
        <v>20</v>
      </c>
      <c r="C176" s="46">
        <f>C19+C33+C52+C67+C82+C97+C120+C140+C155+C171</f>
        <v>0</v>
      </c>
      <c r="D176" s="48"/>
      <c r="E176" s="48"/>
      <c r="F176" s="48"/>
      <c r="G176" s="48"/>
    </row>
    <row r="177" spans="1:7" ht="24">
      <c r="A177" s="48"/>
      <c r="B177" s="46" t="s">
        <v>63</v>
      </c>
      <c r="C177" s="46">
        <f>C175+C176</f>
        <v>0</v>
      </c>
      <c r="D177" s="48"/>
      <c r="E177" s="48"/>
      <c r="F177" s="48"/>
      <c r="G177" s="48"/>
    </row>
  </sheetData>
  <mergeCells count="71">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 ref="B37:B39"/>
    <mergeCell ref="C37:C39"/>
    <mergeCell ref="G37:G39"/>
    <mergeCell ref="D38:D39"/>
    <mergeCell ref="E38:E39"/>
    <mergeCell ref="F38:F39"/>
    <mergeCell ref="A56:A58"/>
    <mergeCell ref="B56:B58"/>
    <mergeCell ref="C56:C58"/>
    <mergeCell ref="G56:G58"/>
    <mergeCell ref="D57:D58"/>
    <mergeCell ref="E57:E58"/>
    <mergeCell ref="F57:F58"/>
    <mergeCell ref="A71:A73"/>
    <mergeCell ref="B71:B73"/>
    <mergeCell ref="C71:C73"/>
    <mergeCell ref="G71:G73"/>
    <mergeCell ref="D72:D73"/>
    <mergeCell ref="E72:E73"/>
    <mergeCell ref="F72:F73"/>
    <mergeCell ref="A101:A103"/>
    <mergeCell ref="B101:B103"/>
    <mergeCell ref="C101:C103"/>
    <mergeCell ref="G101:G103"/>
    <mergeCell ref="D102:D103"/>
    <mergeCell ref="E102:E103"/>
    <mergeCell ref="F102:F103"/>
    <mergeCell ref="A124:A126"/>
    <mergeCell ref="B124:B126"/>
    <mergeCell ref="C124:C126"/>
    <mergeCell ref="G124:G126"/>
    <mergeCell ref="D125:D126"/>
    <mergeCell ref="E125:E126"/>
    <mergeCell ref="F125:F126"/>
    <mergeCell ref="A86:A88"/>
    <mergeCell ref="B86:B88"/>
    <mergeCell ref="C86:C88"/>
    <mergeCell ref="G86:G88"/>
    <mergeCell ref="D87:D88"/>
    <mergeCell ref="E87:E88"/>
    <mergeCell ref="F87:F88"/>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196"/>
  <sheetViews>
    <sheetView showGridLines="0" tabSelected="1" zoomScale="70" zoomScaleNormal="70" workbookViewId="0">
      <selection activeCell="G12" sqref="G12"/>
    </sheetView>
  </sheetViews>
  <sheetFormatPr defaultColWidth="8.42578125" defaultRowHeight="15"/>
  <cols>
    <col min="1" max="1" width="4.42578125" customWidth="1"/>
    <col min="2" max="2" width="32.42578125" customWidth="1"/>
    <col min="3" max="3" width="8.42578125" customWidth="1"/>
    <col min="4" max="4" width="7.42578125" customWidth="1"/>
    <col min="5" max="5" width="6.42578125" customWidth="1"/>
    <col min="6" max="6" width="28.42578125" customWidth="1"/>
    <col min="7" max="7" width="66.85546875" customWidth="1"/>
  </cols>
  <sheetData>
    <row r="2" spans="1:7" ht="28.5">
      <c r="C2" s="1" t="s">
        <v>530</v>
      </c>
    </row>
    <row r="4" spans="1:7">
      <c r="A4" s="30" t="s">
        <v>8</v>
      </c>
      <c r="B4" s="30" t="s">
        <v>461</v>
      </c>
      <c r="C4" s="32"/>
      <c r="D4" s="32"/>
      <c r="E4" s="32"/>
      <c r="F4" s="32"/>
      <c r="G4" s="133" t="s">
        <v>885</v>
      </c>
    </row>
    <row r="5" spans="1:7">
      <c r="A5" s="160" t="s">
        <v>2</v>
      </c>
      <c r="B5" s="160" t="s">
        <v>3</v>
      </c>
      <c r="C5" s="163" t="s">
        <v>4</v>
      </c>
      <c r="D5" s="145"/>
      <c r="E5" s="145" t="s">
        <v>5</v>
      </c>
      <c r="F5" s="35"/>
      <c r="G5" s="166" t="s">
        <v>49</v>
      </c>
    </row>
    <row r="6" spans="1:7">
      <c r="A6" s="161"/>
      <c r="B6" s="161"/>
      <c r="C6" s="164"/>
      <c r="D6" s="160" t="s">
        <v>6</v>
      </c>
      <c r="E6" s="160" t="s">
        <v>7</v>
      </c>
      <c r="F6" s="170" t="s">
        <v>723</v>
      </c>
      <c r="G6" s="167"/>
    </row>
    <row r="7" spans="1:7" ht="13.5" customHeight="1">
      <c r="A7" s="162"/>
      <c r="B7" s="162"/>
      <c r="C7" s="165"/>
      <c r="D7" s="162"/>
      <c r="E7" s="162"/>
      <c r="F7" s="171"/>
      <c r="G7" s="168"/>
    </row>
    <row r="8" spans="1:7" ht="14.25" customHeight="1">
      <c r="A8" s="27" t="s">
        <v>8</v>
      </c>
      <c r="B8" s="27" t="s">
        <v>22</v>
      </c>
      <c r="C8" s="27" t="s">
        <v>23</v>
      </c>
      <c r="D8" s="27"/>
      <c r="E8" s="27"/>
      <c r="F8" s="27" t="s">
        <v>713</v>
      </c>
      <c r="G8" s="144" t="s">
        <v>890</v>
      </c>
    </row>
    <row r="9" spans="1:7">
      <c r="A9" s="27" t="s">
        <v>9</v>
      </c>
      <c r="B9" s="27" t="s">
        <v>28</v>
      </c>
      <c r="C9" s="27"/>
      <c r="D9" s="27"/>
      <c r="E9" s="27"/>
      <c r="F9" s="27" t="s">
        <v>48</v>
      </c>
      <c r="G9" s="144" t="s">
        <v>890</v>
      </c>
    </row>
    <row r="10" spans="1:7">
      <c r="A10" s="27" t="s">
        <v>10</v>
      </c>
      <c r="B10" s="27" t="s">
        <v>29</v>
      </c>
      <c r="C10" s="27" t="s">
        <v>23</v>
      </c>
      <c r="D10" s="27"/>
      <c r="E10" s="27"/>
      <c r="F10" s="27" t="s">
        <v>714</v>
      </c>
      <c r="G10" s="144" t="s">
        <v>890</v>
      </c>
    </row>
    <row r="11" spans="1:7" ht="48">
      <c r="A11" s="27" t="s">
        <v>11</v>
      </c>
      <c r="B11" s="27" t="s">
        <v>25</v>
      </c>
      <c r="C11" s="27" t="s">
        <v>24</v>
      </c>
      <c r="D11" s="27">
        <v>1700</v>
      </c>
      <c r="E11" s="27" t="s">
        <v>460</v>
      </c>
      <c r="F11" s="28" t="s">
        <v>526</v>
      </c>
      <c r="G11" s="144" t="s">
        <v>890</v>
      </c>
    </row>
    <row r="12" spans="1:7" ht="48">
      <c r="A12" s="27" t="s">
        <v>12</v>
      </c>
      <c r="B12" s="27" t="s">
        <v>26</v>
      </c>
      <c r="C12" s="27" t="s">
        <v>24</v>
      </c>
      <c r="D12" s="27">
        <v>600</v>
      </c>
      <c r="E12" s="27" t="s">
        <v>460</v>
      </c>
      <c r="F12" s="28" t="s">
        <v>526</v>
      </c>
      <c r="G12" s="144" t="s">
        <v>890</v>
      </c>
    </row>
    <row r="13" spans="1:7" ht="48">
      <c r="A13" s="27" t="s">
        <v>13</v>
      </c>
      <c r="B13" s="27" t="s">
        <v>27</v>
      </c>
      <c r="C13" s="27" t="s">
        <v>24</v>
      </c>
      <c r="D13" s="27">
        <v>850</v>
      </c>
      <c r="E13" s="27" t="s">
        <v>460</v>
      </c>
      <c r="F13" s="28" t="s">
        <v>526</v>
      </c>
      <c r="G13" s="144" t="s">
        <v>890</v>
      </c>
    </row>
    <row r="14" spans="1:7">
      <c r="A14" s="32"/>
      <c r="B14" s="32"/>
      <c r="C14" s="32"/>
      <c r="D14" s="32"/>
      <c r="E14" s="32"/>
      <c r="F14" s="32"/>
      <c r="G14" s="32"/>
    </row>
    <row r="15" spans="1:7">
      <c r="A15" s="101" t="s">
        <v>15</v>
      </c>
      <c r="B15" s="101" t="s">
        <v>16</v>
      </c>
      <c r="C15" s="101"/>
      <c r="D15" s="101"/>
      <c r="E15" s="101"/>
      <c r="F15" s="101"/>
      <c r="G15" s="32"/>
    </row>
    <row r="16" spans="1:7" ht="18" customHeight="1">
      <c r="A16" s="32"/>
      <c r="B16" s="169"/>
      <c r="C16" s="169"/>
      <c r="D16" s="169"/>
      <c r="E16" s="169"/>
      <c r="F16" s="169"/>
      <c r="G16" s="169"/>
    </row>
    <row r="17" spans="1:7">
      <c r="A17" s="32"/>
      <c r="B17" s="32"/>
      <c r="C17" s="32"/>
      <c r="D17" s="32"/>
      <c r="E17" s="32"/>
      <c r="F17" s="32"/>
      <c r="G17" s="32"/>
    </row>
    <row r="18" spans="1:7">
      <c r="A18" s="32"/>
      <c r="B18" s="31" t="s">
        <v>17</v>
      </c>
      <c r="C18" s="31">
        <v>1</v>
      </c>
      <c r="D18" s="32"/>
      <c r="E18" s="32"/>
      <c r="F18" s="32"/>
      <c r="G18" s="32"/>
    </row>
    <row r="19" spans="1:7">
      <c r="A19" s="32"/>
      <c r="B19" s="31" t="s">
        <v>18</v>
      </c>
      <c r="C19" s="31"/>
      <c r="D19" s="32"/>
      <c r="E19" s="32"/>
      <c r="F19" s="32"/>
      <c r="G19" s="32"/>
    </row>
    <row r="20" spans="1:7">
      <c r="A20" s="32"/>
      <c r="B20" s="31" t="s">
        <v>19</v>
      </c>
      <c r="C20" s="31">
        <f>C19*C18</f>
        <v>0</v>
      </c>
      <c r="D20" s="32"/>
      <c r="E20" s="32"/>
      <c r="F20" s="32"/>
      <c r="G20" s="32"/>
    </row>
    <row r="21" spans="1:7">
      <c r="A21" s="32"/>
      <c r="B21" s="31" t="s">
        <v>20</v>
      </c>
      <c r="C21" s="31">
        <f>C20*0.23</f>
        <v>0</v>
      </c>
      <c r="D21" s="32"/>
      <c r="E21" s="32"/>
      <c r="F21" s="32"/>
      <c r="G21" s="32"/>
    </row>
    <row r="22" spans="1:7">
      <c r="A22" s="32"/>
      <c r="B22" s="36" t="s">
        <v>588</v>
      </c>
      <c r="C22" s="31">
        <f>C20+C21</f>
        <v>0</v>
      </c>
      <c r="D22" s="32"/>
      <c r="E22" s="32"/>
      <c r="F22" s="32"/>
      <c r="G22" s="32"/>
    </row>
    <row r="23" spans="1:7">
      <c r="A23" s="32"/>
      <c r="B23" s="32"/>
      <c r="C23" s="32"/>
      <c r="D23" s="32"/>
      <c r="E23" s="32"/>
      <c r="F23" s="32"/>
      <c r="G23" s="32"/>
    </row>
    <row r="24" spans="1:7">
      <c r="A24" s="30" t="s">
        <v>9</v>
      </c>
      <c r="B24" s="30" t="s">
        <v>30</v>
      </c>
      <c r="C24" s="32"/>
      <c r="D24" s="32"/>
      <c r="E24" s="32"/>
      <c r="F24" s="32"/>
      <c r="G24" s="133" t="s">
        <v>885</v>
      </c>
    </row>
    <row r="25" spans="1:7" ht="15" customHeight="1">
      <c r="A25" s="160" t="s">
        <v>2</v>
      </c>
      <c r="B25" s="160" t="s">
        <v>3</v>
      </c>
      <c r="C25" s="163" t="s">
        <v>4</v>
      </c>
      <c r="D25" s="34"/>
      <c r="E25" s="34" t="s">
        <v>5</v>
      </c>
      <c r="F25" s="35"/>
      <c r="G25" s="166" t="s">
        <v>49</v>
      </c>
    </row>
    <row r="26" spans="1:7">
      <c r="A26" s="161"/>
      <c r="B26" s="161"/>
      <c r="C26" s="164"/>
      <c r="D26" s="160" t="s">
        <v>6</v>
      </c>
      <c r="E26" s="160" t="s">
        <v>7</v>
      </c>
      <c r="F26" s="163" t="s">
        <v>722</v>
      </c>
      <c r="G26" s="167"/>
    </row>
    <row r="27" spans="1:7">
      <c r="A27" s="162"/>
      <c r="B27" s="162"/>
      <c r="C27" s="165"/>
      <c r="D27" s="162"/>
      <c r="E27" s="162"/>
      <c r="F27" s="165"/>
      <c r="G27" s="168"/>
    </row>
    <row r="28" spans="1:7">
      <c r="A28" s="27" t="s">
        <v>8</v>
      </c>
      <c r="B28" s="27" t="s">
        <v>462</v>
      </c>
      <c r="C28" s="27"/>
      <c r="D28" s="27"/>
      <c r="E28" s="27"/>
      <c r="F28" s="27" t="s">
        <v>48</v>
      </c>
      <c r="G28" s="144" t="s">
        <v>890</v>
      </c>
    </row>
    <row r="29" spans="1:7">
      <c r="A29" s="27" t="s">
        <v>9</v>
      </c>
      <c r="B29" s="27" t="s">
        <v>31</v>
      </c>
      <c r="C29" s="27" t="s">
        <v>32</v>
      </c>
      <c r="D29" s="27">
        <v>1</v>
      </c>
      <c r="E29" s="27"/>
      <c r="F29" s="27"/>
      <c r="G29" s="144" t="s">
        <v>890</v>
      </c>
    </row>
    <row r="30" spans="1:7">
      <c r="A30" s="27" t="s">
        <v>10</v>
      </c>
      <c r="B30" s="27" t="s">
        <v>33</v>
      </c>
      <c r="C30" s="27"/>
      <c r="D30" s="27"/>
      <c r="E30" s="27"/>
      <c r="F30" s="27" t="s">
        <v>48</v>
      </c>
      <c r="G30" s="144" t="s">
        <v>890</v>
      </c>
    </row>
    <row r="31" spans="1:7" ht="48">
      <c r="A31" s="27" t="s">
        <v>11</v>
      </c>
      <c r="B31" s="27" t="s">
        <v>25</v>
      </c>
      <c r="C31" s="27" t="s">
        <v>24</v>
      </c>
      <c r="D31" s="27">
        <v>1700</v>
      </c>
      <c r="E31" s="27" t="s">
        <v>460</v>
      </c>
      <c r="F31" s="28" t="s">
        <v>526</v>
      </c>
      <c r="G31" s="144" t="s">
        <v>890</v>
      </c>
    </row>
    <row r="32" spans="1:7" ht="48">
      <c r="A32" s="27" t="s">
        <v>12</v>
      </c>
      <c r="B32" s="27" t="s">
        <v>26</v>
      </c>
      <c r="C32" s="27" t="s">
        <v>24</v>
      </c>
      <c r="D32" s="27">
        <v>350</v>
      </c>
      <c r="E32" s="27" t="s">
        <v>460</v>
      </c>
      <c r="F32" s="28" t="s">
        <v>526</v>
      </c>
      <c r="G32" s="144" t="s">
        <v>890</v>
      </c>
    </row>
    <row r="33" spans="1:7" ht="48">
      <c r="A33" s="27" t="s">
        <v>13</v>
      </c>
      <c r="B33" s="27" t="s">
        <v>27</v>
      </c>
      <c r="C33" s="27" t="s">
        <v>24</v>
      </c>
      <c r="D33" s="27">
        <v>700</v>
      </c>
      <c r="E33" s="27" t="s">
        <v>460</v>
      </c>
      <c r="F33" s="28" t="s">
        <v>526</v>
      </c>
      <c r="G33" s="144" t="s">
        <v>890</v>
      </c>
    </row>
    <row r="34" spans="1:7">
      <c r="A34" s="32"/>
      <c r="B34" s="32"/>
      <c r="C34" s="32"/>
      <c r="D34" s="32"/>
      <c r="E34" s="32"/>
      <c r="F34" s="32"/>
      <c r="G34" s="32"/>
    </row>
    <row r="35" spans="1:7">
      <c r="A35" s="32"/>
      <c r="B35" s="31" t="s">
        <v>17</v>
      </c>
      <c r="C35" s="31">
        <v>1</v>
      </c>
      <c r="D35" s="32"/>
      <c r="E35" s="32"/>
      <c r="F35" s="32"/>
      <c r="G35" s="32"/>
    </row>
    <row r="36" spans="1:7">
      <c r="A36" s="32"/>
      <c r="B36" s="31" t="s">
        <v>18</v>
      </c>
      <c r="C36" s="31"/>
      <c r="D36" s="32"/>
      <c r="E36" s="32"/>
      <c r="F36" s="32"/>
      <c r="G36" s="32"/>
    </row>
    <row r="37" spans="1:7">
      <c r="A37" s="32"/>
      <c r="B37" s="31" t="s">
        <v>19</v>
      </c>
      <c r="C37" s="31">
        <f>C36*C35</f>
        <v>0</v>
      </c>
      <c r="D37" s="32"/>
      <c r="E37" s="32"/>
      <c r="F37" s="32"/>
      <c r="G37" s="32"/>
    </row>
    <row r="38" spans="1:7">
      <c r="A38" s="32"/>
      <c r="B38" s="31" t="s">
        <v>20</v>
      </c>
      <c r="C38" s="31">
        <f>C37*0.23</f>
        <v>0</v>
      </c>
      <c r="D38" s="32"/>
      <c r="E38" s="32"/>
      <c r="F38" s="32"/>
      <c r="G38" s="32"/>
    </row>
    <row r="39" spans="1:7">
      <c r="A39" s="32"/>
      <c r="B39" s="36" t="s">
        <v>588</v>
      </c>
      <c r="C39" s="31">
        <f>C37+C38</f>
        <v>0</v>
      </c>
      <c r="D39" s="32"/>
      <c r="E39" s="32"/>
      <c r="F39" s="32"/>
      <c r="G39" s="32"/>
    </row>
    <row r="40" spans="1:7">
      <c r="A40" s="32"/>
      <c r="B40" s="32"/>
      <c r="C40" s="32"/>
      <c r="D40" s="32"/>
      <c r="E40" s="32"/>
      <c r="F40" s="32"/>
      <c r="G40" s="32"/>
    </row>
    <row r="41" spans="1:7">
      <c r="A41" s="30" t="s">
        <v>10</v>
      </c>
      <c r="B41" s="30" t="s">
        <v>34</v>
      </c>
      <c r="C41" s="32"/>
      <c r="D41" s="32"/>
      <c r="E41" s="32"/>
      <c r="F41" s="32"/>
      <c r="G41" s="133" t="s">
        <v>885</v>
      </c>
    </row>
    <row r="42" spans="1:7" ht="15" customHeight="1">
      <c r="A42" s="160" t="s">
        <v>2</v>
      </c>
      <c r="B42" s="160" t="s">
        <v>3</v>
      </c>
      <c r="C42" s="163" t="s">
        <v>4</v>
      </c>
      <c r="D42" s="34"/>
      <c r="E42" s="34" t="s">
        <v>5</v>
      </c>
      <c r="F42" s="35"/>
      <c r="G42" s="166" t="s">
        <v>49</v>
      </c>
    </row>
    <row r="43" spans="1:7">
      <c r="A43" s="161"/>
      <c r="B43" s="161"/>
      <c r="C43" s="164"/>
      <c r="D43" s="160" t="s">
        <v>6</v>
      </c>
      <c r="E43" s="160" t="s">
        <v>7</v>
      </c>
      <c r="F43" s="163" t="s">
        <v>722</v>
      </c>
      <c r="G43" s="167"/>
    </row>
    <row r="44" spans="1:7">
      <c r="A44" s="162"/>
      <c r="B44" s="162"/>
      <c r="C44" s="165"/>
      <c r="D44" s="162"/>
      <c r="E44" s="162"/>
      <c r="F44" s="165"/>
      <c r="G44" s="168"/>
    </row>
    <row r="45" spans="1:7">
      <c r="A45" s="27" t="s">
        <v>8</v>
      </c>
      <c r="B45" s="27" t="s">
        <v>35</v>
      </c>
      <c r="C45" s="27" t="s">
        <v>36</v>
      </c>
      <c r="D45" s="27">
        <v>60</v>
      </c>
      <c r="E45" s="27">
        <v>170</v>
      </c>
      <c r="F45" s="27"/>
      <c r="G45" s="144" t="s">
        <v>890</v>
      </c>
    </row>
    <row r="46" spans="1:7">
      <c r="A46" s="27" t="s">
        <v>9</v>
      </c>
      <c r="B46" s="27" t="s">
        <v>37</v>
      </c>
      <c r="C46" s="27"/>
      <c r="D46" s="27"/>
      <c r="E46" s="27"/>
      <c r="F46" s="27" t="s">
        <v>48</v>
      </c>
      <c r="G46" s="144" t="s">
        <v>890</v>
      </c>
    </row>
    <row r="47" spans="1:7">
      <c r="A47" s="27" t="s">
        <v>10</v>
      </c>
      <c r="B47" s="27" t="s">
        <v>39</v>
      </c>
      <c r="C47" s="27"/>
      <c r="D47" s="27"/>
      <c r="E47" s="27"/>
      <c r="F47" s="27" t="s">
        <v>48</v>
      </c>
      <c r="G47" s="144" t="s">
        <v>890</v>
      </c>
    </row>
    <row r="48" spans="1:7">
      <c r="A48" s="27" t="s">
        <v>11</v>
      </c>
      <c r="B48" s="27" t="s">
        <v>40</v>
      </c>
      <c r="C48" s="27" t="s">
        <v>24</v>
      </c>
      <c r="D48" s="27">
        <v>290</v>
      </c>
      <c r="E48" s="27" t="s">
        <v>41</v>
      </c>
      <c r="F48" s="27"/>
      <c r="G48" s="144" t="s">
        <v>890</v>
      </c>
    </row>
    <row r="49" spans="1:7">
      <c r="A49" s="27" t="s">
        <v>12</v>
      </c>
      <c r="B49" s="27" t="s">
        <v>31</v>
      </c>
      <c r="C49" s="27" t="s">
        <v>32</v>
      </c>
      <c r="D49" s="27">
        <v>0.25</v>
      </c>
      <c r="E49" s="27" t="s">
        <v>38</v>
      </c>
      <c r="F49" s="27"/>
      <c r="G49" s="144" t="s">
        <v>890</v>
      </c>
    </row>
    <row r="50" spans="1:7">
      <c r="A50" s="27" t="s">
        <v>13</v>
      </c>
      <c r="B50" s="27" t="s">
        <v>412</v>
      </c>
      <c r="C50" s="27"/>
      <c r="D50" s="27"/>
      <c r="E50" s="27"/>
      <c r="F50" s="27"/>
      <c r="G50" s="144" t="s">
        <v>890</v>
      </c>
    </row>
    <row r="51" spans="1:7">
      <c r="A51" s="32"/>
      <c r="B51" s="32"/>
      <c r="C51" s="32"/>
      <c r="D51" s="32"/>
      <c r="E51" s="32"/>
      <c r="F51" s="32"/>
      <c r="G51" s="32"/>
    </row>
    <row r="52" spans="1:7">
      <c r="A52" s="32"/>
      <c r="B52" s="31" t="s">
        <v>17</v>
      </c>
      <c r="C52" s="31">
        <v>3</v>
      </c>
      <c r="D52" s="32"/>
      <c r="E52" s="32"/>
      <c r="F52" s="32"/>
      <c r="G52" s="32"/>
    </row>
    <row r="53" spans="1:7">
      <c r="A53" s="32"/>
      <c r="B53" s="31" t="s">
        <v>18</v>
      </c>
      <c r="C53" s="31"/>
      <c r="D53" s="32"/>
      <c r="E53" s="32"/>
      <c r="F53" s="32"/>
      <c r="G53" s="32"/>
    </row>
    <row r="54" spans="1:7">
      <c r="A54" s="32"/>
      <c r="B54" s="31" t="s">
        <v>19</v>
      </c>
      <c r="C54" s="31">
        <f>C53*C52</f>
        <v>0</v>
      </c>
      <c r="D54" s="32"/>
      <c r="E54" s="32"/>
      <c r="F54" s="32"/>
      <c r="G54" s="32"/>
    </row>
    <row r="55" spans="1:7">
      <c r="A55" s="32"/>
      <c r="B55" s="31" t="s">
        <v>20</v>
      </c>
      <c r="C55" s="31">
        <f>C54*0.23</f>
        <v>0</v>
      </c>
      <c r="D55" s="32"/>
      <c r="E55" s="32"/>
      <c r="F55" s="32"/>
      <c r="G55" s="32"/>
    </row>
    <row r="56" spans="1:7">
      <c r="A56" s="32"/>
      <c r="B56" s="36" t="s">
        <v>588</v>
      </c>
      <c r="C56" s="31">
        <f>C54+C55</f>
        <v>0</v>
      </c>
      <c r="D56" s="32"/>
      <c r="E56" s="32"/>
      <c r="F56" s="32"/>
      <c r="G56" s="32"/>
    </row>
    <row r="57" spans="1:7">
      <c r="A57" s="32"/>
      <c r="B57" s="37"/>
      <c r="C57" s="32"/>
      <c r="D57" s="32"/>
      <c r="E57" s="32"/>
      <c r="F57" s="32"/>
      <c r="G57" s="32"/>
    </row>
    <row r="58" spans="1:7">
      <c r="A58" s="30" t="s">
        <v>11</v>
      </c>
      <c r="B58" s="30" t="s">
        <v>704</v>
      </c>
      <c r="C58" s="32"/>
      <c r="D58" s="32"/>
      <c r="E58" s="32"/>
      <c r="F58" s="32"/>
      <c r="G58" s="133" t="s">
        <v>885</v>
      </c>
    </row>
    <row r="59" spans="1:7" ht="15" customHeight="1">
      <c r="A59" s="160" t="s">
        <v>2</v>
      </c>
      <c r="B59" s="160" t="s">
        <v>3</v>
      </c>
      <c r="C59" s="163" t="s">
        <v>4</v>
      </c>
      <c r="D59" s="34"/>
      <c r="E59" s="34" t="s">
        <v>5</v>
      </c>
      <c r="F59" s="35"/>
      <c r="G59" s="166" t="s">
        <v>49</v>
      </c>
    </row>
    <row r="60" spans="1:7">
      <c r="A60" s="161"/>
      <c r="B60" s="161"/>
      <c r="C60" s="164"/>
      <c r="D60" s="160" t="s">
        <v>6</v>
      </c>
      <c r="E60" s="160" t="s">
        <v>7</v>
      </c>
      <c r="F60" s="163" t="s">
        <v>722</v>
      </c>
      <c r="G60" s="167"/>
    </row>
    <row r="61" spans="1:7">
      <c r="A61" s="162"/>
      <c r="B61" s="162"/>
      <c r="C61" s="165"/>
      <c r="D61" s="162"/>
      <c r="E61" s="162"/>
      <c r="F61" s="165"/>
      <c r="G61" s="168"/>
    </row>
    <row r="62" spans="1:7">
      <c r="A62" s="27" t="s">
        <v>8</v>
      </c>
      <c r="B62" s="27" t="s">
        <v>773</v>
      </c>
      <c r="C62" s="27" t="s">
        <v>23</v>
      </c>
      <c r="D62" s="27">
        <v>3</v>
      </c>
      <c r="E62" s="27" t="s">
        <v>41</v>
      </c>
      <c r="F62" s="27"/>
      <c r="G62" s="144" t="s">
        <v>890</v>
      </c>
    </row>
    <row r="63" spans="1:7">
      <c r="A63" s="27" t="s">
        <v>9</v>
      </c>
      <c r="B63" s="27" t="s">
        <v>29</v>
      </c>
      <c r="C63" s="27" t="s">
        <v>23</v>
      </c>
      <c r="D63" s="27">
        <v>2</v>
      </c>
      <c r="E63" s="27" t="s">
        <v>38</v>
      </c>
      <c r="F63" s="27"/>
      <c r="G63" s="144" t="s">
        <v>890</v>
      </c>
    </row>
    <row r="64" spans="1:7">
      <c r="A64" s="27" t="s">
        <v>10</v>
      </c>
      <c r="B64" s="27" t="s">
        <v>31</v>
      </c>
      <c r="C64" s="27" t="s">
        <v>32</v>
      </c>
      <c r="D64" s="27">
        <v>2.1</v>
      </c>
      <c r="E64" s="27" t="s">
        <v>38</v>
      </c>
      <c r="F64" s="27"/>
      <c r="G64" s="144" t="s">
        <v>890</v>
      </c>
    </row>
    <row r="65" spans="1:7">
      <c r="A65" s="27" t="s">
        <v>11</v>
      </c>
      <c r="B65" s="27" t="s">
        <v>42</v>
      </c>
      <c r="C65" s="27"/>
      <c r="D65" s="27"/>
      <c r="E65" s="27"/>
      <c r="F65" s="27"/>
      <c r="G65" s="144" t="s">
        <v>890</v>
      </c>
    </row>
    <row r="66" spans="1:7" ht="48">
      <c r="A66" s="27" t="s">
        <v>12</v>
      </c>
      <c r="B66" s="27" t="s">
        <v>25</v>
      </c>
      <c r="C66" s="27" t="s">
        <v>24</v>
      </c>
      <c r="D66" s="27">
        <v>1200</v>
      </c>
      <c r="E66" s="27" t="s">
        <v>460</v>
      </c>
      <c r="F66" s="28" t="s">
        <v>526</v>
      </c>
      <c r="G66" s="144" t="s">
        <v>890</v>
      </c>
    </row>
    <row r="67" spans="1:7" ht="48">
      <c r="A67" s="27" t="s">
        <v>13</v>
      </c>
      <c r="B67" s="27" t="s">
        <v>26</v>
      </c>
      <c r="C67" s="27" t="s">
        <v>24</v>
      </c>
      <c r="D67" s="27">
        <v>850</v>
      </c>
      <c r="E67" s="27" t="s">
        <v>460</v>
      </c>
      <c r="F67" s="28" t="s">
        <v>526</v>
      </c>
      <c r="G67" s="144" t="s">
        <v>890</v>
      </c>
    </row>
    <row r="68" spans="1:7" ht="48">
      <c r="A68" s="27" t="s">
        <v>14</v>
      </c>
      <c r="B68" s="27" t="s">
        <v>27</v>
      </c>
      <c r="C68" s="27" t="s">
        <v>24</v>
      </c>
      <c r="D68" s="27">
        <v>700</v>
      </c>
      <c r="E68" s="27" t="s">
        <v>460</v>
      </c>
      <c r="F68" s="28" t="s">
        <v>526</v>
      </c>
      <c r="G68" s="144" t="s">
        <v>890</v>
      </c>
    </row>
    <row r="69" spans="1:7">
      <c r="A69" s="27" t="s">
        <v>60</v>
      </c>
      <c r="B69" s="27" t="s">
        <v>412</v>
      </c>
      <c r="C69" s="27"/>
      <c r="D69" s="27"/>
      <c r="E69" s="27"/>
      <c r="F69" s="27"/>
      <c r="G69" s="144" t="s">
        <v>890</v>
      </c>
    </row>
    <row r="70" spans="1:7">
      <c r="A70" s="32"/>
      <c r="B70" s="32"/>
      <c r="C70" s="32"/>
      <c r="D70" s="32"/>
      <c r="E70" s="32"/>
      <c r="F70" s="32"/>
      <c r="G70" s="32"/>
    </row>
    <row r="71" spans="1:7">
      <c r="A71" s="32"/>
      <c r="B71" s="31" t="s">
        <v>17</v>
      </c>
      <c r="C71" s="31">
        <v>1</v>
      </c>
      <c r="D71" s="32"/>
      <c r="E71" s="32"/>
      <c r="F71" s="32"/>
      <c r="G71" s="32"/>
    </row>
    <row r="72" spans="1:7">
      <c r="A72" s="32"/>
      <c r="B72" s="31" t="s">
        <v>18</v>
      </c>
      <c r="C72" s="31"/>
      <c r="D72" s="32"/>
      <c r="E72" s="32"/>
      <c r="F72" s="32"/>
      <c r="G72" s="32"/>
    </row>
    <row r="73" spans="1:7">
      <c r="A73" s="32"/>
      <c r="B73" s="31" t="s">
        <v>19</v>
      </c>
      <c r="C73" s="31">
        <f>C72*C71</f>
        <v>0</v>
      </c>
      <c r="D73" s="32"/>
      <c r="E73" s="32"/>
      <c r="F73" s="32"/>
      <c r="G73" s="32"/>
    </row>
    <row r="74" spans="1:7">
      <c r="A74" s="32"/>
      <c r="B74" s="31" t="s">
        <v>20</v>
      </c>
      <c r="C74" s="31">
        <f>C73*0.23</f>
        <v>0</v>
      </c>
      <c r="D74" s="32"/>
      <c r="E74" s="32"/>
      <c r="F74" s="32"/>
      <c r="G74" s="32"/>
    </row>
    <row r="75" spans="1:7">
      <c r="A75" s="32"/>
      <c r="B75" s="36" t="s">
        <v>588</v>
      </c>
      <c r="C75" s="31">
        <f>C73+C74</f>
        <v>0</v>
      </c>
      <c r="D75" s="32"/>
      <c r="E75" s="32"/>
      <c r="F75" s="32"/>
      <c r="G75" s="32"/>
    </row>
    <row r="76" spans="1:7">
      <c r="A76" s="32"/>
      <c r="B76" s="37"/>
      <c r="C76" s="32"/>
      <c r="D76" s="32"/>
      <c r="E76" s="32"/>
      <c r="F76" s="32"/>
      <c r="G76" s="32"/>
    </row>
    <row r="77" spans="1:7">
      <c r="A77" s="30" t="s">
        <v>12</v>
      </c>
      <c r="B77" s="30" t="s">
        <v>43</v>
      </c>
      <c r="C77" s="32"/>
      <c r="D77" s="32"/>
      <c r="E77" s="32"/>
      <c r="F77" s="32"/>
      <c r="G77" s="133" t="s">
        <v>885</v>
      </c>
    </row>
    <row r="78" spans="1:7" ht="15" customHeight="1">
      <c r="A78" s="160" t="s">
        <v>2</v>
      </c>
      <c r="B78" s="160" t="s">
        <v>3</v>
      </c>
      <c r="C78" s="163" t="s">
        <v>4</v>
      </c>
      <c r="D78" s="34"/>
      <c r="E78" s="34" t="s">
        <v>5</v>
      </c>
      <c r="F78" s="35"/>
      <c r="G78" s="166" t="s">
        <v>49</v>
      </c>
    </row>
    <row r="79" spans="1:7">
      <c r="A79" s="161"/>
      <c r="B79" s="161"/>
      <c r="C79" s="164"/>
      <c r="D79" s="160" t="s">
        <v>6</v>
      </c>
      <c r="E79" s="160" t="s">
        <v>7</v>
      </c>
      <c r="F79" s="163" t="s">
        <v>722</v>
      </c>
      <c r="G79" s="167"/>
    </row>
    <row r="80" spans="1:7">
      <c r="A80" s="162"/>
      <c r="B80" s="162"/>
      <c r="C80" s="165"/>
      <c r="D80" s="162"/>
      <c r="E80" s="162"/>
      <c r="F80" s="165"/>
      <c r="G80" s="168"/>
    </row>
    <row r="81" spans="1:7">
      <c r="A81" s="27" t="s">
        <v>8</v>
      </c>
      <c r="B81" s="27" t="s">
        <v>774</v>
      </c>
      <c r="C81" s="27" t="s">
        <v>24</v>
      </c>
      <c r="D81" s="27">
        <v>300</v>
      </c>
      <c r="E81" s="27" t="s">
        <v>41</v>
      </c>
      <c r="F81" s="27" t="s">
        <v>775</v>
      </c>
      <c r="G81" s="144" t="s">
        <v>890</v>
      </c>
    </row>
    <row r="82" spans="1:7" ht="48">
      <c r="A82" s="27" t="s">
        <v>9</v>
      </c>
      <c r="B82" s="27" t="s">
        <v>25</v>
      </c>
      <c r="C82" s="27" t="s">
        <v>24</v>
      </c>
      <c r="D82" s="27">
        <v>1200</v>
      </c>
      <c r="E82" s="27" t="s">
        <v>460</v>
      </c>
      <c r="F82" s="28" t="s">
        <v>526</v>
      </c>
      <c r="G82" s="144" t="s">
        <v>890</v>
      </c>
    </row>
    <row r="83" spans="1:7" ht="48">
      <c r="A83" s="27" t="s">
        <v>10</v>
      </c>
      <c r="B83" s="27" t="s">
        <v>26</v>
      </c>
      <c r="C83" s="27" t="s">
        <v>24</v>
      </c>
      <c r="D83" s="27">
        <v>350</v>
      </c>
      <c r="E83" s="27" t="s">
        <v>460</v>
      </c>
      <c r="F83" s="28" t="s">
        <v>526</v>
      </c>
      <c r="G83" s="144" t="s">
        <v>890</v>
      </c>
    </row>
    <row r="84" spans="1:7" ht="48">
      <c r="A84" s="27" t="s">
        <v>11</v>
      </c>
      <c r="B84" s="27" t="s">
        <v>27</v>
      </c>
      <c r="C84" s="27" t="s">
        <v>24</v>
      </c>
      <c r="D84" s="27">
        <v>700</v>
      </c>
      <c r="E84" s="27" t="s">
        <v>460</v>
      </c>
      <c r="F84" s="28" t="s">
        <v>526</v>
      </c>
      <c r="G84" s="144" t="s">
        <v>890</v>
      </c>
    </row>
    <row r="85" spans="1:7">
      <c r="A85" s="32"/>
      <c r="B85" s="32"/>
      <c r="C85" s="32"/>
      <c r="D85" s="32"/>
      <c r="E85" s="32"/>
      <c r="F85" s="32"/>
      <c r="G85" s="32"/>
    </row>
    <row r="86" spans="1:7">
      <c r="A86" s="32"/>
      <c r="B86" s="31" t="s">
        <v>17</v>
      </c>
      <c r="C86" s="31">
        <v>1</v>
      </c>
      <c r="D86" s="32"/>
      <c r="E86" s="32"/>
      <c r="F86" s="32"/>
      <c r="G86" s="32"/>
    </row>
    <row r="87" spans="1:7">
      <c r="A87" s="32"/>
      <c r="B87" s="31" t="s">
        <v>18</v>
      </c>
      <c r="C87" s="31"/>
      <c r="D87" s="32"/>
      <c r="E87" s="32"/>
      <c r="F87" s="32"/>
      <c r="G87" s="32"/>
    </row>
    <row r="88" spans="1:7">
      <c r="A88" s="32"/>
      <c r="B88" s="31" t="s">
        <v>19</v>
      </c>
      <c r="C88" s="31">
        <f>C87*C86</f>
        <v>0</v>
      </c>
      <c r="D88" s="32"/>
      <c r="E88" s="32"/>
      <c r="F88" s="32"/>
      <c r="G88" s="32"/>
    </row>
    <row r="89" spans="1:7">
      <c r="A89" s="32"/>
      <c r="B89" s="33" t="s">
        <v>20</v>
      </c>
      <c r="C89" s="33">
        <f>C88*0.23</f>
        <v>0</v>
      </c>
      <c r="D89" s="32"/>
      <c r="E89" s="32"/>
      <c r="F89" s="32"/>
      <c r="G89" s="32"/>
    </row>
    <row r="90" spans="1:7">
      <c r="A90" s="32"/>
      <c r="B90" s="36" t="s">
        <v>588</v>
      </c>
      <c r="C90" s="31">
        <f>C88+C89</f>
        <v>0</v>
      </c>
      <c r="D90" s="32"/>
      <c r="E90" s="32"/>
      <c r="F90" s="32"/>
      <c r="G90" s="32"/>
    </row>
    <row r="91" spans="1:7">
      <c r="A91" s="32"/>
      <c r="B91" s="37"/>
      <c r="C91" s="32"/>
      <c r="D91" s="32"/>
      <c r="E91" s="32"/>
      <c r="F91" s="32"/>
      <c r="G91" s="32"/>
    </row>
    <row r="92" spans="1:7">
      <c r="A92" s="30" t="s">
        <v>13</v>
      </c>
      <c r="B92" s="30" t="s">
        <v>44</v>
      </c>
      <c r="C92" s="32"/>
      <c r="D92" s="32"/>
      <c r="E92" s="32"/>
      <c r="F92" s="32"/>
      <c r="G92" s="133" t="s">
        <v>885</v>
      </c>
    </row>
    <row r="93" spans="1:7" ht="15" customHeight="1">
      <c r="A93" s="160" t="s">
        <v>2</v>
      </c>
      <c r="B93" s="160" t="s">
        <v>3</v>
      </c>
      <c r="C93" s="163" t="s">
        <v>4</v>
      </c>
      <c r="D93" s="34"/>
      <c r="E93" s="34" t="s">
        <v>5</v>
      </c>
      <c r="F93" s="35"/>
      <c r="G93" s="166" t="s">
        <v>49</v>
      </c>
    </row>
    <row r="94" spans="1:7">
      <c r="A94" s="161"/>
      <c r="B94" s="161"/>
      <c r="C94" s="164"/>
      <c r="D94" s="160" t="s">
        <v>6</v>
      </c>
      <c r="E94" s="160" t="s">
        <v>7</v>
      </c>
      <c r="F94" s="163" t="s">
        <v>722</v>
      </c>
      <c r="G94" s="167"/>
    </row>
    <row r="95" spans="1:7">
      <c r="A95" s="162"/>
      <c r="B95" s="162"/>
      <c r="C95" s="165"/>
      <c r="D95" s="162"/>
      <c r="E95" s="162"/>
      <c r="F95" s="165"/>
      <c r="G95" s="168"/>
    </row>
    <row r="96" spans="1:7">
      <c r="A96" s="27" t="s">
        <v>8</v>
      </c>
      <c r="B96" s="27" t="s">
        <v>45</v>
      </c>
      <c r="C96" s="27"/>
      <c r="D96" s="27"/>
      <c r="E96" s="27"/>
      <c r="F96" s="27"/>
      <c r="G96" s="144" t="s">
        <v>890</v>
      </c>
    </row>
    <row r="97" spans="1:7" ht="48">
      <c r="A97" s="27" t="s">
        <v>9</v>
      </c>
      <c r="B97" s="27" t="s">
        <v>25</v>
      </c>
      <c r="C97" s="27" t="s">
        <v>24</v>
      </c>
      <c r="D97" s="27">
        <v>1000</v>
      </c>
      <c r="E97" s="27" t="s">
        <v>460</v>
      </c>
      <c r="F97" s="28" t="s">
        <v>526</v>
      </c>
      <c r="G97" s="144" t="s">
        <v>890</v>
      </c>
    </row>
    <row r="98" spans="1:7" ht="48">
      <c r="A98" s="27" t="s">
        <v>10</v>
      </c>
      <c r="B98" s="27" t="s">
        <v>26</v>
      </c>
      <c r="C98" s="27" t="s">
        <v>24</v>
      </c>
      <c r="D98" s="27">
        <v>700</v>
      </c>
      <c r="E98" s="27" t="s">
        <v>460</v>
      </c>
      <c r="F98" s="28" t="s">
        <v>526</v>
      </c>
      <c r="G98" s="144" t="s">
        <v>890</v>
      </c>
    </row>
    <row r="99" spans="1:7" ht="48">
      <c r="A99" s="27" t="s">
        <v>11</v>
      </c>
      <c r="B99" s="27" t="s">
        <v>27</v>
      </c>
      <c r="C99" s="27" t="s">
        <v>24</v>
      </c>
      <c r="D99" s="27">
        <v>40</v>
      </c>
      <c r="E99" s="27" t="s">
        <v>460</v>
      </c>
      <c r="F99" s="28" t="s">
        <v>526</v>
      </c>
      <c r="G99" s="144" t="s">
        <v>890</v>
      </c>
    </row>
    <row r="100" spans="1:7">
      <c r="A100" s="27" t="s">
        <v>12</v>
      </c>
      <c r="B100" s="27" t="s">
        <v>47</v>
      </c>
      <c r="C100" s="27"/>
      <c r="D100" s="27"/>
      <c r="E100" s="27"/>
      <c r="F100" s="27"/>
      <c r="G100" s="144" t="s">
        <v>890</v>
      </c>
    </row>
    <row r="101" spans="1:7">
      <c r="A101" s="32"/>
      <c r="B101" s="32"/>
      <c r="C101" s="32"/>
      <c r="D101" s="32"/>
      <c r="E101" s="32"/>
      <c r="F101" s="32"/>
      <c r="G101" s="32"/>
    </row>
    <row r="102" spans="1:7">
      <c r="A102" s="32"/>
      <c r="B102" s="31" t="s">
        <v>17</v>
      </c>
      <c r="C102" s="31">
        <v>1</v>
      </c>
      <c r="D102" s="32"/>
      <c r="E102" s="32"/>
      <c r="F102" s="32"/>
      <c r="G102" s="32"/>
    </row>
    <row r="103" spans="1:7">
      <c r="A103" s="32"/>
      <c r="B103" s="31" t="s">
        <v>18</v>
      </c>
      <c r="C103" s="31"/>
      <c r="D103" s="32"/>
      <c r="E103" s="32"/>
      <c r="F103" s="32"/>
      <c r="G103" s="32"/>
    </row>
    <row r="104" spans="1:7">
      <c r="A104" s="32"/>
      <c r="B104" s="31" t="s">
        <v>19</v>
      </c>
      <c r="C104" s="31">
        <f>C103*C102</f>
        <v>0</v>
      </c>
      <c r="D104" s="32"/>
      <c r="E104" s="32"/>
      <c r="F104" s="32"/>
      <c r="G104" s="32"/>
    </row>
    <row r="105" spans="1:7">
      <c r="A105" s="32"/>
      <c r="B105" s="33" t="s">
        <v>20</v>
      </c>
      <c r="C105" s="33">
        <f>C104*0.23</f>
        <v>0</v>
      </c>
      <c r="D105" s="32"/>
      <c r="E105" s="32"/>
      <c r="F105" s="32"/>
      <c r="G105" s="32"/>
    </row>
    <row r="106" spans="1:7">
      <c r="A106" s="32"/>
      <c r="B106" s="36" t="s">
        <v>588</v>
      </c>
      <c r="C106" s="31">
        <f>C104+C105</f>
        <v>0</v>
      </c>
      <c r="D106" s="32"/>
      <c r="E106" s="32"/>
      <c r="F106" s="32"/>
      <c r="G106" s="32"/>
    </row>
    <row r="107" spans="1:7">
      <c r="A107" s="32"/>
      <c r="B107" s="37"/>
      <c r="C107" s="32"/>
      <c r="D107" s="32"/>
      <c r="E107" s="32"/>
      <c r="F107" s="32"/>
      <c r="G107" s="32"/>
    </row>
    <row r="108" spans="1:7">
      <c r="A108" s="30" t="s">
        <v>14</v>
      </c>
      <c r="B108" s="102" t="s">
        <v>21</v>
      </c>
      <c r="C108" s="32"/>
      <c r="D108" s="32"/>
      <c r="E108" s="32"/>
      <c r="F108" s="32"/>
      <c r="G108" s="133" t="s">
        <v>885</v>
      </c>
    </row>
    <row r="109" spans="1:7" ht="15" customHeight="1">
      <c r="A109" s="160" t="s">
        <v>2</v>
      </c>
      <c r="B109" s="160" t="s">
        <v>3</v>
      </c>
      <c r="C109" s="163" t="s">
        <v>4</v>
      </c>
      <c r="D109" s="34"/>
      <c r="E109" s="34" t="s">
        <v>5</v>
      </c>
      <c r="F109" s="35"/>
      <c r="G109" s="166" t="s">
        <v>49</v>
      </c>
    </row>
    <row r="110" spans="1:7">
      <c r="A110" s="161"/>
      <c r="B110" s="161"/>
      <c r="C110" s="164"/>
      <c r="D110" s="160" t="s">
        <v>6</v>
      </c>
      <c r="E110" s="160" t="s">
        <v>7</v>
      </c>
      <c r="F110" s="163" t="s">
        <v>722</v>
      </c>
      <c r="G110" s="167"/>
    </row>
    <row r="111" spans="1:7">
      <c r="A111" s="162"/>
      <c r="B111" s="162"/>
      <c r="C111" s="165"/>
      <c r="D111" s="162"/>
      <c r="E111" s="162"/>
      <c r="F111" s="165"/>
      <c r="G111" s="168"/>
    </row>
    <row r="112" spans="1:7">
      <c r="A112" s="27" t="s">
        <v>8</v>
      </c>
      <c r="B112" s="27" t="s">
        <v>457</v>
      </c>
      <c r="C112" s="27"/>
      <c r="D112" s="27"/>
      <c r="E112" s="27"/>
      <c r="F112" s="27"/>
      <c r="G112" s="144" t="s">
        <v>890</v>
      </c>
    </row>
    <row r="113" spans="1:7">
      <c r="A113" s="27" t="s">
        <v>9</v>
      </c>
      <c r="B113" s="27" t="s">
        <v>42</v>
      </c>
      <c r="C113" s="27"/>
      <c r="D113" s="27"/>
      <c r="E113" s="27"/>
      <c r="F113" s="27"/>
      <c r="G113" s="144" t="s">
        <v>890</v>
      </c>
    </row>
    <row r="114" spans="1:7">
      <c r="A114" s="27" t="s">
        <v>10</v>
      </c>
      <c r="B114" s="27" t="s">
        <v>50</v>
      </c>
      <c r="C114" s="27"/>
      <c r="D114" s="27"/>
      <c r="E114" s="27"/>
      <c r="F114" s="27"/>
      <c r="G114" s="144" t="s">
        <v>890</v>
      </c>
    </row>
    <row r="115" spans="1:7" ht="48">
      <c r="A115" s="27" t="s">
        <v>11</v>
      </c>
      <c r="B115" s="27" t="s">
        <v>25</v>
      </c>
      <c r="C115" s="27" t="s">
        <v>24</v>
      </c>
      <c r="D115" s="27">
        <v>700</v>
      </c>
      <c r="E115" s="27" t="s">
        <v>460</v>
      </c>
      <c r="F115" s="28" t="s">
        <v>526</v>
      </c>
      <c r="G115" s="144" t="s">
        <v>890</v>
      </c>
    </row>
    <row r="116" spans="1:7" ht="48">
      <c r="A116" s="27" t="s">
        <v>12</v>
      </c>
      <c r="B116" s="27" t="s">
        <v>26</v>
      </c>
      <c r="C116" s="27" t="s">
        <v>24</v>
      </c>
      <c r="D116" s="27">
        <v>700</v>
      </c>
      <c r="E116" s="27" t="s">
        <v>460</v>
      </c>
      <c r="F116" s="28" t="s">
        <v>526</v>
      </c>
      <c r="G116" s="144" t="s">
        <v>890</v>
      </c>
    </row>
    <row r="117" spans="1:7" ht="48">
      <c r="A117" s="27" t="s">
        <v>13</v>
      </c>
      <c r="B117" s="27" t="s">
        <v>27</v>
      </c>
      <c r="C117" s="27" t="s">
        <v>24</v>
      </c>
      <c r="D117" s="27">
        <v>850</v>
      </c>
      <c r="E117" s="27" t="s">
        <v>460</v>
      </c>
      <c r="F117" s="28" t="s">
        <v>526</v>
      </c>
      <c r="G117" s="144" t="s">
        <v>890</v>
      </c>
    </row>
    <row r="118" spans="1:7">
      <c r="A118" s="32"/>
      <c r="B118" s="32"/>
      <c r="C118" s="32"/>
      <c r="D118" s="32"/>
      <c r="E118" s="32"/>
      <c r="F118" s="32"/>
      <c r="G118" s="32"/>
    </row>
    <row r="119" spans="1:7">
      <c r="A119" s="32"/>
      <c r="B119" s="31" t="s">
        <v>17</v>
      </c>
      <c r="C119" s="31">
        <v>1</v>
      </c>
      <c r="D119" s="32"/>
      <c r="E119" s="32"/>
      <c r="F119" s="32"/>
      <c r="G119" s="32"/>
    </row>
    <row r="120" spans="1:7">
      <c r="A120" s="32"/>
      <c r="B120" s="31" t="s">
        <v>18</v>
      </c>
      <c r="C120" s="31"/>
      <c r="D120" s="32"/>
      <c r="E120" s="32"/>
      <c r="F120" s="32"/>
      <c r="G120" s="32"/>
    </row>
    <row r="121" spans="1:7">
      <c r="A121" s="32"/>
      <c r="B121" s="31" t="s">
        <v>19</v>
      </c>
      <c r="C121" s="31">
        <f>C120*C119</f>
        <v>0</v>
      </c>
      <c r="D121" s="32"/>
      <c r="E121" s="32"/>
      <c r="F121" s="32"/>
      <c r="G121" s="32"/>
    </row>
    <row r="122" spans="1:7">
      <c r="A122" s="32"/>
      <c r="B122" s="33" t="s">
        <v>20</v>
      </c>
      <c r="C122" s="33">
        <f>C121*0.23</f>
        <v>0</v>
      </c>
      <c r="D122" s="32"/>
      <c r="E122" s="32"/>
      <c r="F122" s="32"/>
      <c r="G122" s="32"/>
    </row>
    <row r="123" spans="1:7">
      <c r="A123" s="32"/>
      <c r="B123" s="36" t="s">
        <v>588</v>
      </c>
      <c r="C123" s="31">
        <f>C121+C122</f>
        <v>0</v>
      </c>
      <c r="D123" s="32"/>
      <c r="E123" s="32"/>
      <c r="F123" s="32"/>
      <c r="G123" s="32"/>
    </row>
    <row r="124" spans="1:7">
      <c r="A124" s="32"/>
      <c r="B124" s="37"/>
      <c r="C124" s="32"/>
      <c r="D124" s="32"/>
      <c r="E124" s="32"/>
      <c r="F124" s="32"/>
      <c r="G124" s="32"/>
    </row>
    <row r="125" spans="1:7">
      <c r="A125" s="30" t="s">
        <v>60</v>
      </c>
      <c r="B125" s="102" t="s">
        <v>51</v>
      </c>
      <c r="C125" s="32"/>
      <c r="D125" s="32"/>
      <c r="E125" s="32"/>
      <c r="F125" s="32"/>
      <c r="G125" s="133" t="s">
        <v>885</v>
      </c>
    </row>
    <row r="126" spans="1:7" ht="15" customHeight="1">
      <c r="A126" s="160" t="s">
        <v>2</v>
      </c>
      <c r="B126" s="160" t="s">
        <v>3</v>
      </c>
      <c r="C126" s="163" t="s">
        <v>4</v>
      </c>
      <c r="D126" s="34"/>
      <c r="E126" s="34" t="s">
        <v>5</v>
      </c>
      <c r="F126" s="35"/>
      <c r="G126" s="166" t="s">
        <v>49</v>
      </c>
    </row>
    <row r="127" spans="1:7">
      <c r="A127" s="161"/>
      <c r="B127" s="161"/>
      <c r="C127" s="164"/>
      <c r="D127" s="160" t="s">
        <v>6</v>
      </c>
      <c r="E127" s="160" t="s">
        <v>7</v>
      </c>
      <c r="F127" s="163" t="s">
        <v>722</v>
      </c>
      <c r="G127" s="167"/>
    </row>
    <row r="128" spans="1:7">
      <c r="A128" s="162"/>
      <c r="B128" s="162"/>
      <c r="C128" s="165"/>
      <c r="D128" s="162"/>
      <c r="E128" s="162"/>
      <c r="F128" s="165"/>
      <c r="G128" s="168"/>
    </row>
    <row r="129" spans="1:7">
      <c r="A129" s="27" t="s">
        <v>8</v>
      </c>
      <c r="B129" s="27" t="s">
        <v>33</v>
      </c>
      <c r="C129" s="27"/>
      <c r="D129" s="27"/>
      <c r="E129" s="27"/>
      <c r="F129" s="27" t="s">
        <v>48</v>
      </c>
      <c r="G129" s="144" t="s">
        <v>890</v>
      </c>
    </row>
    <row r="130" spans="1:7" ht="48">
      <c r="A130" s="27" t="s">
        <v>9</v>
      </c>
      <c r="B130" s="27" t="s">
        <v>25</v>
      </c>
      <c r="C130" s="27" t="s">
        <v>24</v>
      </c>
      <c r="D130" s="27">
        <v>500</v>
      </c>
      <c r="E130" s="27" t="s">
        <v>460</v>
      </c>
      <c r="F130" s="28" t="s">
        <v>526</v>
      </c>
      <c r="G130" s="144" t="s">
        <v>890</v>
      </c>
    </row>
    <row r="131" spans="1:7" ht="48">
      <c r="A131" s="27" t="s">
        <v>10</v>
      </c>
      <c r="B131" s="27" t="s">
        <v>26</v>
      </c>
      <c r="C131" s="27" t="s">
        <v>24</v>
      </c>
      <c r="D131" s="27">
        <v>400</v>
      </c>
      <c r="E131" s="27" t="s">
        <v>460</v>
      </c>
      <c r="F131" s="28" t="s">
        <v>526</v>
      </c>
      <c r="G131" s="144" t="s">
        <v>890</v>
      </c>
    </row>
    <row r="132" spans="1:7" ht="48">
      <c r="A132" s="27" t="s">
        <v>11</v>
      </c>
      <c r="B132" s="27" t="s">
        <v>27</v>
      </c>
      <c r="C132" s="27" t="s">
        <v>24</v>
      </c>
      <c r="D132" s="27">
        <v>40</v>
      </c>
      <c r="E132" s="27" t="s">
        <v>460</v>
      </c>
      <c r="F132" s="28" t="s">
        <v>526</v>
      </c>
      <c r="G132" s="144" t="s">
        <v>890</v>
      </c>
    </row>
    <row r="133" spans="1:7">
      <c r="A133" s="32"/>
      <c r="B133" s="32"/>
      <c r="C133" s="32"/>
      <c r="D133" s="32"/>
      <c r="E133" s="32"/>
      <c r="F133" s="32"/>
      <c r="G133" s="32"/>
    </row>
    <row r="134" spans="1:7">
      <c r="A134" s="32"/>
      <c r="B134" s="31" t="s">
        <v>17</v>
      </c>
      <c r="C134" s="31">
        <v>1</v>
      </c>
      <c r="D134" s="32"/>
      <c r="E134" s="32"/>
      <c r="F134" s="32"/>
      <c r="G134" s="32"/>
    </row>
    <row r="135" spans="1:7">
      <c r="A135" s="32"/>
      <c r="B135" s="31" t="s">
        <v>18</v>
      </c>
      <c r="C135" s="31"/>
      <c r="D135" s="32"/>
      <c r="E135" s="32"/>
      <c r="F135" s="32"/>
      <c r="G135" s="32"/>
    </row>
    <row r="136" spans="1:7">
      <c r="A136" s="32"/>
      <c r="B136" s="31" t="s">
        <v>19</v>
      </c>
      <c r="C136" s="31">
        <f>C135*C134</f>
        <v>0</v>
      </c>
      <c r="D136" s="32"/>
      <c r="E136" s="32"/>
      <c r="F136" s="32"/>
      <c r="G136" s="32"/>
    </row>
    <row r="137" spans="1:7">
      <c r="A137" s="32"/>
      <c r="B137" s="33" t="s">
        <v>20</v>
      </c>
      <c r="C137" s="33">
        <f>C136*0.23</f>
        <v>0</v>
      </c>
      <c r="D137" s="32"/>
      <c r="E137" s="32"/>
      <c r="F137" s="32"/>
      <c r="G137" s="32"/>
    </row>
    <row r="138" spans="1:7">
      <c r="A138" s="32"/>
      <c r="B138" s="36" t="s">
        <v>588</v>
      </c>
      <c r="C138" s="31">
        <f>C136+C137</f>
        <v>0</v>
      </c>
      <c r="D138" s="32"/>
      <c r="E138" s="32"/>
      <c r="F138" s="32"/>
      <c r="G138" s="32"/>
    </row>
    <row r="139" spans="1:7">
      <c r="A139" s="32"/>
      <c r="B139" s="37"/>
      <c r="C139" s="32"/>
      <c r="D139" s="32"/>
      <c r="E139" s="32"/>
      <c r="F139" s="32"/>
      <c r="G139" s="32"/>
    </row>
    <row r="140" spans="1:7">
      <c r="A140" s="30" t="s">
        <v>61</v>
      </c>
      <c r="B140" s="102" t="s">
        <v>52</v>
      </c>
      <c r="C140" s="32"/>
      <c r="D140" s="32"/>
      <c r="E140" s="32"/>
      <c r="F140" s="32"/>
      <c r="G140" s="133" t="s">
        <v>885</v>
      </c>
    </row>
    <row r="141" spans="1:7" ht="15" customHeight="1">
      <c r="A141" s="160" t="s">
        <v>2</v>
      </c>
      <c r="B141" s="160" t="s">
        <v>3</v>
      </c>
      <c r="C141" s="163" t="s">
        <v>4</v>
      </c>
      <c r="D141" s="34"/>
      <c r="E141" s="34" t="s">
        <v>5</v>
      </c>
      <c r="F141" s="35"/>
      <c r="G141" s="166" t="s">
        <v>49</v>
      </c>
    </row>
    <row r="142" spans="1:7">
      <c r="A142" s="161"/>
      <c r="B142" s="161"/>
      <c r="C142" s="164"/>
      <c r="D142" s="160" t="s">
        <v>6</v>
      </c>
      <c r="E142" s="160" t="s">
        <v>7</v>
      </c>
      <c r="F142" s="163" t="s">
        <v>722</v>
      </c>
      <c r="G142" s="167"/>
    </row>
    <row r="143" spans="1:7">
      <c r="A143" s="162"/>
      <c r="B143" s="162"/>
      <c r="C143" s="165"/>
      <c r="D143" s="162"/>
      <c r="E143" s="162"/>
      <c r="F143" s="165"/>
      <c r="G143" s="168"/>
    </row>
    <row r="144" spans="1:7">
      <c r="A144" s="27" t="s">
        <v>8</v>
      </c>
      <c r="B144" s="25" t="s">
        <v>53</v>
      </c>
      <c r="C144" s="26" t="s">
        <v>54</v>
      </c>
      <c r="D144" s="25">
        <v>26</v>
      </c>
      <c r="E144" s="25" t="s">
        <v>38</v>
      </c>
      <c r="F144" s="27"/>
      <c r="G144" s="144" t="s">
        <v>890</v>
      </c>
    </row>
    <row r="145" spans="1:7">
      <c r="A145" s="27" t="s">
        <v>9</v>
      </c>
      <c r="B145" s="25" t="s">
        <v>55</v>
      </c>
      <c r="C145" s="26" t="s">
        <v>23</v>
      </c>
      <c r="D145" s="25">
        <v>1</v>
      </c>
      <c r="E145" s="25" t="s">
        <v>41</v>
      </c>
      <c r="F145" s="27"/>
      <c r="G145" s="144" t="s">
        <v>890</v>
      </c>
    </row>
    <row r="146" spans="1:7">
      <c r="A146" s="27" t="s">
        <v>10</v>
      </c>
      <c r="B146" s="25" t="s">
        <v>56</v>
      </c>
      <c r="C146" s="26"/>
      <c r="D146" s="25"/>
      <c r="E146" s="25"/>
      <c r="F146" s="27"/>
      <c r="G146" s="144" t="s">
        <v>890</v>
      </c>
    </row>
    <row r="147" spans="1:7">
      <c r="A147" s="27" t="s">
        <v>11</v>
      </c>
      <c r="B147" s="25" t="s">
        <v>57</v>
      </c>
      <c r="C147" s="26"/>
      <c r="D147" s="25"/>
      <c r="E147" s="25"/>
      <c r="F147" s="27" t="s">
        <v>48</v>
      </c>
      <c r="G147" s="144" t="s">
        <v>890</v>
      </c>
    </row>
    <row r="148" spans="1:7">
      <c r="A148" s="25" t="s">
        <v>12</v>
      </c>
      <c r="B148" s="25" t="s">
        <v>58</v>
      </c>
      <c r="C148" s="26" t="s">
        <v>59</v>
      </c>
      <c r="D148" s="25">
        <v>100</v>
      </c>
      <c r="E148" s="25" t="s">
        <v>41</v>
      </c>
      <c r="F148" s="27"/>
      <c r="G148" s="144" t="s">
        <v>890</v>
      </c>
    </row>
    <row r="149" spans="1:7">
      <c r="A149" s="25" t="s">
        <v>13</v>
      </c>
      <c r="B149" s="25" t="s">
        <v>794</v>
      </c>
      <c r="C149" s="26" t="s">
        <v>32</v>
      </c>
      <c r="D149" s="25">
        <v>1.5</v>
      </c>
      <c r="E149" s="25" t="s">
        <v>38</v>
      </c>
      <c r="F149" s="27"/>
      <c r="G149" s="144" t="s">
        <v>890</v>
      </c>
    </row>
    <row r="150" spans="1:7">
      <c r="A150" s="27" t="s">
        <v>14</v>
      </c>
      <c r="B150" s="27" t="s">
        <v>33</v>
      </c>
      <c r="C150" s="27"/>
      <c r="D150" s="27"/>
      <c r="E150" s="27"/>
      <c r="F150" s="27" t="s">
        <v>48</v>
      </c>
      <c r="G150" s="144" t="s">
        <v>890</v>
      </c>
    </row>
    <row r="151" spans="1:7" ht="36">
      <c r="A151" s="27" t="s">
        <v>60</v>
      </c>
      <c r="B151" s="27" t="s">
        <v>25</v>
      </c>
      <c r="C151" s="27" t="s">
        <v>24</v>
      </c>
      <c r="D151" s="27">
        <v>500</v>
      </c>
      <c r="E151" s="27">
        <v>530</v>
      </c>
      <c r="F151" s="28" t="s">
        <v>599</v>
      </c>
      <c r="G151" s="144" t="s">
        <v>890</v>
      </c>
    </row>
    <row r="152" spans="1:7" ht="36">
      <c r="A152" s="27" t="s">
        <v>61</v>
      </c>
      <c r="B152" s="27" t="s">
        <v>26</v>
      </c>
      <c r="C152" s="27" t="s">
        <v>24</v>
      </c>
      <c r="D152" s="27">
        <v>430</v>
      </c>
      <c r="E152" s="27">
        <v>450</v>
      </c>
      <c r="F152" s="28" t="s">
        <v>599</v>
      </c>
      <c r="G152" s="144" t="s">
        <v>890</v>
      </c>
    </row>
    <row r="153" spans="1:7">
      <c r="A153" s="27" t="s">
        <v>62</v>
      </c>
      <c r="B153" s="27" t="s">
        <v>27</v>
      </c>
      <c r="C153" s="27" t="s">
        <v>24</v>
      </c>
      <c r="D153" s="27">
        <v>300</v>
      </c>
      <c r="E153" s="27" t="s">
        <v>38</v>
      </c>
      <c r="F153" s="27"/>
      <c r="G153" s="144" t="s">
        <v>890</v>
      </c>
    </row>
    <row r="154" spans="1:7">
      <c r="A154" s="27" t="s">
        <v>90</v>
      </c>
      <c r="B154" s="27" t="s">
        <v>412</v>
      </c>
      <c r="C154" s="27"/>
      <c r="D154" s="27"/>
      <c r="E154" s="27"/>
      <c r="F154" s="27" t="s">
        <v>48</v>
      </c>
      <c r="G154" s="144" t="s">
        <v>890</v>
      </c>
    </row>
    <row r="155" spans="1:7">
      <c r="A155" s="32"/>
      <c r="B155" s="32"/>
      <c r="C155" s="32"/>
      <c r="D155" s="32"/>
      <c r="E155" s="32"/>
      <c r="F155" s="32"/>
      <c r="G155" s="32"/>
    </row>
    <row r="156" spans="1:7">
      <c r="A156" s="32"/>
      <c r="B156" s="31" t="s">
        <v>17</v>
      </c>
      <c r="C156" s="31">
        <v>1</v>
      </c>
      <c r="D156" s="32"/>
      <c r="E156" s="32"/>
      <c r="F156" s="32"/>
      <c r="G156" s="32"/>
    </row>
    <row r="157" spans="1:7">
      <c r="A157" s="32"/>
      <c r="B157" s="31" t="s">
        <v>18</v>
      </c>
      <c r="C157" s="31"/>
      <c r="D157" s="32"/>
      <c r="E157" s="32"/>
      <c r="F157" s="32"/>
      <c r="G157" s="32"/>
    </row>
    <row r="158" spans="1:7">
      <c r="A158" s="32"/>
      <c r="B158" s="31" t="s">
        <v>19</v>
      </c>
      <c r="C158" s="31">
        <f>C157*C156</f>
        <v>0</v>
      </c>
      <c r="D158" s="32"/>
      <c r="E158" s="32"/>
      <c r="F158" s="32"/>
      <c r="G158" s="32"/>
    </row>
    <row r="159" spans="1:7">
      <c r="A159" s="32"/>
      <c r="B159" s="33" t="s">
        <v>20</v>
      </c>
      <c r="C159" s="33">
        <f>C158*0.23</f>
        <v>0</v>
      </c>
      <c r="D159" s="32"/>
      <c r="E159" s="32"/>
      <c r="F159" s="32"/>
      <c r="G159" s="32"/>
    </row>
    <row r="160" spans="1:7">
      <c r="A160" s="32"/>
      <c r="B160" s="36" t="s">
        <v>588</v>
      </c>
      <c r="C160" s="31">
        <f>C158+C159</f>
        <v>0</v>
      </c>
      <c r="D160" s="32"/>
      <c r="E160" s="32"/>
      <c r="F160" s="32"/>
      <c r="G160" s="32"/>
    </row>
    <row r="161" spans="1:7">
      <c r="A161" s="32"/>
      <c r="B161" s="32"/>
      <c r="C161" s="32"/>
      <c r="D161" s="32"/>
      <c r="E161" s="32"/>
      <c r="F161" s="32"/>
      <c r="G161" s="32"/>
    </row>
    <row r="162" spans="1:7">
      <c r="A162" s="27" t="s">
        <v>62</v>
      </c>
      <c r="B162" s="102" t="s">
        <v>64</v>
      </c>
      <c r="C162" s="32"/>
      <c r="D162" s="32"/>
      <c r="E162" s="32"/>
      <c r="F162" s="32"/>
      <c r="G162" s="133" t="s">
        <v>885</v>
      </c>
    </row>
    <row r="163" spans="1:7" ht="15" customHeight="1">
      <c r="A163" s="160" t="s">
        <v>2</v>
      </c>
      <c r="B163" s="160" t="s">
        <v>3</v>
      </c>
      <c r="C163" s="163" t="s">
        <v>4</v>
      </c>
      <c r="D163" s="34"/>
      <c r="E163" s="34" t="s">
        <v>5</v>
      </c>
      <c r="F163" s="35"/>
      <c r="G163" s="166" t="s">
        <v>49</v>
      </c>
    </row>
    <row r="164" spans="1:7">
      <c r="A164" s="161"/>
      <c r="B164" s="161"/>
      <c r="C164" s="164"/>
      <c r="D164" s="160" t="s">
        <v>6</v>
      </c>
      <c r="E164" s="160" t="s">
        <v>7</v>
      </c>
      <c r="F164" s="163" t="s">
        <v>722</v>
      </c>
      <c r="G164" s="167"/>
    </row>
    <row r="165" spans="1:7">
      <c r="A165" s="162"/>
      <c r="B165" s="162"/>
      <c r="C165" s="165"/>
      <c r="D165" s="162"/>
      <c r="E165" s="162"/>
      <c r="F165" s="165"/>
      <c r="G165" s="168"/>
    </row>
    <row r="166" spans="1:7">
      <c r="A166" s="27" t="s">
        <v>8</v>
      </c>
      <c r="B166" s="25" t="s">
        <v>65</v>
      </c>
      <c r="C166" s="26" t="s">
        <v>23</v>
      </c>
      <c r="D166" s="25">
        <v>4</v>
      </c>
      <c r="E166" s="25" t="s">
        <v>38</v>
      </c>
      <c r="F166" s="27"/>
      <c r="G166" s="144" t="s">
        <v>890</v>
      </c>
    </row>
    <row r="167" spans="1:7" ht="15" customHeight="1">
      <c r="A167" s="27" t="s">
        <v>9</v>
      </c>
      <c r="B167" s="25" t="s">
        <v>72</v>
      </c>
      <c r="C167" s="26" t="s">
        <v>73</v>
      </c>
      <c r="D167" s="25">
        <v>-2</v>
      </c>
      <c r="E167" s="25">
        <v>10</v>
      </c>
      <c r="F167" s="27"/>
      <c r="G167" s="144" t="s">
        <v>890</v>
      </c>
    </row>
    <row r="168" spans="1:7">
      <c r="A168" s="27" t="s">
        <v>10</v>
      </c>
      <c r="B168" s="25" t="s">
        <v>66</v>
      </c>
      <c r="C168" s="26"/>
      <c r="D168" s="25"/>
      <c r="E168" s="25"/>
      <c r="F168" s="27"/>
      <c r="G168" s="144" t="s">
        <v>890</v>
      </c>
    </row>
    <row r="169" spans="1:7">
      <c r="A169" s="27" t="s">
        <v>11</v>
      </c>
      <c r="B169" s="25" t="s">
        <v>68</v>
      </c>
      <c r="C169" s="26"/>
      <c r="D169" s="25"/>
      <c r="E169" s="25"/>
      <c r="F169" s="27"/>
      <c r="G169" s="144" t="s">
        <v>890</v>
      </c>
    </row>
    <row r="170" spans="1:7">
      <c r="A170" s="25" t="s">
        <v>12</v>
      </c>
      <c r="B170" s="25" t="s">
        <v>69</v>
      </c>
      <c r="C170" s="26"/>
      <c r="D170" s="25"/>
      <c r="E170" s="25"/>
      <c r="F170" s="27"/>
      <c r="G170" s="144" t="s">
        <v>890</v>
      </c>
    </row>
    <row r="171" spans="1:7">
      <c r="A171" s="27" t="s">
        <v>13</v>
      </c>
      <c r="B171" s="25" t="s">
        <v>114</v>
      </c>
      <c r="C171" s="26"/>
      <c r="D171" s="25"/>
      <c r="E171" s="25"/>
      <c r="F171" s="27"/>
      <c r="G171" s="144" t="s">
        <v>890</v>
      </c>
    </row>
    <row r="172" spans="1:7">
      <c r="A172" s="27" t="s">
        <v>14</v>
      </c>
      <c r="B172" s="25" t="s">
        <v>74</v>
      </c>
      <c r="C172" s="26" t="s">
        <v>54</v>
      </c>
      <c r="D172" s="25">
        <v>272</v>
      </c>
      <c r="E172" s="25" t="s">
        <v>41</v>
      </c>
      <c r="F172" s="27"/>
      <c r="G172" s="144" t="s">
        <v>890</v>
      </c>
    </row>
    <row r="173" spans="1:7">
      <c r="A173" s="27" t="s">
        <v>60</v>
      </c>
      <c r="B173" s="25" t="s">
        <v>75</v>
      </c>
      <c r="C173" s="26"/>
      <c r="D173" s="25"/>
      <c r="E173" s="25"/>
      <c r="F173" s="27"/>
      <c r="G173" s="144" t="s">
        <v>890</v>
      </c>
    </row>
    <row r="174" spans="1:7">
      <c r="A174" s="27" t="s">
        <v>61</v>
      </c>
      <c r="B174" s="25" t="s">
        <v>77</v>
      </c>
      <c r="C174" s="26" t="s">
        <v>32</v>
      </c>
      <c r="D174" s="25" t="s">
        <v>41</v>
      </c>
      <c r="E174" s="25">
        <v>1.98</v>
      </c>
      <c r="F174" s="27"/>
      <c r="G174" s="144" t="s">
        <v>890</v>
      </c>
    </row>
    <row r="175" spans="1:7">
      <c r="A175" s="27" t="s">
        <v>62</v>
      </c>
      <c r="B175" s="25" t="s">
        <v>78</v>
      </c>
      <c r="C175" s="26" t="s">
        <v>32</v>
      </c>
      <c r="D175" s="25" t="s">
        <v>41</v>
      </c>
      <c r="E175" s="25">
        <v>723</v>
      </c>
      <c r="F175" s="27"/>
      <c r="G175" s="144" t="s">
        <v>890</v>
      </c>
    </row>
    <row r="176" spans="1:7">
      <c r="A176" s="27" t="s">
        <v>90</v>
      </c>
      <c r="B176" s="25" t="s">
        <v>794</v>
      </c>
      <c r="C176" s="26" t="s">
        <v>32</v>
      </c>
      <c r="D176" s="25">
        <v>0.3</v>
      </c>
      <c r="E176" s="25" t="s">
        <v>41</v>
      </c>
      <c r="F176" s="27" t="s">
        <v>795</v>
      </c>
      <c r="G176" s="144" t="s">
        <v>890</v>
      </c>
    </row>
    <row r="177" spans="1:7">
      <c r="A177" s="27" t="s">
        <v>91</v>
      </c>
      <c r="B177" s="27" t="s">
        <v>67</v>
      </c>
      <c r="C177" s="27"/>
      <c r="D177" s="27"/>
      <c r="E177" s="27"/>
      <c r="F177" s="27"/>
      <c r="G177" s="144" t="s">
        <v>890</v>
      </c>
    </row>
    <row r="178" spans="1:7" ht="48">
      <c r="A178" s="27" t="s">
        <v>92</v>
      </c>
      <c r="B178" s="27" t="s">
        <v>25</v>
      </c>
      <c r="C178" s="27" t="s">
        <v>24</v>
      </c>
      <c r="D178" s="27">
        <v>1360</v>
      </c>
      <c r="E178" s="27" t="s">
        <v>460</v>
      </c>
      <c r="F178" s="28" t="s">
        <v>526</v>
      </c>
      <c r="G178" s="144" t="s">
        <v>890</v>
      </c>
    </row>
    <row r="179" spans="1:7" ht="48">
      <c r="A179" s="27" t="s">
        <v>93</v>
      </c>
      <c r="B179" s="27" t="s">
        <v>26</v>
      </c>
      <c r="C179" s="27" t="s">
        <v>24</v>
      </c>
      <c r="D179" s="27">
        <v>700</v>
      </c>
      <c r="E179" s="27" t="s">
        <v>460</v>
      </c>
      <c r="F179" s="28" t="s">
        <v>526</v>
      </c>
      <c r="G179" s="144" t="s">
        <v>890</v>
      </c>
    </row>
    <row r="180" spans="1:7" ht="48">
      <c r="A180" s="27" t="s">
        <v>99</v>
      </c>
      <c r="B180" s="27" t="s">
        <v>27</v>
      </c>
      <c r="C180" s="27" t="s">
        <v>24</v>
      </c>
      <c r="D180" s="27">
        <v>850</v>
      </c>
      <c r="E180" s="27" t="s">
        <v>460</v>
      </c>
      <c r="F180" s="28" t="s">
        <v>526</v>
      </c>
      <c r="G180" s="144" t="s">
        <v>890</v>
      </c>
    </row>
    <row r="181" spans="1:7">
      <c r="A181" s="27" t="s">
        <v>130</v>
      </c>
      <c r="B181" s="27" t="s">
        <v>412</v>
      </c>
      <c r="C181" s="27"/>
      <c r="D181" s="27"/>
      <c r="E181" s="27"/>
      <c r="F181" s="27"/>
      <c r="G181" s="144" t="s">
        <v>890</v>
      </c>
    </row>
    <row r="182" spans="1:7">
      <c r="A182" s="32"/>
      <c r="B182" s="32"/>
      <c r="C182" s="32"/>
      <c r="D182" s="32"/>
      <c r="E182" s="32"/>
      <c r="F182" s="32"/>
      <c r="G182" s="32"/>
    </row>
    <row r="183" spans="1:7">
      <c r="A183" s="32"/>
      <c r="B183" s="31" t="s">
        <v>17</v>
      </c>
      <c r="C183" s="31">
        <v>1</v>
      </c>
      <c r="D183" s="32"/>
      <c r="E183" s="32"/>
      <c r="F183" s="32"/>
      <c r="G183" s="32"/>
    </row>
    <row r="184" spans="1:7">
      <c r="A184" s="32"/>
      <c r="B184" s="31" t="s">
        <v>18</v>
      </c>
      <c r="C184" s="31"/>
      <c r="D184" s="32"/>
      <c r="E184" s="32"/>
      <c r="F184" s="32"/>
      <c r="G184" s="32"/>
    </row>
    <row r="185" spans="1:7">
      <c r="A185" s="32"/>
      <c r="B185" s="31" t="s">
        <v>19</v>
      </c>
      <c r="C185" s="31">
        <f>C184*C183</f>
        <v>0</v>
      </c>
      <c r="D185" s="32"/>
      <c r="E185" s="32"/>
      <c r="F185" s="32"/>
      <c r="G185" s="32"/>
    </row>
    <row r="186" spans="1:7">
      <c r="A186" s="32"/>
      <c r="B186" s="33" t="s">
        <v>20</v>
      </c>
      <c r="C186" s="33">
        <f>C185*0.23</f>
        <v>0</v>
      </c>
      <c r="D186" s="32"/>
      <c r="E186" s="32"/>
      <c r="F186" s="32"/>
      <c r="G186" s="32"/>
    </row>
    <row r="187" spans="1:7">
      <c r="A187" s="32"/>
      <c r="B187" s="36" t="s">
        <v>588</v>
      </c>
      <c r="C187" s="31">
        <f>C185+C186</f>
        <v>0</v>
      </c>
      <c r="D187" s="32"/>
      <c r="E187" s="32"/>
      <c r="F187" s="32"/>
      <c r="G187" s="32"/>
    </row>
    <row r="188" spans="1:7">
      <c r="A188" s="32"/>
      <c r="B188" s="32"/>
      <c r="C188" s="32"/>
      <c r="D188" s="32"/>
      <c r="E188" s="32"/>
      <c r="F188" s="32"/>
      <c r="G188" s="32"/>
    </row>
    <row r="189" spans="1:7">
      <c r="A189" s="32"/>
      <c r="B189" s="32"/>
      <c r="C189" s="32"/>
      <c r="D189" s="32"/>
      <c r="E189" s="32"/>
      <c r="F189" s="32"/>
      <c r="G189" s="32"/>
    </row>
    <row r="190" spans="1:7" ht="24">
      <c r="A190" s="32"/>
      <c r="B190" s="38" t="s">
        <v>529</v>
      </c>
      <c r="C190" s="29">
        <f>SUM(C185,C158,C136,C121,C104,C88,C73,C54,C37,C20)</f>
        <v>0</v>
      </c>
      <c r="D190" s="32"/>
      <c r="E190" s="32"/>
      <c r="F190" s="32"/>
      <c r="G190" s="32"/>
    </row>
    <row r="191" spans="1:7">
      <c r="A191" s="32"/>
      <c r="B191" s="39" t="s">
        <v>20</v>
      </c>
      <c r="C191" s="29"/>
      <c r="D191" s="32"/>
      <c r="E191" s="32"/>
      <c r="F191" s="32"/>
      <c r="G191" s="32"/>
    </row>
    <row r="192" spans="1:7" ht="24">
      <c r="A192" s="32"/>
      <c r="B192" s="38" t="s">
        <v>63</v>
      </c>
      <c r="C192" s="29">
        <f>C190+C191</f>
        <v>0</v>
      </c>
      <c r="D192" s="32"/>
      <c r="E192" s="32"/>
      <c r="F192" s="32"/>
      <c r="G192" s="32"/>
    </row>
    <row r="193" spans="1:7">
      <c r="A193" s="32"/>
      <c r="B193" s="32"/>
      <c r="C193" s="32"/>
      <c r="D193" s="32"/>
      <c r="E193" s="32"/>
      <c r="F193" s="32"/>
      <c r="G193" s="32"/>
    </row>
    <row r="194" spans="1:7">
      <c r="A194" s="32"/>
      <c r="B194" s="32"/>
      <c r="C194" s="32"/>
      <c r="D194" s="32"/>
      <c r="E194" s="32"/>
      <c r="F194" s="32"/>
      <c r="G194" s="32"/>
    </row>
    <row r="195" spans="1:7">
      <c r="A195" s="32"/>
      <c r="B195" s="32"/>
      <c r="C195" s="32"/>
      <c r="D195" s="32"/>
      <c r="E195" s="32"/>
      <c r="F195" s="32"/>
      <c r="G195" s="32"/>
    </row>
    <row r="196" spans="1:7" ht="100.35" customHeight="1"/>
  </sheetData>
  <mergeCells count="71">
    <mergeCell ref="A141:A143"/>
    <mergeCell ref="B141:B143"/>
    <mergeCell ref="C141:C143"/>
    <mergeCell ref="G141:G143"/>
    <mergeCell ref="D142:D143"/>
    <mergeCell ref="E142:E143"/>
    <mergeCell ref="F142:F143"/>
    <mergeCell ref="A5:A7"/>
    <mergeCell ref="G5:G7"/>
    <mergeCell ref="A25:A27"/>
    <mergeCell ref="B25:B27"/>
    <mergeCell ref="C25:C27"/>
    <mergeCell ref="D26:D27"/>
    <mergeCell ref="E26:E27"/>
    <mergeCell ref="G25:G27"/>
    <mergeCell ref="B16:G16"/>
    <mergeCell ref="F6:F7"/>
    <mergeCell ref="F26:F27"/>
    <mergeCell ref="D6:D7"/>
    <mergeCell ref="E6:E7"/>
    <mergeCell ref="C5:C7"/>
    <mergeCell ref="B5:B7"/>
    <mergeCell ref="A42:A44"/>
    <mergeCell ref="B42:B44"/>
    <mergeCell ref="C42:C44"/>
    <mergeCell ref="G42:G44"/>
    <mergeCell ref="D43:D44"/>
    <mergeCell ref="E43:E44"/>
    <mergeCell ref="F43:F44"/>
    <mergeCell ref="A59:A61"/>
    <mergeCell ref="B59:B61"/>
    <mergeCell ref="C59:C61"/>
    <mergeCell ref="G59:G61"/>
    <mergeCell ref="D60:D61"/>
    <mergeCell ref="E60:E61"/>
    <mergeCell ref="F60:F61"/>
    <mergeCell ref="A78:A80"/>
    <mergeCell ref="B78:B80"/>
    <mergeCell ref="C78:C80"/>
    <mergeCell ref="G78:G80"/>
    <mergeCell ref="D79:D80"/>
    <mergeCell ref="E79:E80"/>
    <mergeCell ref="F79:F80"/>
    <mergeCell ref="A93:A95"/>
    <mergeCell ref="B93:B95"/>
    <mergeCell ref="C93:C95"/>
    <mergeCell ref="G93:G95"/>
    <mergeCell ref="D94:D95"/>
    <mergeCell ref="E94:E95"/>
    <mergeCell ref="F94:F95"/>
    <mergeCell ref="A109:A111"/>
    <mergeCell ref="B109:B111"/>
    <mergeCell ref="C109:C111"/>
    <mergeCell ref="G109:G111"/>
    <mergeCell ref="D110:D111"/>
    <mergeCell ref="E110:E111"/>
    <mergeCell ref="F110:F111"/>
    <mergeCell ref="A126:A128"/>
    <mergeCell ref="B126:B128"/>
    <mergeCell ref="C126:C128"/>
    <mergeCell ref="G126:G128"/>
    <mergeCell ref="D127:D128"/>
    <mergeCell ref="E127:E128"/>
    <mergeCell ref="F127:F128"/>
    <mergeCell ref="A163:A165"/>
    <mergeCell ref="B163:B165"/>
    <mergeCell ref="C163:C165"/>
    <mergeCell ref="G163:G165"/>
    <mergeCell ref="D164:D165"/>
    <mergeCell ref="E164:E165"/>
    <mergeCell ref="F164:F165"/>
  </mergeCells>
  <phoneticPr fontId="5" type="noConversion"/>
  <pageMargins left="0.7" right="0.7" top="0.75" bottom="0.75" header="0.3" footer="0.3"/>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L393"/>
  <sheetViews>
    <sheetView showGridLines="0" topLeftCell="A9" zoomScale="84" zoomScaleNormal="70" workbookViewId="0">
      <selection activeCell="D243" sqref="D243"/>
    </sheetView>
  </sheetViews>
  <sheetFormatPr defaultColWidth="8.42578125" defaultRowHeight="15"/>
  <cols>
    <col min="1" max="1" width="3" customWidth="1"/>
    <col min="2" max="2" width="34.42578125" customWidth="1"/>
    <col min="3" max="3" width="9.42578125" customWidth="1"/>
    <col min="4" max="4" width="8.42578125" customWidth="1"/>
    <col min="5" max="5" width="9.42578125" customWidth="1"/>
    <col min="6" max="6" width="22.42578125" customWidth="1"/>
    <col min="7" max="7" width="59.42578125" customWidth="1"/>
    <col min="8" max="8" width="45.85546875" customWidth="1"/>
  </cols>
  <sheetData>
    <row r="1" spans="1:12">
      <c r="A1" s="60"/>
      <c r="B1" s="60"/>
      <c r="C1" s="60"/>
      <c r="D1" s="60"/>
      <c r="E1" s="60"/>
      <c r="F1" s="60"/>
      <c r="G1" s="60"/>
      <c r="H1" s="60"/>
      <c r="I1" s="60"/>
      <c r="J1" s="60"/>
    </row>
    <row r="2" spans="1:12" ht="30" customHeight="1">
      <c r="A2" s="60"/>
      <c r="B2" s="181" t="s">
        <v>531</v>
      </c>
      <c r="C2" s="181"/>
      <c r="D2" s="181"/>
      <c r="E2" s="181"/>
      <c r="F2" s="181"/>
      <c r="G2" s="181"/>
      <c r="H2" s="60"/>
      <c r="I2" s="60"/>
      <c r="J2" s="60"/>
    </row>
    <row r="3" spans="1:12">
      <c r="A3" s="60"/>
      <c r="B3" s="60"/>
      <c r="C3" s="60"/>
      <c r="D3" s="60"/>
      <c r="E3" s="60"/>
      <c r="F3" s="60"/>
      <c r="G3" s="60"/>
      <c r="H3" s="60"/>
      <c r="I3" s="60"/>
      <c r="J3" s="60"/>
    </row>
    <row r="4" spans="1:12">
      <c r="A4" s="60"/>
      <c r="B4" s="60"/>
      <c r="C4" s="60"/>
      <c r="D4" s="60"/>
      <c r="E4" s="60"/>
      <c r="F4" s="60"/>
      <c r="G4" s="146" t="s">
        <v>0</v>
      </c>
      <c r="H4" s="60"/>
      <c r="I4" s="60"/>
      <c r="J4" s="60"/>
    </row>
    <row r="5" spans="1:12" ht="30">
      <c r="A5" s="43" t="s">
        <v>91</v>
      </c>
      <c r="B5" s="103" t="s">
        <v>82</v>
      </c>
      <c r="C5" s="48"/>
      <c r="D5" s="48"/>
      <c r="E5" s="48"/>
      <c r="F5" s="48"/>
      <c r="G5" s="133" t="s">
        <v>885</v>
      </c>
      <c r="H5" s="48"/>
      <c r="I5" s="48"/>
      <c r="J5" s="48"/>
      <c r="K5" s="48"/>
      <c r="L5" s="48"/>
    </row>
    <row r="6" spans="1:12" ht="15" customHeight="1">
      <c r="A6" s="172" t="s">
        <v>2</v>
      </c>
      <c r="B6" s="172" t="s">
        <v>3</v>
      </c>
      <c r="C6" s="172" t="s">
        <v>4</v>
      </c>
      <c r="D6" s="50"/>
      <c r="E6" s="50" t="s">
        <v>5</v>
      </c>
      <c r="F6" s="51"/>
      <c r="G6" s="175" t="s">
        <v>49</v>
      </c>
      <c r="H6" s="48"/>
      <c r="I6" s="48"/>
      <c r="J6" s="48"/>
      <c r="K6" s="48"/>
      <c r="L6" s="48"/>
    </row>
    <row r="7" spans="1:12" ht="15" customHeight="1">
      <c r="A7" s="173"/>
      <c r="B7" s="173"/>
      <c r="C7" s="173"/>
      <c r="D7" s="172" t="s">
        <v>6</v>
      </c>
      <c r="E7" s="172" t="s">
        <v>7</v>
      </c>
      <c r="F7" s="172" t="s">
        <v>722</v>
      </c>
      <c r="G7" s="176"/>
      <c r="H7" s="48"/>
      <c r="I7" s="48"/>
      <c r="J7" s="48"/>
      <c r="K7" s="48"/>
      <c r="L7" s="48"/>
    </row>
    <row r="8" spans="1:12" ht="13.5" customHeight="1">
      <c r="A8" s="174"/>
      <c r="B8" s="174"/>
      <c r="C8" s="174"/>
      <c r="D8" s="174"/>
      <c r="E8" s="174"/>
      <c r="F8" s="174"/>
      <c r="G8" s="177"/>
      <c r="H8" s="48"/>
      <c r="I8" s="48"/>
      <c r="J8" s="48"/>
      <c r="K8" s="48"/>
      <c r="L8" s="48"/>
    </row>
    <row r="9" spans="1:12" ht="14.25" customHeight="1">
      <c r="A9" s="44" t="s">
        <v>8</v>
      </c>
      <c r="B9" s="44" t="s">
        <v>799</v>
      </c>
      <c r="C9" s="44" t="s">
        <v>23</v>
      </c>
      <c r="D9" s="44">
        <v>2</v>
      </c>
      <c r="E9" s="44" t="s">
        <v>41</v>
      </c>
      <c r="F9" s="44"/>
      <c r="G9" s="111" t="s">
        <v>890</v>
      </c>
      <c r="H9" s="48"/>
      <c r="I9" s="48"/>
      <c r="J9" s="48"/>
      <c r="K9" s="48"/>
      <c r="L9" s="48"/>
    </row>
    <row r="10" spans="1:12" ht="24">
      <c r="A10" s="44" t="s">
        <v>9</v>
      </c>
      <c r="B10" s="44" t="s">
        <v>401</v>
      </c>
      <c r="C10" s="44" t="s">
        <v>394</v>
      </c>
      <c r="D10" s="44"/>
      <c r="E10" s="44">
        <v>0.12</v>
      </c>
      <c r="F10" s="44" t="s">
        <v>396</v>
      </c>
      <c r="G10" s="111" t="s">
        <v>890</v>
      </c>
      <c r="H10" s="48"/>
      <c r="I10" s="48"/>
      <c r="J10" s="48"/>
      <c r="K10" s="48"/>
      <c r="L10" s="48"/>
    </row>
    <row r="11" spans="1:12" ht="36">
      <c r="A11" s="44" t="s">
        <v>10</v>
      </c>
      <c r="B11" s="44" t="s">
        <v>776</v>
      </c>
      <c r="C11" s="44"/>
      <c r="D11" s="44"/>
      <c r="E11" s="44"/>
      <c r="F11" s="44"/>
      <c r="G11" s="111" t="s">
        <v>890</v>
      </c>
      <c r="H11" s="48"/>
      <c r="I11" s="48"/>
      <c r="J11" s="48"/>
      <c r="K11" s="48"/>
      <c r="L11" s="48"/>
    </row>
    <row r="12" spans="1:12">
      <c r="A12" s="44" t="s">
        <v>11</v>
      </c>
      <c r="B12" s="44" t="s">
        <v>801</v>
      </c>
      <c r="C12" s="44"/>
      <c r="D12" s="48"/>
      <c r="E12" s="44"/>
      <c r="F12" s="44"/>
      <c r="G12" s="111" t="s">
        <v>890</v>
      </c>
      <c r="H12" s="48"/>
      <c r="I12" s="48"/>
      <c r="J12" s="48"/>
      <c r="K12" s="48"/>
      <c r="L12" s="48"/>
    </row>
    <row r="13" spans="1:12">
      <c r="A13" s="44" t="s">
        <v>12</v>
      </c>
      <c r="B13" s="44" t="s">
        <v>797</v>
      </c>
      <c r="C13" s="44" t="s">
        <v>24</v>
      </c>
      <c r="D13" s="44" t="s">
        <v>798</v>
      </c>
      <c r="E13" s="44" t="s">
        <v>38</v>
      </c>
      <c r="F13" s="44"/>
      <c r="G13" s="111" t="s">
        <v>890</v>
      </c>
      <c r="H13" s="48"/>
      <c r="I13" s="48"/>
      <c r="J13" s="48"/>
      <c r="K13" s="48"/>
      <c r="L13" s="48"/>
    </row>
    <row r="14" spans="1:12">
      <c r="A14" s="44" t="s">
        <v>13</v>
      </c>
      <c r="B14" s="44" t="s">
        <v>803</v>
      </c>
      <c r="C14" s="44" t="s">
        <v>32</v>
      </c>
      <c r="D14" s="44">
        <v>7</v>
      </c>
      <c r="E14" s="44" t="s">
        <v>41</v>
      </c>
      <c r="F14" s="44"/>
      <c r="G14" s="111" t="s">
        <v>890</v>
      </c>
      <c r="H14" s="48"/>
      <c r="I14" s="48"/>
      <c r="J14" s="48"/>
      <c r="K14" s="48"/>
      <c r="L14" s="48"/>
    </row>
    <row r="15" spans="1:12">
      <c r="A15" s="44" t="s">
        <v>14</v>
      </c>
      <c r="B15" s="44" t="s">
        <v>84</v>
      </c>
      <c r="C15" s="44"/>
      <c r="D15" s="44"/>
      <c r="E15" s="44"/>
      <c r="F15" s="44"/>
      <c r="G15" s="111" t="s">
        <v>890</v>
      </c>
      <c r="H15" s="48"/>
      <c r="I15" s="48"/>
      <c r="J15" s="48"/>
      <c r="K15" s="48"/>
      <c r="L15" s="48"/>
    </row>
    <row r="16" spans="1:12" ht="24">
      <c r="A16" s="44" t="s">
        <v>60</v>
      </c>
      <c r="B16" s="44" t="s">
        <v>94</v>
      </c>
      <c r="C16" s="44" t="s">
        <v>399</v>
      </c>
      <c r="D16" s="44">
        <v>10</v>
      </c>
      <c r="E16" s="44" t="s">
        <v>38</v>
      </c>
      <c r="F16" s="44"/>
      <c r="G16" s="111" t="s">
        <v>890</v>
      </c>
      <c r="H16" s="48"/>
      <c r="I16" s="48"/>
      <c r="J16" s="48"/>
      <c r="K16" s="48"/>
      <c r="L16" s="48"/>
    </row>
    <row r="17" spans="1:12">
      <c r="A17" s="44" t="s">
        <v>61</v>
      </c>
      <c r="B17" s="44" t="s">
        <v>804</v>
      </c>
      <c r="C17" s="44"/>
      <c r="D17" s="44"/>
      <c r="E17" s="44"/>
      <c r="F17" s="44"/>
      <c r="G17" s="111" t="s">
        <v>890</v>
      </c>
      <c r="H17" s="48"/>
      <c r="I17" s="48"/>
      <c r="J17" s="48"/>
      <c r="K17" s="48"/>
      <c r="L17" s="48"/>
    </row>
    <row r="18" spans="1:12" ht="24">
      <c r="A18" s="44"/>
      <c r="B18" s="44" t="s">
        <v>877</v>
      </c>
      <c r="C18" s="45" t="s">
        <v>73</v>
      </c>
      <c r="D18" s="44"/>
      <c r="E18" s="44"/>
      <c r="F18" s="44"/>
      <c r="G18" s="111" t="s">
        <v>890</v>
      </c>
      <c r="H18" s="48"/>
      <c r="I18" s="48"/>
      <c r="J18" s="48"/>
      <c r="K18" s="48"/>
      <c r="L18" s="48"/>
    </row>
    <row r="19" spans="1:12" ht="24">
      <c r="A19" s="44" t="s">
        <v>62</v>
      </c>
      <c r="B19" s="44" t="s">
        <v>802</v>
      </c>
      <c r="C19" s="44"/>
      <c r="D19" s="44"/>
      <c r="E19" s="44" t="s">
        <v>38</v>
      </c>
      <c r="F19" s="44"/>
      <c r="G19" s="111" t="s">
        <v>890</v>
      </c>
      <c r="H19" s="48"/>
      <c r="I19" s="48"/>
      <c r="J19" s="48"/>
      <c r="K19" s="48"/>
      <c r="L19" s="48"/>
    </row>
    <row r="20" spans="1:12">
      <c r="A20" s="44"/>
      <c r="B20" s="44" t="s">
        <v>891</v>
      </c>
      <c r="C20" s="44" t="s">
        <v>796</v>
      </c>
      <c r="D20" s="44">
        <v>500</v>
      </c>
      <c r="E20" s="44"/>
      <c r="F20" s="44"/>
      <c r="G20" s="111" t="s">
        <v>890</v>
      </c>
      <c r="H20" s="48"/>
      <c r="I20" s="48"/>
      <c r="J20" s="48"/>
      <c r="K20" s="48"/>
      <c r="L20" s="48"/>
    </row>
    <row r="21" spans="1:12" ht="24">
      <c r="A21" s="44" t="s">
        <v>90</v>
      </c>
      <c r="B21" s="44" t="s">
        <v>85</v>
      </c>
      <c r="C21" s="44"/>
      <c r="D21" s="44"/>
      <c r="E21" s="44"/>
      <c r="F21" s="44"/>
      <c r="G21" s="111" t="s">
        <v>890</v>
      </c>
      <c r="H21" s="48"/>
      <c r="I21" s="48"/>
      <c r="J21" s="48"/>
      <c r="K21" s="48"/>
      <c r="L21" s="48"/>
    </row>
    <row r="22" spans="1:12" ht="24">
      <c r="A22" s="44" t="s">
        <v>91</v>
      </c>
      <c r="B22" s="44" t="s">
        <v>86</v>
      </c>
      <c r="C22" s="44"/>
      <c r="D22" s="44"/>
      <c r="E22" s="44"/>
      <c r="F22" s="44"/>
      <c r="G22" s="111" t="s">
        <v>890</v>
      </c>
      <c r="H22" s="48"/>
      <c r="I22" s="48"/>
      <c r="J22" s="48"/>
      <c r="K22" s="48"/>
      <c r="L22" s="48"/>
    </row>
    <row r="23" spans="1:12" ht="24">
      <c r="A23" s="44" t="s">
        <v>92</v>
      </c>
      <c r="B23" s="44" t="s">
        <v>87</v>
      </c>
      <c r="C23" s="44" t="s">
        <v>88</v>
      </c>
      <c r="D23" s="44">
        <v>20</v>
      </c>
      <c r="E23" s="44" t="s">
        <v>41</v>
      </c>
      <c r="F23" s="44"/>
      <c r="G23" s="111" t="s">
        <v>890</v>
      </c>
      <c r="H23" s="48"/>
      <c r="I23" s="48"/>
      <c r="J23" s="48"/>
      <c r="K23" s="48"/>
      <c r="L23" s="48"/>
    </row>
    <row r="24" spans="1:12" ht="24">
      <c r="A24" s="44" t="s">
        <v>93</v>
      </c>
      <c r="B24" s="44" t="s">
        <v>89</v>
      </c>
      <c r="C24" s="44"/>
      <c r="D24" s="44"/>
      <c r="E24" s="44"/>
      <c r="F24" s="44"/>
      <c r="G24" s="111" t="s">
        <v>890</v>
      </c>
      <c r="H24" s="48"/>
      <c r="I24" s="48"/>
      <c r="J24" s="48"/>
      <c r="K24" s="48"/>
      <c r="L24" s="48"/>
    </row>
    <row r="25" spans="1:12" ht="24">
      <c r="A25" s="44" t="s">
        <v>99</v>
      </c>
      <c r="B25" s="44" t="s">
        <v>25</v>
      </c>
      <c r="C25" s="44" t="s">
        <v>24</v>
      </c>
      <c r="D25" s="44">
        <v>900</v>
      </c>
      <c r="E25" s="44" t="s">
        <v>38</v>
      </c>
      <c r="F25" s="44"/>
      <c r="G25" s="111" t="s">
        <v>890</v>
      </c>
      <c r="H25" s="48"/>
      <c r="I25" s="48"/>
      <c r="J25" s="48"/>
      <c r="K25" s="48"/>
      <c r="L25" s="48"/>
    </row>
    <row r="26" spans="1:12" ht="24">
      <c r="A26" s="44" t="s">
        <v>130</v>
      </c>
      <c r="B26" s="44" t="s">
        <v>26</v>
      </c>
      <c r="C26" s="44" t="s">
        <v>24</v>
      </c>
      <c r="D26" s="44">
        <v>700</v>
      </c>
      <c r="E26" s="44" t="s">
        <v>38</v>
      </c>
      <c r="F26" s="44"/>
      <c r="G26" s="111" t="s">
        <v>890</v>
      </c>
      <c r="H26" s="48"/>
      <c r="I26" s="48"/>
      <c r="J26" s="48"/>
      <c r="K26" s="48"/>
      <c r="L26" s="48"/>
    </row>
    <row r="27" spans="1:12" ht="24">
      <c r="A27" s="44" t="s">
        <v>131</v>
      </c>
      <c r="B27" s="44" t="s">
        <v>27</v>
      </c>
      <c r="C27" s="44" t="s">
        <v>24</v>
      </c>
      <c r="D27" s="44">
        <v>900</v>
      </c>
      <c r="E27" s="44" t="s">
        <v>38</v>
      </c>
      <c r="F27" s="44"/>
      <c r="G27" s="111" t="s">
        <v>890</v>
      </c>
      <c r="H27" s="48"/>
      <c r="I27" s="48"/>
      <c r="J27" s="48"/>
      <c r="K27" s="48"/>
      <c r="L27" s="48"/>
    </row>
    <row r="28" spans="1:12" ht="22.35" customHeight="1">
      <c r="A28" s="44" t="s">
        <v>164</v>
      </c>
      <c r="B28" s="44" t="s">
        <v>800</v>
      </c>
      <c r="C28" s="44"/>
      <c r="D28" s="44"/>
      <c r="E28" s="44"/>
      <c r="F28" s="44" t="s">
        <v>528</v>
      </c>
      <c r="G28" s="111" t="s">
        <v>890</v>
      </c>
      <c r="H28" s="48"/>
      <c r="I28" s="48"/>
      <c r="J28" s="48"/>
      <c r="K28" s="48"/>
      <c r="L28" s="48"/>
    </row>
    <row r="29" spans="1:12">
      <c r="A29" s="48"/>
      <c r="B29" s="52"/>
      <c r="C29" s="48"/>
      <c r="D29" s="48"/>
      <c r="E29" s="48"/>
      <c r="F29" s="48"/>
      <c r="G29" s="48"/>
      <c r="H29" s="48"/>
      <c r="I29" s="48"/>
      <c r="J29" s="48"/>
      <c r="K29" s="48"/>
      <c r="L29" s="48"/>
    </row>
    <row r="30" spans="1:12">
      <c r="A30" s="48"/>
      <c r="B30" s="47" t="s">
        <v>17</v>
      </c>
      <c r="C30" s="47">
        <v>1</v>
      </c>
      <c r="D30" s="48"/>
      <c r="E30" s="48"/>
      <c r="F30" s="48"/>
      <c r="G30" s="48"/>
      <c r="H30" s="48"/>
      <c r="I30" s="48"/>
      <c r="J30" s="48"/>
      <c r="K30" s="48"/>
      <c r="L30" s="48"/>
    </row>
    <row r="31" spans="1:12">
      <c r="A31" s="48"/>
      <c r="B31" s="53" t="s">
        <v>18</v>
      </c>
      <c r="C31" s="47"/>
      <c r="D31" s="48"/>
      <c r="E31" s="48"/>
      <c r="F31" s="48"/>
      <c r="G31" s="48"/>
      <c r="H31" s="48"/>
      <c r="I31" s="48"/>
      <c r="J31" s="48"/>
      <c r="K31" s="48"/>
      <c r="L31" s="48"/>
    </row>
    <row r="32" spans="1:12">
      <c r="A32" s="48"/>
      <c r="B32" s="47" t="s">
        <v>19</v>
      </c>
      <c r="D32" s="48"/>
      <c r="E32" s="48"/>
      <c r="F32" s="48"/>
      <c r="G32" s="48"/>
      <c r="H32" s="48"/>
      <c r="I32" s="48"/>
      <c r="J32" s="48"/>
      <c r="K32" s="48"/>
      <c r="L32" s="48"/>
    </row>
    <row r="33" spans="1:12">
      <c r="A33" s="48"/>
      <c r="B33" s="47" t="s">
        <v>20</v>
      </c>
      <c r="C33" s="47">
        <f>C31*0.23</f>
        <v>0</v>
      </c>
      <c r="D33" s="48"/>
      <c r="E33" s="48"/>
      <c r="F33" s="48"/>
      <c r="G33" s="48"/>
      <c r="H33" s="48"/>
      <c r="I33" s="48"/>
      <c r="J33" s="48"/>
      <c r="K33" s="48"/>
      <c r="L33" s="48"/>
    </row>
    <row r="34" spans="1:12">
      <c r="A34" s="48"/>
      <c r="B34" s="54" t="s">
        <v>588</v>
      </c>
      <c r="C34" s="47">
        <f>C31+C33</f>
        <v>0</v>
      </c>
      <c r="D34" s="48"/>
      <c r="E34" s="48"/>
      <c r="F34" s="48"/>
      <c r="G34" s="48"/>
      <c r="H34" s="48"/>
      <c r="I34" s="48"/>
      <c r="J34" s="48"/>
      <c r="K34" s="48"/>
      <c r="L34" s="48"/>
    </row>
    <row r="35" spans="1:12" ht="15" customHeight="1">
      <c r="A35" s="48"/>
      <c r="B35" s="48"/>
      <c r="C35" s="48"/>
      <c r="D35" s="48"/>
      <c r="E35" s="48"/>
      <c r="F35" s="48"/>
      <c r="G35" s="48"/>
      <c r="H35" s="48"/>
      <c r="I35" s="48"/>
      <c r="J35" s="48"/>
      <c r="K35" s="48"/>
      <c r="L35" s="48"/>
    </row>
    <row r="36" spans="1:12" ht="15" customHeight="1">
      <c r="A36" s="43" t="s">
        <v>92</v>
      </c>
      <c r="B36" s="103" t="s">
        <v>95</v>
      </c>
      <c r="C36" s="48"/>
      <c r="D36" s="48"/>
      <c r="E36" s="48"/>
      <c r="F36" s="48"/>
      <c r="G36" s="133" t="s">
        <v>885</v>
      </c>
      <c r="H36" s="48"/>
      <c r="I36" s="48"/>
      <c r="J36" s="48"/>
      <c r="K36" s="48"/>
      <c r="L36" s="48"/>
    </row>
    <row r="37" spans="1:12" ht="24">
      <c r="A37" s="172" t="s">
        <v>2</v>
      </c>
      <c r="B37" s="172" t="s">
        <v>3</v>
      </c>
      <c r="C37" s="172" t="s">
        <v>4</v>
      </c>
      <c r="D37" s="50"/>
      <c r="E37" s="50" t="s">
        <v>5</v>
      </c>
      <c r="F37" s="51"/>
      <c r="G37" s="175" t="s">
        <v>49</v>
      </c>
      <c r="H37" s="48"/>
      <c r="I37" s="48"/>
      <c r="J37" s="48"/>
      <c r="K37" s="48"/>
      <c r="L37" s="48"/>
    </row>
    <row r="38" spans="1:12">
      <c r="A38" s="173"/>
      <c r="B38" s="173"/>
      <c r="C38" s="173"/>
      <c r="D38" s="172" t="s">
        <v>6</v>
      </c>
      <c r="E38" s="172" t="s">
        <v>7</v>
      </c>
      <c r="F38" s="172" t="s">
        <v>722</v>
      </c>
      <c r="G38" s="176"/>
      <c r="H38" s="48"/>
      <c r="I38" s="48"/>
      <c r="J38" s="48"/>
      <c r="K38" s="48"/>
      <c r="L38" s="48"/>
    </row>
    <row r="39" spans="1:12">
      <c r="A39" s="174"/>
      <c r="B39" s="174"/>
      <c r="C39" s="174"/>
      <c r="D39" s="174"/>
      <c r="E39" s="174"/>
      <c r="F39" s="174"/>
      <c r="G39" s="177"/>
      <c r="H39" s="48"/>
      <c r="I39" s="48"/>
      <c r="J39" s="48"/>
      <c r="K39" s="48"/>
      <c r="L39" s="48"/>
    </row>
    <row r="40" spans="1:12">
      <c r="A40" s="44" t="s">
        <v>8</v>
      </c>
      <c r="B40" s="44" t="s">
        <v>729</v>
      </c>
      <c r="C40" s="44" t="s">
        <v>23</v>
      </c>
      <c r="D40" s="44">
        <v>1</v>
      </c>
      <c r="E40" s="44"/>
      <c r="F40" s="44" t="s">
        <v>412</v>
      </c>
      <c r="G40" s="111" t="s">
        <v>890</v>
      </c>
      <c r="H40" s="48"/>
      <c r="I40" s="48"/>
      <c r="J40" s="48"/>
      <c r="K40" s="48"/>
      <c r="L40" s="48"/>
    </row>
    <row r="41" spans="1:12">
      <c r="A41" s="48" t="s">
        <v>9</v>
      </c>
      <c r="B41" s="44" t="s">
        <v>730</v>
      </c>
      <c r="C41" s="44" t="s">
        <v>54</v>
      </c>
      <c r="D41" s="44">
        <v>34</v>
      </c>
      <c r="E41" s="44" t="s">
        <v>38</v>
      </c>
      <c r="F41" s="44"/>
      <c r="G41" s="111" t="s">
        <v>890</v>
      </c>
      <c r="H41" s="48"/>
      <c r="I41" s="48"/>
      <c r="J41" s="48"/>
      <c r="K41" s="48"/>
      <c r="L41" s="48"/>
    </row>
    <row r="42" spans="1:12">
      <c r="A42" s="44" t="s">
        <v>10</v>
      </c>
      <c r="B42" s="44" t="s">
        <v>97</v>
      </c>
      <c r="C42" s="44"/>
      <c r="D42" s="44"/>
      <c r="E42" s="44"/>
      <c r="F42" s="44"/>
      <c r="G42" s="111" t="s">
        <v>890</v>
      </c>
      <c r="H42" s="48"/>
      <c r="I42" s="48"/>
      <c r="J42" s="48"/>
      <c r="K42" s="48"/>
      <c r="L42" s="48"/>
    </row>
    <row r="43" spans="1:12">
      <c r="A43" s="44"/>
      <c r="B43" s="44" t="s">
        <v>400</v>
      </c>
      <c r="C43" s="44"/>
      <c r="D43" s="44"/>
      <c r="E43" s="44"/>
      <c r="F43" s="44"/>
      <c r="G43" s="111" t="s">
        <v>890</v>
      </c>
      <c r="H43" s="48"/>
      <c r="I43" s="48"/>
      <c r="J43" s="48"/>
      <c r="K43" s="48"/>
      <c r="L43" s="48"/>
    </row>
    <row r="44" spans="1:12" ht="24">
      <c r="A44" s="44" t="s">
        <v>11</v>
      </c>
      <c r="B44" s="44" t="s">
        <v>401</v>
      </c>
      <c r="C44" s="44" t="s">
        <v>402</v>
      </c>
      <c r="D44" s="44" t="s">
        <v>38</v>
      </c>
      <c r="E44" s="44" t="s">
        <v>403</v>
      </c>
      <c r="F44" s="44" t="s">
        <v>396</v>
      </c>
      <c r="G44" s="111" t="s">
        <v>890</v>
      </c>
      <c r="H44" s="48"/>
      <c r="I44" s="48"/>
      <c r="J44" s="48"/>
      <c r="K44" s="48"/>
      <c r="L44" s="48"/>
    </row>
    <row r="45" spans="1:12" ht="24">
      <c r="A45" s="44" t="s">
        <v>12</v>
      </c>
      <c r="B45" s="44" t="s">
        <v>96</v>
      </c>
      <c r="C45" s="44"/>
      <c r="D45" s="44"/>
      <c r="E45" s="44"/>
      <c r="F45" s="44"/>
      <c r="G45" s="111" t="s">
        <v>890</v>
      </c>
      <c r="H45" s="48"/>
      <c r="I45" s="48"/>
      <c r="J45" s="48"/>
      <c r="K45" s="48"/>
      <c r="L45" s="48"/>
    </row>
    <row r="46" spans="1:12">
      <c r="A46" s="44" t="s">
        <v>13</v>
      </c>
      <c r="B46" s="44" t="s">
        <v>731</v>
      </c>
      <c r="C46" s="44" t="s">
        <v>732</v>
      </c>
      <c r="D46" s="44">
        <v>6</v>
      </c>
      <c r="E46" s="44" t="s">
        <v>38</v>
      </c>
      <c r="F46" s="44"/>
      <c r="G46" s="111" t="s">
        <v>890</v>
      </c>
      <c r="H46" s="48"/>
      <c r="I46" s="48"/>
      <c r="J46" s="48"/>
      <c r="K46" s="48"/>
      <c r="L46" s="48"/>
    </row>
    <row r="47" spans="1:12">
      <c r="A47" s="48" t="s">
        <v>14</v>
      </c>
      <c r="B47" s="44" t="s">
        <v>718</v>
      </c>
      <c r="C47" s="44"/>
      <c r="D47" s="44"/>
      <c r="E47" s="44"/>
      <c r="F47" s="44"/>
      <c r="G47" s="111" t="s">
        <v>890</v>
      </c>
      <c r="H47" s="48"/>
      <c r="I47" s="48"/>
      <c r="J47" s="48"/>
      <c r="K47" s="48"/>
      <c r="L47" s="48"/>
    </row>
    <row r="48" spans="1:12">
      <c r="A48" s="44" t="s">
        <v>60</v>
      </c>
      <c r="B48" s="44" t="s">
        <v>98</v>
      </c>
      <c r="C48" s="44"/>
      <c r="D48" s="44"/>
      <c r="E48" s="44"/>
      <c r="F48" s="44"/>
      <c r="G48" s="111" t="s">
        <v>890</v>
      </c>
      <c r="H48" s="48"/>
      <c r="I48" s="48"/>
      <c r="J48" s="48"/>
      <c r="K48" s="48"/>
      <c r="L48" s="48"/>
    </row>
    <row r="49" spans="1:12" ht="36">
      <c r="A49" s="44" t="s">
        <v>61</v>
      </c>
      <c r="B49" s="44" t="s">
        <v>805</v>
      </c>
      <c r="C49" s="44"/>
      <c r="D49" s="44"/>
      <c r="E49" s="44"/>
      <c r="F49" s="44"/>
      <c r="G49" s="111" t="s">
        <v>890</v>
      </c>
      <c r="H49" s="48"/>
      <c r="I49" s="48"/>
      <c r="J49" s="48"/>
      <c r="K49" s="48"/>
      <c r="L49" s="48"/>
    </row>
    <row r="50" spans="1:12" ht="24">
      <c r="A50" s="44"/>
      <c r="B50" s="44" t="s">
        <v>806</v>
      </c>
      <c r="C50" s="44"/>
      <c r="D50" s="44"/>
      <c r="E50" s="44"/>
      <c r="F50" s="44"/>
      <c r="G50" s="111" t="s">
        <v>890</v>
      </c>
      <c r="H50" s="48"/>
      <c r="I50" s="48"/>
      <c r="J50" s="48"/>
      <c r="K50" s="48"/>
      <c r="L50" s="48"/>
    </row>
    <row r="51" spans="1:12" ht="24">
      <c r="A51" s="44" t="s">
        <v>62</v>
      </c>
      <c r="B51" s="44" t="s">
        <v>25</v>
      </c>
      <c r="C51" s="44" t="s">
        <v>24</v>
      </c>
      <c r="D51" s="114">
        <v>1100</v>
      </c>
      <c r="E51" s="44"/>
      <c r="F51" s="44"/>
      <c r="G51" s="111" t="s">
        <v>890</v>
      </c>
      <c r="H51" s="48"/>
      <c r="I51" s="48"/>
      <c r="J51" s="48"/>
      <c r="K51" s="48"/>
      <c r="L51" s="48"/>
    </row>
    <row r="52" spans="1:12" ht="24">
      <c r="A52" s="44" t="s">
        <v>90</v>
      </c>
      <c r="B52" s="44" t="s">
        <v>26</v>
      </c>
      <c r="C52" s="44" t="s">
        <v>24</v>
      </c>
      <c r="D52" s="114">
        <v>485</v>
      </c>
      <c r="E52" s="44"/>
      <c r="F52" s="44"/>
      <c r="G52" s="111" t="s">
        <v>890</v>
      </c>
      <c r="H52" s="48"/>
      <c r="I52" s="48"/>
      <c r="J52" s="48"/>
      <c r="K52" s="48"/>
      <c r="L52" s="48"/>
    </row>
    <row r="53" spans="1:12" ht="24">
      <c r="A53" s="44" t="s">
        <v>91</v>
      </c>
      <c r="B53" s="22" t="s">
        <v>27</v>
      </c>
      <c r="C53" s="44" t="s">
        <v>24</v>
      </c>
      <c r="D53" s="114">
        <v>756</v>
      </c>
      <c r="E53" s="44"/>
      <c r="F53" s="44"/>
      <c r="G53" s="111" t="s">
        <v>890</v>
      </c>
      <c r="H53" s="48"/>
      <c r="I53" s="48"/>
      <c r="J53" s="48"/>
      <c r="K53" s="48"/>
      <c r="L53" s="48"/>
    </row>
    <row r="54" spans="1:12" ht="24">
      <c r="A54" s="48" t="s">
        <v>92</v>
      </c>
      <c r="B54" s="44" t="s">
        <v>31</v>
      </c>
      <c r="C54" s="44" t="s">
        <v>32</v>
      </c>
      <c r="D54" s="44">
        <v>14</v>
      </c>
      <c r="E54" s="44" t="s">
        <v>38</v>
      </c>
      <c r="F54" s="44"/>
      <c r="G54" s="111" t="s">
        <v>890</v>
      </c>
      <c r="H54" s="48"/>
      <c r="I54" s="48"/>
      <c r="J54" s="48"/>
      <c r="K54" s="48"/>
      <c r="L54" s="48"/>
    </row>
    <row r="55" spans="1:12" ht="24">
      <c r="A55" s="44" t="s">
        <v>93</v>
      </c>
      <c r="B55" s="44" t="s">
        <v>527</v>
      </c>
      <c r="C55" s="44"/>
      <c r="D55" s="44"/>
      <c r="E55" s="44"/>
      <c r="F55" s="44"/>
      <c r="G55" s="111" t="s">
        <v>890</v>
      </c>
      <c r="H55" s="48"/>
      <c r="I55" s="48"/>
      <c r="J55" s="48"/>
      <c r="K55" s="48"/>
      <c r="L55" s="48"/>
    </row>
    <row r="56" spans="1:12" ht="36">
      <c r="A56" s="44" t="s">
        <v>130</v>
      </c>
      <c r="B56" s="44" t="s">
        <v>458</v>
      </c>
      <c r="C56" s="44"/>
      <c r="D56" s="44"/>
      <c r="E56" s="44"/>
      <c r="F56" s="44" t="s">
        <v>532</v>
      </c>
      <c r="G56" s="111" t="s">
        <v>890</v>
      </c>
      <c r="H56" s="48"/>
      <c r="I56" s="48"/>
      <c r="J56" s="48"/>
      <c r="K56" s="48"/>
      <c r="L56" s="48"/>
    </row>
    <row r="57" spans="1:12" ht="36">
      <c r="A57" s="44"/>
      <c r="B57" s="44" t="s">
        <v>892</v>
      </c>
      <c r="C57" s="44"/>
      <c r="D57" s="44"/>
      <c r="E57" s="44"/>
      <c r="F57" s="44"/>
      <c r="G57" s="111" t="s">
        <v>890</v>
      </c>
      <c r="H57" s="48"/>
      <c r="I57" s="48"/>
      <c r="J57" s="48"/>
      <c r="K57" s="48"/>
      <c r="L57" s="48"/>
    </row>
    <row r="58" spans="1:12" ht="24">
      <c r="A58" s="44" t="s">
        <v>131</v>
      </c>
      <c r="B58" s="44" t="s">
        <v>47</v>
      </c>
      <c r="C58" s="44"/>
      <c r="D58" s="44"/>
      <c r="E58" s="44"/>
      <c r="F58" s="44"/>
      <c r="G58" s="111" t="s">
        <v>890</v>
      </c>
      <c r="H58" s="48"/>
      <c r="I58" s="48"/>
      <c r="J58" s="48"/>
      <c r="K58" s="48"/>
      <c r="L58" s="48"/>
    </row>
    <row r="59" spans="1:12" ht="24">
      <c r="A59" s="44" t="s">
        <v>164</v>
      </c>
      <c r="B59" s="44" t="s">
        <v>465</v>
      </c>
      <c r="C59" s="44" t="s">
        <v>23</v>
      </c>
      <c r="D59" s="44">
        <v>2</v>
      </c>
      <c r="E59" s="44" t="s">
        <v>38</v>
      </c>
      <c r="F59" s="44"/>
      <c r="G59" s="111" t="s">
        <v>890</v>
      </c>
      <c r="H59" s="48"/>
      <c r="I59" s="48"/>
      <c r="J59" s="48"/>
      <c r="K59" s="48"/>
      <c r="L59" s="48"/>
    </row>
    <row r="60" spans="1:12">
      <c r="B60" s="44" t="s">
        <v>464</v>
      </c>
      <c r="C60" s="44" t="s">
        <v>24</v>
      </c>
      <c r="D60" s="44">
        <v>200</v>
      </c>
      <c r="E60" s="44" t="s">
        <v>38</v>
      </c>
      <c r="F60" s="44"/>
      <c r="G60" s="111" t="s">
        <v>890</v>
      </c>
      <c r="H60" s="48"/>
      <c r="I60" s="48"/>
      <c r="J60" s="48"/>
      <c r="K60" s="48"/>
      <c r="L60" s="48"/>
    </row>
    <row r="61" spans="1:12" ht="24">
      <c r="A61" s="44" t="s">
        <v>208</v>
      </c>
      <c r="B61" s="44" t="s">
        <v>405</v>
      </c>
      <c r="C61" s="44" t="s">
        <v>23</v>
      </c>
      <c r="D61" s="44">
        <v>6</v>
      </c>
      <c r="E61" s="44" t="s">
        <v>38</v>
      </c>
      <c r="F61" s="44"/>
      <c r="G61" s="111" t="s">
        <v>890</v>
      </c>
      <c r="H61" s="48"/>
      <c r="I61" s="48"/>
      <c r="J61" s="48"/>
      <c r="K61" s="48"/>
      <c r="L61" s="48"/>
    </row>
    <row r="62" spans="1:12">
      <c r="A62" s="48"/>
      <c r="B62" s="48"/>
      <c r="C62" s="48"/>
      <c r="D62" s="48"/>
      <c r="E62" s="48"/>
      <c r="F62" s="48"/>
      <c r="G62" s="48"/>
      <c r="H62" s="48"/>
      <c r="I62" s="48"/>
      <c r="J62" s="48"/>
      <c r="K62" s="48"/>
      <c r="L62" s="48"/>
    </row>
    <row r="63" spans="1:12">
      <c r="A63" s="48"/>
      <c r="B63" s="48"/>
      <c r="C63" s="48"/>
      <c r="D63" s="48"/>
      <c r="E63" s="48"/>
      <c r="F63" s="48"/>
      <c r="G63" s="48"/>
      <c r="H63" s="48"/>
      <c r="I63" s="48"/>
      <c r="J63" s="48"/>
      <c r="K63" s="48"/>
      <c r="L63" s="48"/>
    </row>
    <row r="64" spans="1:12">
      <c r="A64" s="48"/>
      <c r="B64" s="47" t="s">
        <v>17</v>
      </c>
      <c r="C64" s="47">
        <v>1</v>
      </c>
      <c r="D64" s="48"/>
      <c r="E64" s="48"/>
      <c r="F64" s="48"/>
      <c r="G64" s="48"/>
      <c r="H64" s="48"/>
      <c r="I64" s="48"/>
      <c r="J64" s="48"/>
      <c r="K64" s="48"/>
      <c r="L64" s="48"/>
    </row>
    <row r="65" spans="1:12">
      <c r="A65" s="48"/>
      <c r="B65" s="47" t="s">
        <v>18</v>
      </c>
      <c r="C65" s="47"/>
      <c r="D65" s="48"/>
      <c r="E65" s="48"/>
      <c r="F65" s="48"/>
      <c r="G65" s="48"/>
      <c r="H65" s="48"/>
      <c r="I65" s="48"/>
      <c r="J65" s="48"/>
      <c r="K65" s="48"/>
      <c r="L65" s="48"/>
    </row>
    <row r="66" spans="1:12">
      <c r="A66" s="48"/>
      <c r="B66" s="47" t="s">
        <v>19</v>
      </c>
      <c r="C66" s="47">
        <f>C65*C64</f>
        <v>0</v>
      </c>
      <c r="D66" s="48"/>
      <c r="E66" s="48"/>
      <c r="F66" s="48"/>
      <c r="G66" s="48"/>
      <c r="H66" s="48"/>
      <c r="I66" s="48"/>
      <c r="J66" s="48"/>
      <c r="K66" s="48"/>
      <c r="L66" s="48"/>
    </row>
    <row r="67" spans="1:12" ht="15" customHeight="1">
      <c r="A67" s="48"/>
      <c r="B67" s="47" t="s">
        <v>20</v>
      </c>
      <c r="C67" s="47">
        <f>C66*0.23</f>
        <v>0</v>
      </c>
      <c r="D67" s="48"/>
      <c r="E67" s="48"/>
      <c r="F67" s="48"/>
      <c r="G67" s="48"/>
      <c r="H67" s="48"/>
      <c r="I67" s="48"/>
      <c r="J67" s="48"/>
      <c r="K67" s="48"/>
      <c r="L67" s="48"/>
    </row>
    <row r="68" spans="1:12" ht="15" customHeight="1">
      <c r="A68" s="48"/>
      <c r="B68" s="54" t="s">
        <v>588</v>
      </c>
      <c r="C68" s="47">
        <f>C66+C67</f>
        <v>0</v>
      </c>
      <c r="D68" s="48"/>
      <c r="E68" s="48"/>
      <c r="F68" s="48"/>
      <c r="G68" s="48"/>
      <c r="H68" s="48"/>
      <c r="I68" s="48"/>
      <c r="J68" s="48"/>
      <c r="K68" s="48"/>
      <c r="L68" s="48"/>
    </row>
    <row r="69" spans="1:12">
      <c r="A69" s="48"/>
      <c r="B69" s="48"/>
      <c r="C69" s="48"/>
      <c r="D69" s="48"/>
      <c r="E69" s="48"/>
      <c r="F69" s="48"/>
      <c r="G69" s="48"/>
      <c r="H69" s="48"/>
      <c r="I69" s="48"/>
      <c r="J69" s="48"/>
      <c r="K69" s="48"/>
      <c r="L69" s="48"/>
    </row>
    <row r="70" spans="1:12">
      <c r="A70" s="48"/>
      <c r="B70" s="55"/>
      <c r="C70" s="48"/>
      <c r="D70" s="48"/>
      <c r="E70" s="48"/>
      <c r="F70" s="48"/>
      <c r="G70" s="48"/>
      <c r="H70" s="48"/>
      <c r="I70" s="48"/>
      <c r="J70" s="48"/>
      <c r="K70" s="48"/>
      <c r="L70" s="48"/>
    </row>
    <row r="71" spans="1:12" ht="30">
      <c r="A71" s="43" t="s">
        <v>93</v>
      </c>
      <c r="B71" s="43" t="s">
        <v>100</v>
      </c>
      <c r="C71" s="48"/>
      <c r="D71" s="48"/>
      <c r="E71" s="48"/>
      <c r="F71" s="48"/>
      <c r="G71" s="133" t="s">
        <v>885</v>
      </c>
      <c r="H71" s="48"/>
      <c r="I71" s="48"/>
      <c r="J71" s="48"/>
      <c r="K71" s="48"/>
      <c r="L71" s="48"/>
    </row>
    <row r="72" spans="1:12" ht="24">
      <c r="A72" s="172" t="s">
        <v>2</v>
      </c>
      <c r="B72" s="172" t="s">
        <v>3</v>
      </c>
      <c r="C72" s="172" t="s">
        <v>4</v>
      </c>
      <c r="D72" s="50"/>
      <c r="E72" s="50" t="s">
        <v>5</v>
      </c>
      <c r="F72" s="51"/>
      <c r="G72" s="175" t="s">
        <v>49</v>
      </c>
      <c r="H72" s="48"/>
      <c r="I72" s="48"/>
      <c r="J72" s="48"/>
      <c r="K72" s="48"/>
      <c r="L72" s="48"/>
    </row>
    <row r="73" spans="1:12">
      <c r="A73" s="173"/>
      <c r="B73" s="173"/>
      <c r="C73" s="173"/>
      <c r="D73" s="172" t="s">
        <v>6</v>
      </c>
      <c r="E73" s="172" t="s">
        <v>7</v>
      </c>
      <c r="F73" s="172" t="s">
        <v>722</v>
      </c>
      <c r="G73" s="176"/>
      <c r="H73" s="48"/>
      <c r="I73" s="48"/>
      <c r="J73" s="48"/>
      <c r="K73" s="48"/>
      <c r="L73" s="48"/>
    </row>
    <row r="74" spans="1:12">
      <c r="A74" s="174"/>
      <c r="B74" s="174"/>
      <c r="C74" s="174"/>
      <c r="D74" s="174"/>
      <c r="E74" s="174"/>
      <c r="F74" s="174"/>
      <c r="G74" s="177"/>
      <c r="H74" s="48"/>
      <c r="I74" s="48"/>
      <c r="J74" s="48"/>
      <c r="K74" s="48"/>
      <c r="L74" s="48"/>
    </row>
    <row r="75" spans="1:12">
      <c r="A75" s="44" t="s">
        <v>8</v>
      </c>
      <c r="B75" s="44" t="s">
        <v>101</v>
      </c>
      <c r="C75" s="44"/>
      <c r="D75" s="44"/>
      <c r="E75" s="44"/>
      <c r="F75" s="44" t="s">
        <v>48</v>
      </c>
      <c r="G75" s="111" t="s">
        <v>890</v>
      </c>
      <c r="H75" s="48"/>
      <c r="I75" s="48"/>
      <c r="J75" s="48"/>
      <c r="K75" s="48"/>
      <c r="L75" s="48"/>
    </row>
    <row r="76" spans="1:12" ht="72">
      <c r="A76" s="44" t="s">
        <v>12</v>
      </c>
      <c r="B76" s="44" t="s">
        <v>102</v>
      </c>
      <c r="C76" s="44" t="s">
        <v>24</v>
      </c>
      <c r="D76" s="44">
        <v>800</v>
      </c>
      <c r="E76" s="44" t="s">
        <v>460</v>
      </c>
      <c r="F76" s="28" t="s">
        <v>537</v>
      </c>
      <c r="G76" s="111" t="s">
        <v>890</v>
      </c>
      <c r="H76" s="48"/>
      <c r="I76" s="48"/>
      <c r="J76" s="48"/>
      <c r="K76" s="48"/>
      <c r="L76" s="48"/>
    </row>
    <row r="77" spans="1:12" ht="72">
      <c r="A77" s="44" t="s">
        <v>13</v>
      </c>
      <c r="B77" s="44" t="s">
        <v>103</v>
      </c>
      <c r="C77" s="44" t="s">
        <v>24</v>
      </c>
      <c r="D77" s="44">
        <v>20</v>
      </c>
      <c r="E77" s="44" t="s">
        <v>460</v>
      </c>
      <c r="F77" s="28" t="s">
        <v>537</v>
      </c>
      <c r="G77" s="111" t="s">
        <v>890</v>
      </c>
      <c r="H77" s="48"/>
      <c r="I77" s="48"/>
      <c r="J77" s="48"/>
      <c r="K77" s="48"/>
      <c r="L77" s="48"/>
    </row>
    <row r="78" spans="1:12" ht="72">
      <c r="A78" s="44" t="s">
        <v>14</v>
      </c>
      <c r="B78" s="44" t="s">
        <v>25</v>
      </c>
      <c r="C78" s="44" t="s">
        <v>24</v>
      </c>
      <c r="D78" s="44">
        <v>100</v>
      </c>
      <c r="E78" s="44" t="s">
        <v>460</v>
      </c>
      <c r="F78" s="28" t="s">
        <v>537</v>
      </c>
      <c r="G78" s="111" t="s">
        <v>890</v>
      </c>
      <c r="H78" s="48"/>
      <c r="I78" s="48"/>
      <c r="J78" s="48"/>
      <c r="K78" s="48"/>
      <c r="L78" s="48"/>
    </row>
    <row r="79" spans="1:12">
      <c r="A79" s="48"/>
      <c r="B79" s="48"/>
      <c r="C79" s="48"/>
      <c r="D79" s="48"/>
      <c r="E79" s="48"/>
      <c r="F79" s="48"/>
      <c r="G79" s="48"/>
      <c r="H79" s="48"/>
      <c r="I79" s="48"/>
      <c r="J79" s="48"/>
      <c r="K79" s="48"/>
      <c r="L79" s="48"/>
    </row>
    <row r="80" spans="1:12">
      <c r="A80" s="48"/>
      <c r="B80" s="47" t="s">
        <v>17</v>
      </c>
      <c r="C80" s="47">
        <v>2</v>
      </c>
      <c r="D80" s="48"/>
      <c r="E80" s="48"/>
      <c r="F80" s="48"/>
      <c r="G80" s="48"/>
      <c r="H80" s="48"/>
      <c r="I80" s="48"/>
      <c r="J80" s="48"/>
      <c r="K80" s="48"/>
      <c r="L80" s="48"/>
    </row>
    <row r="81" spans="1:12">
      <c r="A81" s="48"/>
      <c r="B81" s="47" t="s">
        <v>18</v>
      </c>
      <c r="C81" s="47"/>
      <c r="D81" s="48"/>
      <c r="E81" s="48"/>
      <c r="F81" s="48"/>
      <c r="G81" s="48"/>
      <c r="H81" s="48"/>
      <c r="I81" s="48"/>
      <c r="J81" s="48"/>
      <c r="K81" s="48"/>
      <c r="L81" s="48"/>
    </row>
    <row r="82" spans="1:12" ht="15" customHeight="1">
      <c r="A82" s="48"/>
      <c r="B82" s="47" t="s">
        <v>19</v>
      </c>
      <c r="C82" s="47">
        <f>C81*C80</f>
        <v>0</v>
      </c>
      <c r="D82" s="48"/>
      <c r="E82" s="48"/>
      <c r="F82" s="48"/>
      <c r="G82" s="48"/>
      <c r="H82" s="48"/>
      <c r="I82" s="48"/>
      <c r="J82" s="48"/>
      <c r="K82" s="48"/>
      <c r="L82" s="48"/>
    </row>
    <row r="83" spans="1:12" ht="15" customHeight="1">
      <c r="A83" s="48"/>
      <c r="B83" s="47" t="s">
        <v>20</v>
      </c>
      <c r="C83" s="47">
        <f>C82*0.23</f>
        <v>0</v>
      </c>
      <c r="D83" s="48"/>
      <c r="E83" s="48"/>
      <c r="F83" s="48"/>
      <c r="G83" s="48"/>
      <c r="H83" s="48"/>
      <c r="I83" s="48"/>
      <c r="J83" s="48"/>
      <c r="K83" s="48"/>
      <c r="L83" s="48"/>
    </row>
    <row r="84" spans="1:12" ht="13.5" customHeight="1">
      <c r="A84" s="48"/>
      <c r="B84" s="54" t="s">
        <v>588</v>
      </c>
      <c r="C84" s="47">
        <f>C82+C83</f>
        <v>0</v>
      </c>
      <c r="D84" s="48"/>
      <c r="E84" s="48"/>
      <c r="F84" s="48"/>
      <c r="G84" s="48"/>
      <c r="H84" s="48"/>
      <c r="I84" s="48"/>
      <c r="J84" s="48"/>
      <c r="K84" s="48"/>
      <c r="L84" s="48"/>
    </row>
    <row r="85" spans="1:12" ht="14.25" customHeight="1">
      <c r="A85" s="48"/>
      <c r="B85" s="55"/>
      <c r="C85" s="48"/>
      <c r="D85" s="48"/>
      <c r="E85" s="48"/>
      <c r="F85" s="48"/>
      <c r="G85" s="48"/>
      <c r="H85" s="48"/>
      <c r="I85" s="48"/>
      <c r="J85" s="48"/>
      <c r="K85" s="48"/>
      <c r="L85" s="48"/>
    </row>
    <row r="86" spans="1:12" ht="30">
      <c r="A86" s="43" t="s">
        <v>99</v>
      </c>
      <c r="B86" s="103" t="s">
        <v>82</v>
      </c>
      <c r="C86" s="48"/>
      <c r="D86" s="48"/>
      <c r="E86" s="48"/>
      <c r="F86" s="48"/>
      <c r="G86" s="133" t="s">
        <v>885</v>
      </c>
      <c r="H86" s="48"/>
      <c r="I86" s="48"/>
      <c r="J86" s="48"/>
      <c r="K86" s="48"/>
      <c r="L86" s="48"/>
    </row>
    <row r="87" spans="1:12" ht="24">
      <c r="A87" s="172" t="s">
        <v>2</v>
      </c>
      <c r="B87" s="172" t="s">
        <v>3</v>
      </c>
      <c r="C87" s="172" t="s">
        <v>4</v>
      </c>
      <c r="D87" s="50"/>
      <c r="E87" s="50" t="s">
        <v>5</v>
      </c>
      <c r="F87" s="51"/>
      <c r="G87" s="175" t="s">
        <v>49</v>
      </c>
      <c r="H87" s="48"/>
      <c r="I87" s="48"/>
      <c r="J87" s="48"/>
      <c r="K87" s="48"/>
      <c r="L87" s="48"/>
    </row>
    <row r="88" spans="1:12">
      <c r="A88" s="173"/>
      <c r="B88" s="173"/>
      <c r="C88" s="173"/>
      <c r="D88" s="172" t="s">
        <v>6</v>
      </c>
      <c r="E88" s="172" t="s">
        <v>7</v>
      </c>
      <c r="F88" s="172" t="s">
        <v>721</v>
      </c>
      <c r="G88" s="176"/>
      <c r="H88" s="48"/>
      <c r="I88" s="48"/>
      <c r="J88" s="48"/>
      <c r="K88" s="48"/>
      <c r="L88" s="48"/>
    </row>
    <row r="89" spans="1:12">
      <c r="A89" s="174"/>
      <c r="B89" s="174"/>
      <c r="C89" s="174"/>
      <c r="D89" s="174"/>
      <c r="E89" s="174"/>
      <c r="F89" s="174"/>
      <c r="G89" s="177"/>
      <c r="H89" s="48"/>
      <c r="I89" s="48"/>
      <c r="J89" s="48"/>
      <c r="K89" s="48"/>
      <c r="L89" s="48"/>
    </row>
    <row r="90" spans="1:12">
      <c r="A90" s="44" t="s">
        <v>8</v>
      </c>
      <c r="B90" s="44" t="s">
        <v>83</v>
      </c>
      <c r="C90" s="44" t="s">
        <v>23</v>
      </c>
      <c r="D90" s="44">
        <v>3</v>
      </c>
      <c r="E90" s="44" t="s">
        <v>41</v>
      </c>
      <c r="F90" s="44" t="s">
        <v>412</v>
      </c>
      <c r="G90" s="111" t="s">
        <v>890</v>
      </c>
      <c r="H90" s="48"/>
      <c r="I90" s="48"/>
      <c r="J90" s="48"/>
      <c r="K90" s="48"/>
      <c r="L90" s="48"/>
    </row>
    <row r="91" spans="1:12">
      <c r="A91" s="44" t="s">
        <v>9</v>
      </c>
      <c r="B91" s="44" t="s">
        <v>398</v>
      </c>
      <c r="C91" s="44" t="s">
        <v>23</v>
      </c>
      <c r="D91" s="44">
        <v>3</v>
      </c>
      <c r="E91" s="44" t="s">
        <v>38</v>
      </c>
      <c r="F91" s="44"/>
      <c r="G91" s="111" t="s">
        <v>890</v>
      </c>
      <c r="H91" s="48"/>
      <c r="I91" s="48"/>
      <c r="J91" s="48"/>
      <c r="K91" s="48"/>
      <c r="L91" s="48"/>
    </row>
    <row r="92" spans="1:12" ht="24">
      <c r="A92" s="44" t="s">
        <v>10</v>
      </c>
      <c r="B92" s="44" t="s">
        <v>393</v>
      </c>
      <c r="C92" s="44" t="s">
        <v>394</v>
      </c>
      <c r="D92" s="44"/>
      <c r="E92" s="44" t="s">
        <v>395</v>
      </c>
      <c r="F92" s="44" t="s">
        <v>396</v>
      </c>
      <c r="G92" s="111" t="s">
        <v>890</v>
      </c>
      <c r="H92" s="48"/>
      <c r="I92" s="48"/>
      <c r="J92" s="48"/>
      <c r="K92" s="48"/>
      <c r="L92" s="48"/>
    </row>
    <row r="93" spans="1:12" ht="36">
      <c r="A93" s="44" t="s">
        <v>11</v>
      </c>
      <c r="B93" s="44" t="s">
        <v>809</v>
      </c>
      <c r="C93" s="44"/>
      <c r="D93" s="44"/>
      <c r="E93" s="44"/>
      <c r="F93" s="44" t="s">
        <v>397</v>
      </c>
      <c r="G93" s="111" t="s">
        <v>890</v>
      </c>
      <c r="H93" s="48"/>
      <c r="I93" s="48"/>
      <c r="J93" s="48"/>
      <c r="K93" s="48"/>
      <c r="L93" s="48"/>
    </row>
    <row r="94" spans="1:12" ht="24.6" customHeight="1">
      <c r="A94" s="44" t="s">
        <v>12</v>
      </c>
      <c r="B94" s="44" t="s">
        <v>893</v>
      </c>
      <c r="C94" s="44"/>
      <c r="D94" s="48"/>
      <c r="E94" s="44"/>
      <c r="F94" s="44"/>
      <c r="G94" s="111" t="s">
        <v>890</v>
      </c>
      <c r="H94" s="48"/>
      <c r="I94" s="48"/>
      <c r="J94" s="48"/>
      <c r="K94" s="48"/>
      <c r="L94" s="48"/>
    </row>
    <row r="95" spans="1:12" ht="24.6" customHeight="1">
      <c r="A95" s="44"/>
      <c r="B95" s="44" t="s">
        <v>891</v>
      </c>
      <c r="C95" s="44" t="s">
        <v>796</v>
      </c>
      <c r="D95" s="44">
        <v>500</v>
      </c>
      <c r="E95" s="44"/>
      <c r="F95" s="44"/>
      <c r="G95" s="111" t="s">
        <v>890</v>
      </c>
      <c r="H95" s="48"/>
      <c r="I95" s="48"/>
      <c r="J95" s="48"/>
      <c r="K95" s="48"/>
      <c r="L95" s="48"/>
    </row>
    <row r="96" spans="1:12">
      <c r="A96" s="44" t="s">
        <v>13</v>
      </c>
      <c r="B96" s="44" t="s">
        <v>84</v>
      </c>
      <c r="C96" s="44"/>
      <c r="D96" s="44"/>
      <c r="E96" s="44"/>
      <c r="F96" s="44"/>
      <c r="G96" s="111" t="s">
        <v>890</v>
      </c>
      <c r="H96" s="48"/>
      <c r="I96" s="48"/>
      <c r="J96" s="48"/>
      <c r="K96" s="48"/>
      <c r="L96" s="48"/>
    </row>
    <row r="97" spans="1:12" ht="24">
      <c r="A97" s="44" t="s">
        <v>14</v>
      </c>
      <c r="B97" s="44" t="s">
        <v>94</v>
      </c>
      <c r="C97" s="44" t="s">
        <v>810</v>
      </c>
      <c r="D97" s="44">
        <v>10</v>
      </c>
      <c r="E97" s="44" t="s">
        <v>38</v>
      </c>
      <c r="F97" s="44"/>
      <c r="G97" s="111" t="s">
        <v>890</v>
      </c>
      <c r="H97" s="48"/>
      <c r="I97" s="48"/>
      <c r="J97" s="48"/>
      <c r="K97" s="48"/>
      <c r="L97" s="48"/>
    </row>
    <row r="98" spans="1:12" ht="24">
      <c r="A98" s="44" t="s">
        <v>60</v>
      </c>
      <c r="B98" s="44" t="s">
        <v>811</v>
      </c>
      <c r="C98" s="44"/>
      <c r="D98" s="44"/>
      <c r="E98" s="44" t="s">
        <v>38</v>
      </c>
      <c r="F98" s="44" t="s">
        <v>463</v>
      </c>
      <c r="G98" s="111" t="s">
        <v>890</v>
      </c>
      <c r="H98" s="48"/>
      <c r="I98" s="48"/>
      <c r="J98" s="48"/>
      <c r="K98" s="48"/>
      <c r="L98" s="48"/>
    </row>
    <row r="99" spans="1:12">
      <c r="A99" s="44"/>
      <c r="B99" s="44" t="s">
        <v>878</v>
      </c>
      <c r="C99" s="44" t="s">
        <v>73</v>
      </c>
      <c r="D99" s="44">
        <v>40</v>
      </c>
      <c r="E99" s="44">
        <v>90</v>
      </c>
      <c r="F99" s="44"/>
      <c r="G99" s="111" t="s">
        <v>890</v>
      </c>
      <c r="H99" s="48"/>
      <c r="I99" s="48"/>
      <c r="J99" s="48"/>
      <c r="K99" s="48"/>
      <c r="L99" s="48"/>
    </row>
    <row r="100" spans="1:12">
      <c r="A100" s="44" t="s">
        <v>61</v>
      </c>
      <c r="B100" s="44" t="s">
        <v>808</v>
      </c>
      <c r="C100" s="44" t="s">
        <v>807</v>
      </c>
      <c r="D100" s="44">
        <v>500</v>
      </c>
      <c r="E100" s="44" t="s">
        <v>38</v>
      </c>
      <c r="F100" s="44"/>
      <c r="G100" s="111" t="s">
        <v>890</v>
      </c>
      <c r="H100" s="48"/>
      <c r="I100" s="48"/>
      <c r="J100" s="48"/>
      <c r="K100" s="48"/>
      <c r="L100" s="48"/>
    </row>
    <row r="101" spans="1:12" ht="24">
      <c r="A101" s="44" t="s">
        <v>62</v>
      </c>
      <c r="B101" s="44" t="s">
        <v>812</v>
      </c>
      <c r="C101" s="44"/>
      <c r="D101" s="44"/>
      <c r="E101" s="44"/>
      <c r="F101" s="44"/>
      <c r="G101" s="111" t="s">
        <v>890</v>
      </c>
      <c r="H101" s="48"/>
      <c r="I101" s="48"/>
      <c r="J101" s="48"/>
      <c r="K101" s="48"/>
      <c r="L101" s="48"/>
    </row>
    <row r="102" spans="1:12" ht="24">
      <c r="A102" s="44" t="s">
        <v>90</v>
      </c>
      <c r="B102" s="44" t="s">
        <v>86</v>
      </c>
      <c r="C102" s="44"/>
      <c r="D102" s="44"/>
      <c r="E102" s="44"/>
      <c r="F102" s="44"/>
      <c r="G102" s="111" t="s">
        <v>890</v>
      </c>
      <c r="H102" s="48"/>
      <c r="I102" s="48"/>
      <c r="J102" s="48"/>
      <c r="K102" s="48"/>
      <c r="L102" s="48"/>
    </row>
    <row r="103" spans="1:12" ht="24">
      <c r="A103" s="44" t="s">
        <v>91</v>
      </c>
      <c r="B103" s="44" t="s">
        <v>87</v>
      </c>
      <c r="C103" s="44" t="s">
        <v>88</v>
      </c>
      <c r="D103" s="44">
        <v>20</v>
      </c>
      <c r="E103" s="44" t="s">
        <v>41</v>
      </c>
      <c r="F103" s="44"/>
      <c r="G103" s="111" t="s">
        <v>890</v>
      </c>
      <c r="H103" s="48"/>
      <c r="I103" s="48"/>
      <c r="J103" s="48"/>
      <c r="K103" s="48"/>
      <c r="L103" s="48"/>
    </row>
    <row r="104" spans="1:12" ht="24">
      <c r="A104" s="44" t="s">
        <v>92</v>
      </c>
      <c r="B104" s="44" t="s">
        <v>89</v>
      </c>
      <c r="C104" s="44"/>
      <c r="D104" s="44"/>
      <c r="E104" s="44"/>
      <c r="F104" s="44"/>
      <c r="G104" s="111" t="s">
        <v>890</v>
      </c>
      <c r="H104" s="48"/>
      <c r="I104" s="48"/>
      <c r="J104" s="48"/>
      <c r="K104" s="48"/>
      <c r="L104" s="48"/>
    </row>
    <row r="105" spans="1:12" ht="24">
      <c r="A105" s="44" t="s">
        <v>93</v>
      </c>
      <c r="B105" s="44" t="s">
        <v>25</v>
      </c>
      <c r="C105" s="44" t="s">
        <v>24</v>
      </c>
      <c r="D105" s="44">
        <v>900</v>
      </c>
      <c r="E105" s="44" t="s">
        <v>38</v>
      </c>
      <c r="F105" s="44"/>
      <c r="G105" s="111" t="s">
        <v>890</v>
      </c>
      <c r="H105" s="48"/>
      <c r="I105" s="48"/>
      <c r="J105" s="48"/>
      <c r="K105" s="48"/>
      <c r="L105" s="48"/>
    </row>
    <row r="106" spans="1:12" ht="24">
      <c r="A106" s="44" t="s">
        <v>99</v>
      </c>
      <c r="B106" s="44" t="s">
        <v>26</v>
      </c>
      <c r="C106" s="44" t="s">
        <v>24</v>
      </c>
      <c r="D106" s="44">
        <v>700</v>
      </c>
      <c r="E106" s="44" t="s">
        <v>38</v>
      </c>
      <c r="F106" s="44"/>
      <c r="G106" s="111" t="s">
        <v>890</v>
      </c>
      <c r="H106" s="48"/>
      <c r="I106" s="48"/>
      <c r="J106" s="48"/>
      <c r="K106" s="48"/>
      <c r="L106" s="48"/>
    </row>
    <row r="107" spans="1:12" ht="24">
      <c r="A107" s="44" t="s">
        <v>130</v>
      </c>
      <c r="B107" s="22" t="s">
        <v>27</v>
      </c>
      <c r="C107" s="44" t="s">
        <v>24</v>
      </c>
      <c r="D107" s="44">
        <v>900</v>
      </c>
      <c r="E107" s="44" t="s">
        <v>38</v>
      </c>
      <c r="F107" s="44"/>
      <c r="G107" s="111" t="s">
        <v>890</v>
      </c>
      <c r="H107" s="48"/>
      <c r="I107" s="48"/>
      <c r="J107" s="48"/>
      <c r="K107" s="48"/>
      <c r="L107" s="48"/>
    </row>
    <row r="108" spans="1:12" ht="24">
      <c r="A108" s="44" t="s">
        <v>131</v>
      </c>
      <c r="B108" s="44" t="s">
        <v>31</v>
      </c>
      <c r="C108" s="44" t="s">
        <v>32</v>
      </c>
      <c r="D108" s="44">
        <v>10</v>
      </c>
      <c r="E108" s="44" t="s">
        <v>38</v>
      </c>
      <c r="F108" s="44"/>
      <c r="G108" s="111" t="s">
        <v>890</v>
      </c>
      <c r="H108" s="48"/>
      <c r="I108" s="48"/>
      <c r="J108" s="48"/>
      <c r="K108" s="48"/>
      <c r="L108" s="48"/>
    </row>
    <row r="109" spans="1:12" ht="24">
      <c r="A109" s="44" t="s">
        <v>164</v>
      </c>
      <c r="B109" s="44" t="s">
        <v>412</v>
      </c>
      <c r="C109" s="44"/>
      <c r="D109" s="44"/>
      <c r="E109" s="44"/>
      <c r="F109" s="44"/>
      <c r="G109" s="111" t="s">
        <v>890</v>
      </c>
      <c r="H109" s="48"/>
      <c r="I109" s="48"/>
      <c r="J109" s="48"/>
      <c r="K109" s="48"/>
      <c r="L109" s="48"/>
    </row>
    <row r="110" spans="1:12">
      <c r="A110" s="48"/>
      <c r="B110" s="52"/>
      <c r="C110" s="48"/>
      <c r="D110" s="48"/>
      <c r="E110" s="48"/>
      <c r="F110" s="48"/>
      <c r="G110" s="48"/>
      <c r="H110" s="48"/>
      <c r="I110" s="48"/>
      <c r="J110" s="48"/>
      <c r="K110" s="48"/>
      <c r="L110" s="48"/>
    </row>
    <row r="111" spans="1:12" ht="15" customHeight="1">
      <c r="A111" s="48"/>
      <c r="B111" s="47" t="s">
        <v>17</v>
      </c>
      <c r="C111" s="47">
        <v>1</v>
      </c>
      <c r="D111" s="48"/>
      <c r="E111" s="48"/>
      <c r="F111" s="48"/>
      <c r="G111" s="48"/>
      <c r="H111" s="48"/>
      <c r="I111" s="48"/>
      <c r="J111" s="48"/>
      <c r="K111" s="48"/>
      <c r="L111" s="48"/>
    </row>
    <row r="112" spans="1:12" ht="15" customHeight="1">
      <c r="A112" s="48"/>
      <c r="B112" s="53" t="s">
        <v>18</v>
      </c>
      <c r="C112" s="47"/>
      <c r="D112" s="48"/>
      <c r="E112" s="48"/>
      <c r="F112" s="48"/>
      <c r="G112" s="48"/>
      <c r="H112" s="48"/>
      <c r="I112" s="48"/>
      <c r="J112" s="48"/>
      <c r="K112" s="48"/>
      <c r="L112" s="48"/>
    </row>
    <row r="113" spans="1:12">
      <c r="A113" s="48"/>
      <c r="B113" s="47" t="s">
        <v>19</v>
      </c>
      <c r="C113" s="47">
        <f>C112*C111</f>
        <v>0</v>
      </c>
      <c r="D113" s="48"/>
      <c r="E113" s="48"/>
      <c r="F113" s="48"/>
      <c r="G113" s="48"/>
      <c r="H113" s="48"/>
      <c r="I113" s="48"/>
      <c r="J113" s="48"/>
      <c r="K113" s="48"/>
      <c r="L113" s="48"/>
    </row>
    <row r="114" spans="1:12">
      <c r="A114" s="48"/>
      <c r="B114" s="47" t="s">
        <v>20</v>
      </c>
      <c r="C114" s="47">
        <f>C113*0.23</f>
        <v>0</v>
      </c>
      <c r="D114" s="48"/>
      <c r="E114" s="48"/>
      <c r="F114" s="48"/>
      <c r="G114" s="48"/>
      <c r="H114" s="48"/>
      <c r="I114" s="48"/>
      <c r="J114" s="48"/>
      <c r="K114" s="48"/>
      <c r="L114" s="48"/>
    </row>
    <row r="115" spans="1:12">
      <c r="A115" s="48"/>
      <c r="B115" s="54" t="s">
        <v>588</v>
      </c>
      <c r="C115" s="47">
        <f>C113+C114</f>
        <v>0</v>
      </c>
      <c r="D115" s="48"/>
      <c r="E115" s="48"/>
      <c r="F115" s="48"/>
      <c r="G115" s="48"/>
      <c r="H115" s="48"/>
      <c r="I115" s="48"/>
      <c r="J115" s="48"/>
      <c r="K115" s="48"/>
      <c r="L115" s="48"/>
    </row>
    <row r="116" spans="1:12">
      <c r="A116" s="48"/>
      <c r="B116" s="55"/>
      <c r="C116" s="48"/>
      <c r="D116" s="48"/>
      <c r="E116" s="48"/>
      <c r="F116" s="48"/>
      <c r="G116" s="48"/>
      <c r="H116" s="48"/>
      <c r="I116" s="48"/>
      <c r="J116" s="48"/>
      <c r="K116" s="48"/>
      <c r="L116" s="48"/>
    </row>
    <row r="117" spans="1:12" ht="30">
      <c r="A117" s="43" t="s">
        <v>130</v>
      </c>
      <c r="B117" s="103" t="s">
        <v>104</v>
      </c>
      <c r="C117" s="48"/>
      <c r="D117" s="48"/>
      <c r="E117" s="48"/>
      <c r="F117" s="48"/>
      <c r="G117" s="133" t="s">
        <v>885</v>
      </c>
      <c r="H117" s="48"/>
      <c r="I117" s="48"/>
      <c r="J117" s="48"/>
      <c r="K117" s="48"/>
      <c r="L117" s="48"/>
    </row>
    <row r="118" spans="1:12" ht="24">
      <c r="A118" s="172" t="s">
        <v>2</v>
      </c>
      <c r="B118" s="172" t="s">
        <v>3</v>
      </c>
      <c r="C118" s="172" t="s">
        <v>4</v>
      </c>
      <c r="D118" s="50"/>
      <c r="E118" s="50" t="s">
        <v>5</v>
      </c>
      <c r="F118" s="51"/>
      <c r="G118" s="175" t="s">
        <v>49</v>
      </c>
      <c r="H118" s="48"/>
      <c r="I118" s="48"/>
      <c r="J118" s="48"/>
      <c r="K118" s="48"/>
      <c r="L118" s="48"/>
    </row>
    <row r="119" spans="1:12">
      <c r="A119" s="173"/>
      <c r="B119" s="173"/>
      <c r="C119" s="173"/>
      <c r="D119" s="172" t="s">
        <v>6</v>
      </c>
      <c r="E119" s="172" t="s">
        <v>7</v>
      </c>
      <c r="F119" s="172" t="s">
        <v>722</v>
      </c>
      <c r="G119" s="176"/>
      <c r="H119" s="48"/>
      <c r="I119" s="48"/>
      <c r="J119" s="48"/>
      <c r="K119" s="48"/>
      <c r="L119" s="48"/>
    </row>
    <row r="120" spans="1:12">
      <c r="A120" s="174"/>
      <c r="B120" s="174"/>
      <c r="C120" s="174"/>
      <c r="D120" s="174"/>
      <c r="E120" s="174"/>
      <c r="F120" s="174"/>
      <c r="G120" s="177"/>
      <c r="H120" s="48"/>
      <c r="I120" s="48"/>
      <c r="J120" s="48"/>
      <c r="K120" s="48"/>
      <c r="L120" s="48"/>
    </row>
    <row r="121" spans="1:12">
      <c r="A121" s="20"/>
      <c r="B121" s="134" t="s">
        <v>733</v>
      </c>
      <c r="C121" s="20"/>
      <c r="D121" s="20"/>
      <c r="E121" s="20"/>
      <c r="F121" s="20" t="s">
        <v>412</v>
      </c>
      <c r="G121" s="112" t="s">
        <v>890</v>
      </c>
      <c r="H121" s="48"/>
      <c r="I121" s="48"/>
      <c r="J121" s="48"/>
      <c r="K121" s="48"/>
      <c r="L121" s="48"/>
    </row>
    <row r="122" spans="1:12">
      <c r="A122" s="44" t="s">
        <v>8</v>
      </c>
      <c r="B122" s="44" t="s">
        <v>467</v>
      </c>
      <c r="C122" s="44" t="s">
        <v>468</v>
      </c>
      <c r="D122" s="44">
        <v>10</v>
      </c>
      <c r="E122" s="44" t="s">
        <v>38</v>
      </c>
      <c r="F122" s="44"/>
      <c r="G122" s="112" t="s">
        <v>890</v>
      </c>
      <c r="H122" s="48"/>
      <c r="I122" s="48"/>
      <c r="J122" s="48"/>
      <c r="K122" s="48"/>
      <c r="L122" s="48"/>
    </row>
    <row r="123" spans="1:12">
      <c r="A123" s="44" t="s">
        <v>9</v>
      </c>
      <c r="B123" s="44" t="s">
        <v>466</v>
      </c>
      <c r="C123" s="44" t="s">
        <v>24</v>
      </c>
      <c r="D123" s="44">
        <v>68</v>
      </c>
      <c r="E123" s="44" t="s">
        <v>38</v>
      </c>
      <c r="F123" s="44"/>
      <c r="G123" s="112" t="s">
        <v>890</v>
      </c>
      <c r="H123" s="48"/>
      <c r="I123" s="48"/>
      <c r="J123" s="48"/>
      <c r="K123" s="48"/>
      <c r="L123" s="48"/>
    </row>
    <row r="124" spans="1:12">
      <c r="A124" s="44" t="s">
        <v>10</v>
      </c>
      <c r="B124" s="44" t="s">
        <v>25</v>
      </c>
      <c r="C124" s="44" t="s">
        <v>24</v>
      </c>
      <c r="D124" s="44" t="s">
        <v>38</v>
      </c>
      <c r="E124" s="44">
        <v>855</v>
      </c>
      <c r="F124" s="44"/>
      <c r="G124" s="112" t="s">
        <v>890</v>
      </c>
      <c r="H124" s="48"/>
      <c r="I124" s="48"/>
      <c r="J124" s="48"/>
      <c r="K124" s="48"/>
      <c r="L124" s="48"/>
    </row>
    <row r="125" spans="1:12">
      <c r="A125" s="44" t="s">
        <v>11</v>
      </c>
      <c r="B125" s="44" t="s">
        <v>26</v>
      </c>
      <c r="C125" s="44" t="s">
        <v>24</v>
      </c>
      <c r="D125" s="44" t="s">
        <v>38</v>
      </c>
      <c r="E125" s="44"/>
      <c r="F125" s="44"/>
      <c r="G125" s="112" t="s">
        <v>890</v>
      </c>
      <c r="H125" s="48"/>
      <c r="I125" s="48"/>
      <c r="J125" s="48"/>
      <c r="K125" s="48"/>
      <c r="L125" s="48"/>
    </row>
    <row r="126" spans="1:12">
      <c r="A126" s="44" t="s">
        <v>12</v>
      </c>
      <c r="B126" s="44" t="s">
        <v>27</v>
      </c>
      <c r="C126" s="44" t="s">
        <v>24</v>
      </c>
      <c r="D126" s="44" t="s">
        <v>38</v>
      </c>
      <c r="E126" s="44">
        <v>1800</v>
      </c>
      <c r="F126" s="44"/>
      <c r="G126" s="112" t="s">
        <v>890</v>
      </c>
      <c r="H126" s="48"/>
      <c r="I126" s="48"/>
      <c r="J126" s="48"/>
      <c r="K126" s="48"/>
      <c r="L126" s="48"/>
    </row>
    <row r="127" spans="1:12">
      <c r="A127" s="44" t="s">
        <v>13</v>
      </c>
      <c r="B127" s="44" t="s">
        <v>31</v>
      </c>
      <c r="C127" s="44" t="s">
        <v>32</v>
      </c>
      <c r="D127" s="44">
        <v>18</v>
      </c>
      <c r="E127" s="44" t="s">
        <v>41</v>
      </c>
      <c r="F127" s="44"/>
      <c r="G127" s="112" t="s">
        <v>890</v>
      </c>
      <c r="H127" s="48"/>
      <c r="I127" s="48"/>
      <c r="J127" s="48"/>
      <c r="K127" s="48"/>
      <c r="L127" s="48"/>
    </row>
    <row r="128" spans="1:12">
      <c r="A128" s="44" t="s">
        <v>14</v>
      </c>
      <c r="B128" s="44" t="s">
        <v>533</v>
      </c>
      <c r="C128" s="44" t="s">
        <v>59</v>
      </c>
      <c r="D128" s="44">
        <v>100</v>
      </c>
      <c r="E128" s="44" t="s">
        <v>41</v>
      </c>
      <c r="F128" s="44"/>
      <c r="G128" s="112" t="s">
        <v>890</v>
      </c>
      <c r="H128" s="48"/>
      <c r="I128" s="48"/>
      <c r="J128" s="48"/>
      <c r="K128" s="48"/>
      <c r="L128" s="48"/>
    </row>
    <row r="129" spans="1:12" s="21" customFormat="1" ht="30.75" customHeight="1">
      <c r="A129" s="44" t="s">
        <v>60</v>
      </c>
      <c r="B129" s="44" t="s">
        <v>409</v>
      </c>
      <c r="C129" s="44"/>
      <c r="D129" s="44"/>
      <c r="E129" s="44"/>
      <c r="F129" s="44"/>
      <c r="G129" s="112" t="s">
        <v>890</v>
      </c>
      <c r="H129" s="48"/>
      <c r="I129" s="48"/>
      <c r="J129" s="48"/>
      <c r="K129" s="48"/>
      <c r="L129" s="48"/>
    </row>
    <row r="130" spans="1:12" s="16" customFormat="1" ht="30" customHeight="1">
      <c r="A130" s="44" t="s">
        <v>61</v>
      </c>
      <c r="B130" s="44" t="s">
        <v>719</v>
      </c>
      <c r="C130" s="44"/>
      <c r="D130" s="44"/>
      <c r="E130" s="44"/>
      <c r="F130" s="44"/>
      <c r="G130" s="112" t="s">
        <v>890</v>
      </c>
      <c r="H130" s="48"/>
      <c r="I130" s="48"/>
      <c r="J130" s="48"/>
      <c r="K130" s="48"/>
      <c r="L130" s="48"/>
    </row>
    <row r="131" spans="1:12" s="16" customFormat="1" ht="45.75" customHeight="1">
      <c r="A131" s="44" t="s">
        <v>62</v>
      </c>
      <c r="B131" s="44" t="s">
        <v>410</v>
      </c>
      <c r="C131" s="44"/>
      <c r="D131" s="44"/>
      <c r="E131" s="44"/>
      <c r="F131" s="44"/>
      <c r="G131" s="112" t="s">
        <v>890</v>
      </c>
      <c r="H131" s="48"/>
      <c r="I131" s="48"/>
      <c r="J131" s="48"/>
      <c r="K131" s="48"/>
      <c r="L131" s="48"/>
    </row>
    <row r="132" spans="1:12" ht="24">
      <c r="A132" s="44" t="s">
        <v>90</v>
      </c>
      <c r="B132" s="135" t="s">
        <v>534</v>
      </c>
      <c r="C132" s="44"/>
      <c r="D132" s="44"/>
      <c r="E132" s="44"/>
      <c r="F132" s="44"/>
      <c r="G132" s="112" t="s">
        <v>890</v>
      </c>
      <c r="H132" s="48"/>
      <c r="I132" s="48"/>
      <c r="J132" s="48"/>
      <c r="K132" s="48"/>
      <c r="L132" s="48"/>
    </row>
    <row r="133" spans="1:12" ht="24">
      <c r="A133" s="44" t="s">
        <v>91</v>
      </c>
      <c r="B133" s="44" t="s">
        <v>106</v>
      </c>
      <c r="C133" s="44" t="s">
        <v>120</v>
      </c>
      <c r="D133" s="44">
        <v>6</v>
      </c>
      <c r="E133" s="44" t="s">
        <v>38</v>
      </c>
      <c r="F133" s="44"/>
      <c r="G133" s="112" t="s">
        <v>890</v>
      </c>
      <c r="H133" s="48"/>
      <c r="I133" s="48"/>
      <c r="J133" s="48"/>
      <c r="K133" s="48"/>
      <c r="L133" s="48"/>
    </row>
    <row r="134" spans="1:12">
      <c r="A134" s="44">
        <v>13</v>
      </c>
      <c r="B134" s="44" t="s">
        <v>31</v>
      </c>
      <c r="C134" s="44" t="s">
        <v>32</v>
      </c>
      <c r="D134" s="44">
        <v>10.8</v>
      </c>
      <c r="E134" s="44" t="s">
        <v>41</v>
      </c>
      <c r="F134" s="44"/>
      <c r="G134" s="112" t="s">
        <v>890</v>
      </c>
      <c r="H134" s="48"/>
      <c r="I134" s="48"/>
      <c r="J134" s="48"/>
      <c r="K134" s="48"/>
      <c r="L134" s="48"/>
    </row>
    <row r="135" spans="1:12" s="16" customFormat="1" ht="35.25" customHeight="1">
      <c r="A135" s="44" t="s">
        <v>93</v>
      </c>
      <c r="B135" s="44" t="s">
        <v>734</v>
      </c>
      <c r="C135" s="44"/>
      <c r="D135" s="44"/>
      <c r="E135" s="44"/>
      <c r="F135" s="44"/>
      <c r="G135" s="112" t="s">
        <v>890</v>
      </c>
      <c r="H135" s="48"/>
      <c r="I135" s="48"/>
      <c r="J135" s="48"/>
      <c r="K135" s="48"/>
      <c r="L135" s="48"/>
    </row>
    <row r="136" spans="1:12" ht="24">
      <c r="A136" s="44" t="s">
        <v>99</v>
      </c>
      <c r="B136" s="44" t="s">
        <v>902</v>
      </c>
      <c r="C136" s="44"/>
      <c r="D136" s="44"/>
      <c r="E136" s="44"/>
      <c r="F136" s="44"/>
      <c r="G136" s="112" t="s">
        <v>890</v>
      </c>
      <c r="H136" s="48"/>
      <c r="I136" s="48"/>
      <c r="J136" s="48"/>
      <c r="K136" s="48"/>
      <c r="L136" s="48"/>
    </row>
    <row r="137" spans="1:12" ht="45" customHeight="1">
      <c r="A137" s="44" t="s">
        <v>130</v>
      </c>
      <c r="B137" s="44" t="s">
        <v>410</v>
      </c>
      <c r="C137" s="44"/>
      <c r="D137" s="44"/>
      <c r="E137" s="44"/>
      <c r="F137" s="44"/>
      <c r="G137" s="112" t="s">
        <v>890</v>
      </c>
      <c r="H137" s="48"/>
      <c r="I137" s="48"/>
      <c r="J137" s="48"/>
      <c r="K137" s="48"/>
      <c r="L137" s="48"/>
    </row>
    <row r="138" spans="1:12" ht="18.600000000000001" customHeight="1">
      <c r="A138" s="44" t="s">
        <v>131</v>
      </c>
      <c r="B138" s="44" t="s">
        <v>735</v>
      </c>
      <c r="C138" s="44"/>
      <c r="D138" s="44"/>
      <c r="E138" s="44"/>
      <c r="F138" s="44"/>
      <c r="G138" s="112" t="s">
        <v>890</v>
      </c>
      <c r="H138" s="48"/>
      <c r="I138" s="48"/>
      <c r="J138" s="48"/>
      <c r="K138" s="48"/>
      <c r="L138" s="48"/>
    </row>
    <row r="139" spans="1:12" ht="24">
      <c r="A139" s="44" t="s">
        <v>164</v>
      </c>
      <c r="B139" s="44" t="s">
        <v>724</v>
      </c>
      <c r="C139" s="44"/>
      <c r="D139" s="44"/>
      <c r="E139" s="44"/>
      <c r="F139" s="44"/>
      <c r="G139" s="112" t="s">
        <v>890</v>
      </c>
      <c r="H139" s="48"/>
      <c r="I139" s="48"/>
      <c r="J139" s="48"/>
      <c r="K139" s="48"/>
      <c r="L139" s="48"/>
    </row>
    <row r="140" spans="1:12" ht="24">
      <c r="A140" s="44" t="s">
        <v>207</v>
      </c>
      <c r="B140" s="111" t="s">
        <v>923</v>
      </c>
      <c r="C140" s="44"/>
      <c r="D140" s="44"/>
      <c r="E140" s="44"/>
      <c r="F140" s="44"/>
      <c r="G140" s="112" t="s">
        <v>890</v>
      </c>
      <c r="H140" s="48"/>
      <c r="I140" s="48"/>
      <c r="J140" s="48"/>
      <c r="K140" s="48"/>
      <c r="L140" s="48"/>
    </row>
    <row r="141" spans="1:12" ht="24">
      <c r="A141" s="44" t="s">
        <v>720</v>
      </c>
      <c r="B141" s="44" t="s">
        <v>699</v>
      </c>
      <c r="C141" s="44"/>
      <c r="D141" s="44"/>
      <c r="E141" s="44"/>
      <c r="F141" s="44"/>
      <c r="G141" s="112" t="s">
        <v>890</v>
      </c>
      <c r="H141" s="48"/>
      <c r="I141" s="48"/>
      <c r="J141" s="48"/>
      <c r="K141" s="48"/>
      <c r="L141" s="48"/>
    </row>
    <row r="142" spans="1:12">
      <c r="A142" s="48"/>
      <c r="B142" s="48"/>
      <c r="C142" s="48"/>
      <c r="D142" s="48"/>
      <c r="E142" s="48"/>
      <c r="F142" s="48"/>
      <c r="G142" s="48"/>
      <c r="H142" s="48"/>
      <c r="I142" s="48"/>
      <c r="J142" s="48"/>
      <c r="K142" s="48"/>
      <c r="L142" s="48"/>
    </row>
    <row r="143" spans="1:12" ht="15" customHeight="1">
      <c r="A143" s="48"/>
      <c r="B143" s="47" t="s">
        <v>17</v>
      </c>
      <c r="C143" s="47">
        <v>1</v>
      </c>
      <c r="D143" s="48"/>
      <c r="E143" s="48"/>
      <c r="F143" s="48"/>
      <c r="G143" s="48"/>
      <c r="H143" s="48"/>
      <c r="I143" s="48"/>
      <c r="J143" s="48"/>
      <c r="K143" s="48"/>
      <c r="L143" s="48"/>
    </row>
    <row r="144" spans="1:12" ht="15" customHeight="1">
      <c r="A144" s="48"/>
      <c r="B144" s="47" t="s">
        <v>18</v>
      </c>
      <c r="C144" s="47"/>
      <c r="D144" s="48"/>
      <c r="E144" s="48"/>
      <c r="F144" s="48"/>
      <c r="G144" s="48"/>
      <c r="H144" s="48"/>
      <c r="I144" s="48"/>
      <c r="J144" s="48"/>
      <c r="K144" s="48"/>
      <c r="L144" s="48"/>
    </row>
    <row r="145" spans="1:12">
      <c r="A145" s="48"/>
      <c r="B145" s="47" t="s">
        <v>19</v>
      </c>
      <c r="C145" s="47">
        <f>C144*C143</f>
        <v>0</v>
      </c>
      <c r="D145" s="48"/>
      <c r="E145" s="48"/>
      <c r="F145" s="48"/>
      <c r="G145" s="48"/>
      <c r="H145" s="48"/>
      <c r="I145" s="48"/>
      <c r="J145" s="48"/>
      <c r="K145" s="48"/>
      <c r="L145" s="48"/>
    </row>
    <row r="146" spans="1:12">
      <c r="A146" s="48"/>
      <c r="B146" s="49" t="s">
        <v>20</v>
      </c>
      <c r="C146" s="49">
        <f>C145*0.23</f>
        <v>0</v>
      </c>
      <c r="D146" s="48"/>
      <c r="E146" s="48"/>
      <c r="F146" s="48"/>
      <c r="G146" s="48"/>
      <c r="H146" s="48"/>
      <c r="I146" s="48"/>
      <c r="J146" s="48"/>
      <c r="K146" s="48"/>
      <c r="L146" s="48"/>
    </row>
    <row r="147" spans="1:12">
      <c r="A147" s="48"/>
      <c r="B147" s="54" t="s">
        <v>588</v>
      </c>
      <c r="C147" s="47">
        <f>C145+C146</f>
        <v>0</v>
      </c>
      <c r="D147" s="48"/>
      <c r="E147" s="48"/>
      <c r="F147" s="48"/>
      <c r="G147" s="48"/>
      <c r="H147" s="48"/>
      <c r="I147" s="48"/>
      <c r="J147" s="48"/>
      <c r="K147" s="48"/>
      <c r="L147" s="48"/>
    </row>
    <row r="148" spans="1:12">
      <c r="A148" s="48"/>
      <c r="B148" s="55"/>
      <c r="C148" s="48"/>
      <c r="D148" s="48"/>
      <c r="E148" s="48"/>
      <c r="F148" s="48"/>
      <c r="G148" s="48"/>
      <c r="H148" s="48"/>
      <c r="I148" s="48"/>
      <c r="J148" s="48"/>
      <c r="K148" s="48"/>
      <c r="L148" s="48"/>
    </row>
    <row r="149" spans="1:12" ht="30">
      <c r="A149" s="43" t="s">
        <v>131</v>
      </c>
      <c r="B149" s="103" t="s">
        <v>105</v>
      </c>
      <c r="C149" s="48"/>
      <c r="D149" s="48"/>
      <c r="E149" s="48"/>
      <c r="F149" s="48"/>
      <c r="G149" s="133" t="s">
        <v>885</v>
      </c>
      <c r="H149" s="48"/>
      <c r="I149" s="48"/>
      <c r="J149" s="48"/>
      <c r="K149" s="48"/>
      <c r="L149" s="48"/>
    </row>
    <row r="150" spans="1:12" ht="24">
      <c r="A150" s="172" t="s">
        <v>2</v>
      </c>
      <c r="B150" s="172" t="s">
        <v>3</v>
      </c>
      <c r="C150" s="172" t="s">
        <v>4</v>
      </c>
      <c r="D150" s="50"/>
      <c r="E150" s="50" t="s">
        <v>5</v>
      </c>
      <c r="F150" s="51"/>
      <c r="G150" s="175" t="s">
        <v>49</v>
      </c>
      <c r="H150" s="48"/>
      <c r="I150" s="48"/>
      <c r="J150" s="48"/>
      <c r="K150" s="48"/>
      <c r="L150" s="48"/>
    </row>
    <row r="151" spans="1:12">
      <c r="A151" s="173"/>
      <c r="B151" s="173"/>
      <c r="C151" s="173"/>
      <c r="D151" s="172" t="s">
        <v>6</v>
      </c>
      <c r="E151" s="172" t="s">
        <v>7</v>
      </c>
      <c r="F151" s="172" t="s">
        <v>722</v>
      </c>
      <c r="G151" s="176"/>
      <c r="H151" s="48"/>
      <c r="I151" s="48"/>
      <c r="J151" s="48"/>
      <c r="K151" s="48"/>
      <c r="L151" s="48"/>
    </row>
    <row r="152" spans="1:12">
      <c r="A152" s="174"/>
      <c r="B152" s="174"/>
      <c r="C152" s="174"/>
      <c r="D152" s="174"/>
      <c r="E152" s="174"/>
      <c r="F152" s="174"/>
      <c r="G152" s="177"/>
      <c r="H152" s="48"/>
      <c r="I152" s="48"/>
      <c r="J152" s="48"/>
      <c r="K152" s="48"/>
      <c r="L152" s="48"/>
    </row>
    <row r="153" spans="1:12">
      <c r="A153" s="44" t="s">
        <v>8</v>
      </c>
      <c r="B153" s="44" t="s">
        <v>469</v>
      </c>
      <c r="C153" s="44" t="s">
        <v>23</v>
      </c>
      <c r="D153" s="44">
        <v>10</v>
      </c>
      <c r="E153" s="44" t="s">
        <v>41</v>
      </c>
      <c r="F153" s="44"/>
      <c r="G153" s="111" t="s">
        <v>890</v>
      </c>
      <c r="H153" s="48"/>
      <c r="I153" s="48"/>
      <c r="J153" s="48"/>
      <c r="K153" s="48"/>
      <c r="L153" s="48"/>
    </row>
    <row r="154" spans="1:12">
      <c r="A154" s="44"/>
      <c r="B154" s="44" t="s">
        <v>470</v>
      </c>
      <c r="C154" s="44" t="s">
        <v>24</v>
      </c>
      <c r="D154" s="44">
        <v>70</v>
      </c>
      <c r="E154" s="44" t="s">
        <v>38</v>
      </c>
      <c r="F154" s="44"/>
      <c r="G154" s="111" t="s">
        <v>890</v>
      </c>
      <c r="H154" s="48"/>
      <c r="I154" s="48"/>
      <c r="J154" s="48"/>
      <c r="K154" s="48"/>
      <c r="L154" s="48"/>
    </row>
    <row r="155" spans="1:12">
      <c r="A155" s="44" t="s">
        <v>9</v>
      </c>
      <c r="B155" s="44" t="s">
        <v>42</v>
      </c>
      <c r="C155" s="44"/>
      <c r="D155" s="44"/>
      <c r="E155" s="44"/>
      <c r="F155" s="44" t="s">
        <v>48</v>
      </c>
      <c r="G155" s="111" t="s">
        <v>890</v>
      </c>
      <c r="H155" s="48"/>
      <c r="I155" s="48"/>
      <c r="J155" s="48"/>
      <c r="K155" s="48"/>
      <c r="L155" s="48"/>
    </row>
    <row r="156" spans="1:12" ht="72">
      <c r="A156" s="44" t="s">
        <v>10</v>
      </c>
      <c r="B156" s="44" t="s">
        <v>25</v>
      </c>
      <c r="C156" s="44" t="s">
        <v>24</v>
      </c>
      <c r="D156" s="44">
        <v>600</v>
      </c>
      <c r="E156" s="44" t="s">
        <v>460</v>
      </c>
      <c r="F156" s="28" t="s">
        <v>537</v>
      </c>
      <c r="G156" s="111" t="s">
        <v>890</v>
      </c>
      <c r="H156" s="48"/>
      <c r="I156" s="48"/>
      <c r="J156" s="48"/>
      <c r="K156" s="48"/>
      <c r="L156" s="48"/>
    </row>
    <row r="157" spans="1:12" ht="72">
      <c r="A157" s="44" t="s">
        <v>11</v>
      </c>
      <c r="B157" s="44" t="s">
        <v>26</v>
      </c>
      <c r="C157" s="44" t="s">
        <v>24</v>
      </c>
      <c r="D157" s="44">
        <v>400</v>
      </c>
      <c r="E157" s="44" t="s">
        <v>460</v>
      </c>
      <c r="F157" s="28" t="s">
        <v>537</v>
      </c>
      <c r="G157" s="111" t="s">
        <v>890</v>
      </c>
      <c r="H157" s="48"/>
      <c r="I157" s="48"/>
      <c r="J157" s="48"/>
      <c r="K157" s="48"/>
      <c r="L157" s="48"/>
    </row>
    <row r="158" spans="1:12" ht="72">
      <c r="A158" s="44" t="s">
        <v>11</v>
      </c>
      <c r="B158" s="44" t="s">
        <v>27</v>
      </c>
      <c r="C158" s="44" t="s">
        <v>24</v>
      </c>
      <c r="D158" s="44">
        <v>1700</v>
      </c>
      <c r="E158" s="44" t="s">
        <v>460</v>
      </c>
      <c r="F158" s="28" t="s">
        <v>537</v>
      </c>
      <c r="G158" s="111" t="s">
        <v>890</v>
      </c>
      <c r="H158" s="48"/>
      <c r="I158" s="48"/>
      <c r="J158" s="48"/>
      <c r="K158" s="48"/>
      <c r="L158" s="48"/>
    </row>
    <row r="159" spans="1:12">
      <c r="A159" s="48"/>
      <c r="B159" s="48"/>
      <c r="C159" s="48"/>
      <c r="D159" s="48"/>
      <c r="E159" s="48"/>
      <c r="F159" s="48"/>
      <c r="G159" s="48"/>
      <c r="H159" s="48"/>
      <c r="I159" s="48"/>
      <c r="J159" s="48"/>
      <c r="K159" s="48"/>
      <c r="L159" s="48"/>
    </row>
    <row r="160" spans="1:12" ht="15" customHeight="1">
      <c r="A160" s="48"/>
      <c r="B160" s="47" t="s">
        <v>17</v>
      </c>
      <c r="C160" s="47">
        <v>1</v>
      </c>
      <c r="D160" s="48"/>
      <c r="E160" s="48"/>
      <c r="F160" s="48"/>
      <c r="G160" s="48"/>
      <c r="H160" s="48"/>
      <c r="I160" s="48"/>
      <c r="J160" s="48"/>
      <c r="K160" s="48"/>
      <c r="L160" s="48"/>
    </row>
    <row r="161" spans="1:12" ht="15" customHeight="1">
      <c r="A161" s="48"/>
      <c r="B161" s="47" t="s">
        <v>18</v>
      </c>
      <c r="C161" s="47"/>
      <c r="D161" s="48"/>
      <c r="E161" s="48"/>
      <c r="F161" s="48"/>
      <c r="G161" s="48"/>
      <c r="H161" s="48"/>
      <c r="I161" s="48"/>
      <c r="J161" s="48"/>
      <c r="K161" s="48"/>
      <c r="L161" s="48"/>
    </row>
    <row r="162" spans="1:12">
      <c r="A162" s="48"/>
      <c r="B162" s="47" t="s">
        <v>19</v>
      </c>
      <c r="C162" s="47">
        <f>C161*C160</f>
        <v>0</v>
      </c>
      <c r="D162" s="48"/>
      <c r="E162" s="48"/>
      <c r="F162" s="48"/>
      <c r="G162" s="48"/>
      <c r="H162" s="48"/>
      <c r="I162" s="48"/>
      <c r="J162" s="48"/>
      <c r="K162" s="48"/>
      <c r="L162" s="48"/>
    </row>
    <row r="163" spans="1:12">
      <c r="A163" s="48"/>
      <c r="B163" s="49" t="s">
        <v>20</v>
      </c>
      <c r="C163" s="49">
        <f>C162*0.23</f>
        <v>0</v>
      </c>
      <c r="D163" s="48"/>
      <c r="E163" s="48"/>
      <c r="F163" s="48"/>
      <c r="G163" s="48"/>
      <c r="H163" s="48"/>
      <c r="I163" s="48"/>
      <c r="J163" s="48"/>
      <c r="K163" s="48"/>
      <c r="L163" s="48"/>
    </row>
    <row r="164" spans="1:12">
      <c r="A164" s="48"/>
      <c r="B164" s="54" t="s">
        <v>588</v>
      </c>
      <c r="C164" s="47">
        <f>C162+C163</f>
        <v>0</v>
      </c>
      <c r="D164" s="48"/>
      <c r="E164" s="48"/>
      <c r="F164" s="48"/>
      <c r="G164" s="48"/>
      <c r="H164" s="48"/>
      <c r="I164" s="48"/>
      <c r="J164" s="48"/>
      <c r="K164" s="48"/>
      <c r="L164" s="48"/>
    </row>
    <row r="165" spans="1:12">
      <c r="A165" s="48"/>
      <c r="B165" s="55"/>
      <c r="C165" s="48"/>
      <c r="D165" s="48"/>
      <c r="E165" s="48"/>
      <c r="F165" s="48"/>
      <c r="G165" s="48"/>
      <c r="H165" s="48"/>
      <c r="I165" s="48"/>
      <c r="J165" s="48"/>
      <c r="K165" s="48"/>
      <c r="L165" s="48"/>
    </row>
    <row r="166" spans="1:12" ht="30">
      <c r="A166" s="43" t="s">
        <v>164</v>
      </c>
      <c r="B166" s="103" t="s">
        <v>107</v>
      </c>
      <c r="C166" s="48"/>
      <c r="D166" s="48"/>
      <c r="E166" s="48"/>
      <c r="F166" s="48"/>
      <c r="G166" s="133" t="s">
        <v>885</v>
      </c>
      <c r="H166" s="48"/>
      <c r="I166" s="48"/>
      <c r="J166" s="48"/>
      <c r="K166" s="48"/>
      <c r="L166" s="48"/>
    </row>
    <row r="167" spans="1:12" ht="24">
      <c r="A167" s="172" t="s">
        <v>2</v>
      </c>
      <c r="B167" s="178" t="s">
        <v>3</v>
      </c>
      <c r="C167" s="172" t="s">
        <v>4</v>
      </c>
      <c r="D167" s="50"/>
      <c r="E167" s="50" t="s">
        <v>5</v>
      </c>
      <c r="F167" s="51"/>
      <c r="G167" s="175" t="s">
        <v>49</v>
      </c>
      <c r="H167" s="48"/>
      <c r="I167" s="48"/>
      <c r="J167" s="48"/>
      <c r="K167" s="48"/>
      <c r="L167" s="48"/>
    </row>
    <row r="168" spans="1:12">
      <c r="A168" s="173"/>
      <c r="B168" s="178"/>
      <c r="C168" s="173"/>
      <c r="D168" s="172" t="s">
        <v>6</v>
      </c>
      <c r="E168" s="172" t="s">
        <v>7</v>
      </c>
      <c r="F168" s="172" t="s">
        <v>722</v>
      </c>
      <c r="G168" s="176"/>
      <c r="H168" s="48"/>
      <c r="I168" s="48"/>
      <c r="J168" s="48"/>
      <c r="K168" s="48"/>
      <c r="L168" s="48"/>
    </row>
    <row r="169" spans="1:12">
      <c r="A169" s="174"/>
      <c r="B169" s="178"/>
      <c r="C169" s="174"/>
      <c r="D169" s="174"/>
      <c r="E169" s="174"/>
      <c r="F169" s="174"/>
      <c r="G169" s="177"/>
      <c r="H169" s="48"/>
      <c r="I169" s="48"/>
      <c r="J169" s="48"/>
      <c r="K169" s="48"/>
      <c r="L169" s="48"/>
    </row>
    <row r="170" spans="1:12">
      <c r="A170" s="119" t="s">
        <v>8</v>
      </c>
      <c r="B170" s="141" t="s">
        <v>736</v>
      </c>
      <c r="C170" s="120" t="s">
        <v>23</v>
      </c>
      <c r="D170" s="120">
        <v>4</v>
      </c>
      <c r="E170" s="120" t="s">
        <v>41</v>
      </c>
      <c r="F170" s="120" t="s">
        <v>412</v>
      </c>
      <c r="G170" s="147" t="s">
        <v>890</v>
      </c>
      <c r="H170" s="48"/>
      <c r="I170" s="48"/>
      <c r="J170" s="48"/>
      <c r="K170" s="48"/>
      <c r="L170" s="48"/>
    </row>
    <row r="171" spans="1:12">
      <c r="A171" s="119" t="s">
        <v>9</v>
      </c>
      <c r="B171" s="141" t="s">
        <v>737</v>
      </c>
      <c r="C171" s="120" t="s">
        <v>23</v>
      </c>
      <c r="D171" s="120">
        <v>5</v>
      </c>
      <c r="E171" s="120" t="s">
        <v>41</v>
      </c>
      <c r="F171" s="120"/>
      <c r="G171" s="147" t="s">
        <v>890</v>
      </c>
      <c r="H171" s="48"/>
      <c r="I171" s="48"/>
      <c r="J171" s="48"/>
      <c r="K171" s="48"/>
      <c r="L171" s="48"/>
    </row>
    <row r="172" spans="1:12" ht="14.85" customHeight="1">
      <c r="A172" s="121" t="s">
        <v>10</v>
      </c>
      <c r="B172" s="141" t="s">
        <v>738</v>
      </c>
      <c r="C172" s="120" t="s">
        <v>23</v>
      </c>
      <c r="D172" s="120">
        <v>8</v>
      </c>
      <c r="E172" s="120" t="s">
        <v>38</v>
      </c>
      <c r="F172" s="120"/>
      <c r="G172" s="147" t="s">
        <v>890</v>
      </c>
      <c r="H172" s="48"/>
      <c r="I172" s="48"/>
      <c r="J172" s="48"/>
      <c r="K172" s="48"/>
      <c r="L172" s="48"/>
    </row>
    <row r="173" spans="1:12" ht="30">
      <c r="A173" s="119" t="s">
        <v>11</v>
      </c>
      <c r="B173" s="122" t="s">
        <v>903</v>
      </c>
      <c r="C173" s="123"/>
      <c r="D173" s="123"/>
      <c r="E173" s="120" t="s">
        <v>41</v>
      </c>
      <c r="F173" s="120" t="s">
        <v>48</v>
      </c>
      <c r="G173" s="147" t="s">
        <v>890</v>
      </c>
      <c r="H173" s="48"/>
      <c r="I173" s="48"/>
      <c r="J173" s="48"/>
      <c r="K173" s="48"/>
      <c r="L173" s="48"/>
    </row>
    <row r="174" spans="1:12" ht="75">
      <c r="A174" s="119" t="s">
        <v>12</v>
      </c>
      <c r="B174" s="142" t="s">
        <v>904</v>
      </c>
      <c r="C174" s="120" t="s">
        <v>41</v>
      </c>
      <c r="D174" s="120" t="s">
        <v>41</v>
      </c>
      <c r="E174" s="120" t="s">
        <v>41</v>
      </c>
      <c r="F174" s="120" t="s">
        <v>48</v>
      </c>
      <c r="G174" s="147" t="s">
        <v>890</v>
      </c>
      <c r="H174" s="48"/>
      <c r="I174" s="48"/>
      <c r="J174" s="48"/>
      <c r="K174" s="48"/>
      <c r="L174" s="48"/>
    </row>
    <row r="175" spans="1:12" ht="45.75" customHeight="1">
      <c r="A175" s="119" t="s">
        <v>13</v>
      </c>
      <c r="B175" s="122" t="s">
        <v>905</v>
      </c>
      <c r="C175" s="120"/>
      <c r="D175" s="120"/>
      <c r="E175" s="120"/>
      <c r="F175" s="120" t="s">
        <v>48</v>
      </c>
      <c r="G175" s="147" t="s">
        <v>890</v>
      </c>
      <c r="H175" s="48"/>
      <c r="I175" s="48"/>
      <c r="J175" s="48"/>
      <c r="K175" s="48"/>
      <c r="L175" s="48"/>
    </row>
    <row r="176" spans="1:12" ht="30">
      <c r="A176" s="119" t="s">
        <v>14</v>
      </c>
      <c r="B176" s="143" t="s">
        <v>448</v>
      </c>
      <c r="C176" s="120"/>
      <c r="D176" s="120"/>
      <c r="E176" s="120"/>
      <c r="F176" s="120" t="s">
        <v>48</v>
      </c>
      <c r="G176" s="147" t="s">
        <v>890</v>
      </c>
      <c r="H176" s="48"/>
      <c r="I176" s="48"/>
      <c r="J176" s="48"/>
      <c r="K176" s="48"/>
      <c r="L176" s="48"/>
    </row>
    <row r="177" spans="1:12" ht="180">
      <c r="A177" s="119" t="s">
        <v>60</v>
      </c>
      <c r="B177" s="142" t="s">
        <v>739</v>
      </c>
      <c r="C177" s="120"/>
      <c r="D177" s="120"/>
      <c r="E177" s="120"/>
      <c r="F177" s="124" t="s">
        <v>48</v>
      </c>
      <c r="G177" s="147" t="s">
        <v>890</v>
      </c>
      <c r="H177" s="48"/>
      <c r="I177" s="48"/>
      <c r="J177" s="48"/>
      <c r="K177" s="48"/>
      <c r="L177" s="48"/>
    </row>
    <row r="178" spans="1:12" ht="123.75" customHeight="1">
      <c r="A178" s="119" t="s">
        <v>61</v>
      </c>
      <c r="B178" s="142" t="s">
        <v>740</v>
      </c>
      <c r="C178" s="120"/>
      <c r="D178" s="120"/>
      <c r="E178" s="120"/>
      <c r="F178" s="124" t="s">
        <v>48</v>
      </c>
      <c r="G178" s="147" t="s">
        <v>890</v>
      </c>
      <c r="H178" s="48"/>
      <c r="I178" s="48"/>
      <c r="J178" s="48"/>
      <c r="K178" s="48"/>
      <c r="L178" s="48"/>
    </row>
    <row r="179" spans="1:12" ht="60">
      <c r="A179" s="119" t="s">
        <v>62</v>
      </c>
      <c r="B179" s="122" t="s">
        <v>906</v>
      </c>
      <c r="C179" s="120" t="s">
        <v>108</v>
      </c>
      <c r="D179" s="120"/>
      <c r="E179" s="120" t="s">
        <v>38</v>
      </c>
      <c r="F179" s="124" t="s">
        <v>48</v>
      </c>
      <c r="G179" s="147" t="s">
        <v>890</v>
      </c>
      <c r="H179" s="48"/>
      <c r="I179" s="48"/>
      <c r="J179" s="48"/>
      <c r="K179" s="48"/>
      <c r="L179" s="48"/>
    </row>
    <row r="180" spans="1:12">
      <c r="A180" s="119" t="s">
        <v>90</v>
      </c>
      <c r="B180" s="122" t="s">
        <v>109</v>
      </c>
      <c r="C180" s="120" t="s">
        <v>73</v>
      </c>
      <c r="D180" s="120">
        <v>3</v>
      </c>
      <c r="E180" s="120">
        <v>90</v>
      </c>
      <c r="F180" s="120"/>
      <c r="G180" s="147" t="s">
        <v>890</v>
      </c>
      <c r="H180" s="48"/>
      <c r="I180" s="48"/>
      <c r="J180" s="48"/>
      <c r="K180" s="48"/>
      <c r="L180" s="48"/>
    </row>
    <row r="181" spans="1:12">
      <c r="A181" s="119" t="s">
        <v>91</v>
      </c>
      <c r="B181" s="123" t="s">
        <v>110</v>
      </c>
      <c r="C181" s="120" t="s">
        <v>73</v>
      </c>
      <c r="D181" s="120">
        <v>-18</v>
      </c>
      <c r="E181" s="120">
        <v>90</v>
      </c>
      <c r="F181" s="120"/>
      <c r="G181" s="147" t="s">
        <v>890</v>
      </c>
      <c r="H181" s="48"/>
      <c r="I181" s="48"/>
      <c r="J181" s="48"/>
      <c r="K181" s="48"/>
      <c r="L181" s="48"/>
    </row>
    <row r="182" spans="1:12">
      <c r="A182" s="119" t="s">
        <v>92</v>
      </c>
      <c r="B182" s="123" t="s">
        <v>31</v>
      </c>
      <c r="C182" s="120" t="s">
        <v>32</v>
      </c>
      <c r="D182" s="123"/>
      <c r="E182" s="120">
        <v>0.91</v>
      </c>
      <c r="F182" s="120"/>
      <c r="G182" s="147" t="s">
        <v>890</v>
      </c>
      <c r="H182" s="48"/>
      <c r="I182" s="48"/>
      <c r="J182" s="48"/>
      <c r="K182" s="48"/>
      <c r="L182" s="48"/>
    </row>
    <row r="183" spans="1:12">
      <c r="A183" s="119" t="s">
        <v>99</v>
      </c>
      <c r="B183" s="123" t="s">
        <v>25</v>
      </c>
      <c r="C183" s="120" t="s">
        <v>24</v>
      </c>
      <c r="D183" s="123"/>
      <c r="E183" s="120">
        <v>790</v>
      </c>
      <c r="F183" s="120"/>
      <c r="G183" s="147" t="s">
        <v>890</v>
      </c>
      <c r="H183" s="48"/>
      <c r="I183" s="48"/>
      <c r="J183" s="48"/>
      <c r="K183" s="48"/>
      <c r="L183" s="48"/>
    </row>
    <row r="184" spans="1:12">
      <c r="A184" s="119" t="s">
        <v>99</v>
      </c>
      <c r="B184" s="123" t="s">
        <v>26</v>
      </c>
      <c r="C184" s="120" t="s">
        <v>24</v>
      </c>
      <c r="D184" s="123"/>
      <c r="E184" s="120">
        <v>840</v>
      </c>
      <c r="F184" s="120"/>
      <c r="G184" s="147" t="s">
        <v>890</v>
      </c>
      <c r="H184" s="48"/>
      <c r="I184" s="48"/>
      <c r="J184" s="48"/>
      <c r="K184" s="48"/>
      <c r="L184" s="48"/>
    </row>
    <row r="185" spans="1:12">
      <c r="A185" s="119" t="s">
        <v>130</v>
      </c>
      <c r="B185" s="123" t="s">
        <v>27</v>
      </c>
      <c r="C185" s="120" t="s">
        <v>24</v>
      </c>
      <c r="D185" s="123"/>
      <c r="E185" s="120">
        <v>870</v>
      </c>
      <c r="F185" s="120"/>
      <c r="G185" s="147" t="s">
        <v>890</v>
      </c>
      <c r="H185" s="48"/>
      <c r="I185" s="48"/>
      <c r="J185" s="48"/>
      <c r="K185" s="48"/>
      <c r="L185" s="48"/>
    </row>
    <row r="186" spans="1:12">
      <c r="A186" s="48"/>
      <c r="B186" s="48"/>
      <c r="C186" s="48"/>
      <c r="D186" s="48"/>
      <c r="E186" s="48"/>
      <c r="F186" s="48"/>
      <c r="G186" s="48"/>
      <c r="H186" s="48"/>
      <c r="I186" s="48"/>
      <c r="J186" s="48"/>
      <c r="K186" s="48"/>
      <c r="L186" s="48"/>
    </row>
    <row r="187" spans="1:12" ht="15" customHeight="1">
      <c r="A187" s="48"/>
      <c r="B187" s="47" t="s">
        <v>17</v>
      </c>
      <c r="C187" s="47">
        <v>1</v>
      </c>
      <c r="D187" s="48"/>
      <c r="E187" s="48"/>
      <c r="F187" s="48"/>
      <c r="G187" s="48"/>
      <c r="H187" s="48"/>
      <c r="I187" s="48"/>
      <c r="J187" s="48"/>
      <c r="K187" s="48"/>
      <c r="L187" s="48"/>
    </row>
    <row r="188" spans="1:12" ht="15" customHeight="1">
      <c r="A188" s="48"/>
      <c r="B188" s="47" t="s">
        <v>18</v>
      </c>
      <c r="C188" s="128"/>
      <c r="D188" s="48"/>
      <c r="E188" s="48"/>
      <c r="F188" s="48"/>
      <c r="G188" s="48"/>
      <c r="H188" s="48"/>
      <c r="I188" s="48"/>
      <c r="J188" s="48"/>
      <c r="K188" s="48"/>
      <c r="L188" s="48"/>
    </row>
    <row r="189" spans="1:12">
      <c r="A189" s="48"/>
      <c r="B189" s="47" t="s">
        <v>19</v>
      </c>
      <c r="C189" s="47">
        <f>C188*C187</f>
        <v>0</v>
      </c>
      <c r="D189" s="48"/>
      <c r="E189" s="48"/>
      <c r="F189" s="48"/>
      <c r="G189" s="48"/>
      <c r="H189" s="48"/>
      <c r="I189" s="48"/>
      <c r="J189" s="48"/>
      <c r="K189" s="48"/>
      <c r="L189" s="48"/>
    </row>
    <row r="190" spans="1:12">
      <c r="A190" s="48"/>
      <c r="B190" s="49" t="s">
        <v>20</v>
      </c>
      <c r="C190" s="49">
        <f>C189*0.23</f>
        <v>0</v>
      </c>
      <c r="D190" s="48"/>
      <c r="E190" s="48"/>
      <c r="F190" s="48"/>
      <c r="G190" s="48"/>
      <c r="H190" s="48"/>
      <c r="I190" s="48"/>
      <c r="J190" s="48"/>
      <c r="K190" s="48"/>
      <c r="L190" s="48"/>
    </row>
    <row r="191" spans="1:12">
      <c r="A191" s="48"/>
      <c r="B191" s="54" t="s">
        <v>588</v>
      </c>
      <c r="C191" s="47">
        <f>C189+C190</f>
        <v>0</v>
      </c>
      <c r="D191" s="48"/>
      <c r="E191" s="48"/>
      <c r="F191" s="48"/>
      <c r="G191" s="48"/>
      <c r="H191" s="48"/>
      <c r="I191" s="48"/>
      <c r="J191" s="48"/>
      <c r="K191" s="48"/>
      <c r="L191" s="48"/>
    </row>
    <row r="192" spans="1:12">
      <c r="A192" s="48"/>
      <c r="B192" s="55"/>
      <c r="C192" s="48"/>
      <c r="D192" s="48"/>
      <c r="E192" s="48"/>
      <c r="F192" s="48"/>
      <c r="G192" s="48"/>
      <c r="H192" s="48"/>
      <c r="I192" s="48"/>
      <c r="J192" s="48"/>
      <c r="K192" s="48"/>
      <c r="L192" s="48"/>
    </row>
    <row r="193" spans="1:12" ht="30">
      <c r="A193" s="43" t="s">
        <v>207</v>
      </c>
      <c r="B193" s="103" t="s">
        <v>111</v>
      </c>
      <c r="C193" s="48"/>
      <c r="D193" s="48"/>
      <c r="E193" s="48"/>
      <c r="F193" s="48"/>
      <c r="G193" s="133" t="s">
        <v>885</v>
      </c>
      <c r="H193" s="48"/>
      <c r="I193" s="48"/>
      <c r="J193" s="48"/>
      <c r="K193" s="48"/>
      <c r="L193" s="48"/>
    </row>
    <row r="194" spans="1:12" ht="24">
      <c r="A194" s="172" t="s">
        <v>2</v>
      </c>
      <c r="B194" s="172" t="s">
        <v>3</v>
      </c>
      <c r="C194" s="172" t="s">
        <v>4</v>
      </c>
      <c r="D194" s="50"/>
      <c r="E194" s="50" t="s">
        <v>5</v>
      </c>
      <c r="F194" s="51"/>
      <c r="G194" s="175" t="s">
        <v>49</v>
      </c>
      <c r="H194" s="48"/>
      <c r="I194" s="48"/>
      <c r="J194" s="48"/>
      <c r="K194" s="48"/>
      <c r="L194" s="48"/>
    </row>
    <row r="195" spans="1:12">
      <c r="A195" s="173"/>
      <c r="B195" s="173"/>
      <c r="C195" s="173"/>
      <c r="D195" s="172" t="s">
        <v>6</v>
      </c>
      <c r="E195" s="172" t="s">
        <v>7</v>
      </c>
      <c r="F195" s="172" t="s">
        <v>722</v>
      </c>
      <c r="G195" s="176"/>
      <c r="H195" s="48"/>
      <c r="I195" s="48"/>
      <c r="J195" s="48"/>
      <c r="K195" s="48"/>
      <c r="L195" s="48"/>
    </row>
    <row r="196" spans="1:12">
      <c r="A196" s="174"/>
      <c r="B196" s="174"/>
      <c r="C196" s="174"/>
      <c r="D196" s="174"/>
      <c r="E196" s="174"/>
      <c r="F196" s="174"/>
      <c r="G196" s="177"/>
      <c r="H196" s="48"/>
      <c r="I196" s="48"/>
      <c r="J196" s="48"/>
      <c r="K196" s="48"/>
      <c r="L196" s="48"/>
    </row>
    <row r="197" spans="1:12">
      <c r="A197" s="44" t="s">
        <v>8</v>
      </c>
      <c r="B197" s="44" t="s">
        <v>536</v>
      </c>
      <c r="C197" s="44" t="s">
        <v>411</v>
      </c>
      <c r="D197" s="44">
        <v>3</v>
      </c>
      <c r="E197" s="44" t="s">
        <v>41</v>
      </c>
      <c r="F197" s="44"/>
      <c r="G197" s="147" t="s">
        <v>890</v>
      </c>
      <c r="H197" s="48"/>
      <c r="I197" s="48"/>
      <c r="J197" s="48"/>
      <c r="K197" s="48"/>
      <c r="L197" s="48"/>
    </row>
    <row r="198" spans="1:12">
      <c r="A198" s="44" t="s">
        <v>9</v>
      </c>
      <c r="B198" s="44" t="s">
        <v>47</v>
      </c>
      <c r="C198" s="44"/>
      <c r="D198" s="44"/>
      <c r="E198" s="44"/>
      <c r="F198" s="45" t="s">
        <v>48</v>
      </c>
      <c r="G198" s="147" t="s">
        <v>890</v>
      </c>
      <c r="H198" s="48"/>
      <c r="I198" s="48"/>
      <c r="J198" s="48"/>
      <c r="K198" s="48"/>
      <c r="L198" s="48"/>
    </row>
    <row r="199" spans="1:12" ht="72">
      <c r="A199" s="44" t="s">
        <v>10</v>
      </c>
      <c r="B199" s="44" t="s">
        <v>25</v>
      </c>
      <c r="C199" s="44" t="s">
        <v>24</v>
      </c>
      <c r="D199" s="44">
        <v>1000</v>
      </c>
      <c r="E199" s="28" t="s">
        <v>460</v>
      </c>
      <c r="F199" s="28" t="s">
        <v>537</v>
      </c>
      <c r="G199" s="147" t="s">
        <v>890</v>
      </c>
      <c r="H199" s="48"/>
      <c r="I199" s="48"/>
      <c r="J199" s="48"/>
      <c r="K199" s="48"/>
      <c r="L199" s="48"/>
    </row>
    <row r="200" spans="1:12" ht="72">
      <c r="A200" s="44" t="s">
        <v>11</v>
      </c>
      <c r="B200" s="44" t="s">
        <v>26</v>
      </c>
      <c r="C200" s="44" t="s">
        <v>24</v>
      </c>
      <c r="D200" s="44">
        <v>350</v>
      </c>
      <c r="E200" s="28" t="s">
        <v>460</v>
      </c>
      <c r="F200" s="28" t="s">
        <v>537</v>
      </c>
      <c r="G200" s="147" t="s">
        <v>890</v>
      </c>
      <c r="H200" s="48"/>
      <c r="I200" s="48"/>
      <c r="J200" s="48"/>
      <c r="K200" s="48"/>
      <c r="L200" s="48"/>
    </row>
    <row r="201" spans="1:12" ht="72">
      <c r="A201" s="44" t="s">
        <v>12</v>
      </c>
      <c r="B201" s="44" t="s">
        <v>27</v>
      </c>
      <c r="C201" s="44" t="s">
        <v>24</v>
      </c>
      <c r="D201" s="44">
        <v>40</v>
      </c>
      <c r="E201" s="28" t="s">
        <v>460</v>
      </c>
      <c r="F201" s="28" t="s">
        <v>537</v>
      </c>
      <c r="G201" s="147" t="s">
        <v>890</v>
      </c>
      <c r="H201" s="48"/>
      <c r="I201" s="48"/>
      <c r="J201" s="48"/>
      <c r="K201" s="48"/>
      <c r="L201" s="48"/>
    </row>
    <row r="202" spans="1:12">
      <c r="A202" s="48"/>
      <c r="B202" s="48"/>
      <c r="C202" s="48"/>
      <c r="D202" s="48"/>
      <c r="E202" s="48"/>
      <c r="F202" s="48"/>
      <c r="G202" s="48"/>
      <c r="H202" s="48"/>
      <c r="I202" s="48"/>
      <c r="J202" s="48"/>
      <c r="K202" s="48"/>
      <c r="L202" s="48"/>
    </row>
    <row r="203" spans="1:12" ht="15" customHeight="1">
      <c r="A203" s="48"/>
      <c r="B203" s="47" t="s">
        <v>17</v>
      </c>
      <c r="C203" s="47">
        <v>2</v>
      </c>
      <c r="D203" s="48"/>
      <c r="E203" s="48"/>
      <c r="F203" s="48"/>
      <c r="G203" s="48"/>
      <c r="H203" s="48"/>
      <c r="I203" s="48"/>
      <c r="J203" s="48"/>
      <c r="K203" s="48"/>
      <c r="L203" s="48"/>
    </row>
    <row r="204" spans="1:12" ht="15" customHeight="1">
      <c r="A204" s="48"/>
      <c r="B204" s="47" t="s">
        <v>18</v>
      </c>
      <c r="C204" s="47"/>
      <c r="D204" s="48"/>
      <c r="E204" s="48"/>
      <c r="F204" s="48"/>
      <c r="G204" s="48"/>
      <c r="H204" s="48"/>
      <c r="I204" s="48"/>
      <c r="J204" s="48"/>
      <c r="K204" s="48"/>
      <c r="L204" s="48"/>
    </row>
    <row r="205" spans="1:12">
      <c r="A205" s="48"/>
      <c r="B205" s="47" t="s">
        <v>19</v>
      </c>
      <c r="C205" s="47">
        <f>C204*C203</f>
        <v>0</v>
      </c>
      <c r="D205" s="48"/>
      <c r="E205" s="48"/>
      <c r="F205" s="48"/>
      <c r="G205" s="48"/>
      <c r="H205" s="48"/>
      <c r="I205" s="48"/>
      <c r="J205" s="48"/>
      <c r="K205" s="48"/>
      <c r="L205" s="48"/>
    </row>
    <row r="206" spans="1:12">
      <c r="A206" s="48"/>
      <c r="B206" s="49" t="s">
        <v>20</v>
      </c>
      <c r="C206" s="49">
        <f>C205*0.23</f>
        <v>0</v>
      </c>
      <c r="D206" s="48"/>
      <c r="E206" s="48"/>
      <c r="F206" s="48"/>
      <c r="G206" s="48"/>
      <c r="H206" s="48"/>
      <c r="I206" s="48"/>
      <c r="J206" s="48"/>
      <c r="K206" s="48"/>
      <c r="L206" s="48"/>
    </row>
    <row r="207" spans="1:12">
      <c r="A207" s="48"/>
      <c r="B207" s="54" t="s">
        <v>588</v>
      </c>
      <c r="C207" s="47">
        <f>C205+C206</f>
        <v>0</v>
      </c>
      <c r="D207" s="48"/>
      <c r="E207" s="48"/>
      <c r="F207" s="48"/>
      <c r="G207" s="48"/>
      <c r="H207" s="48"/>
      <c r="I207" s="48"/>
      <c r="J207" s="48"/>
      <c r="K207" s="48"/>
      <c r="L207" s="48"/>
    </row>
    <row r="208" spans="1:12">
      <c r="A208" s="48"/>
      <c r="B208" s="55"/>
      <c r="C208" s="48"/>
      <c r="D208" s="48"/>
      <c r="E208" s="48"/>
      <c r="F208" s="48"/>
      <c r="G208" s="48"/>
      <c r="H208" s="48"/>
      <c r="I208" s="48"/>
      <c r="J208" s="48"/>
      <c r="K208" s="48"/>
      <c r="L208" s="48"/>
    </row>
    <row r="209" spans="1:12" ht="30">
      <c r="A209" s="43" t="s">
        <v>208</v>
      </c>
      <c r="B209" s="103" t="s">
        <v>112</v>
      </c>
      <c r="C209" s="48"/>
      <c r="D209" s="48"/>
      <c r="E209" s="48"/>
      <c r="F209" s="48"/>
      <c r="G209" s="133" t="s">
        <v>885</v>
      </c>
      <c r="H209" s="48"/>
      <c r="I209" s="48"/>
      <c r="J209" s="48"/>
      <c r="K209" s="48"/>
      <c r="L209" s="48"/>
    </row>
    <row r="210" spans="1:12" ht="24">
      <c r="A210" s="172" t="s">
        <v>2</v>
      </c>
      <c r="B210" s="172" t="s">
        <v>3</v>
      </c>
      <c r="C210" s="172" t="s">
        <v>4</v>
      </c>
      <c r="D210" s="50"/>
      <c r="E210" s="50" t="s">
        <v>5</v>
      </c>
      <c r="F210" s="51"/>
      <c r="G210" s="175" t="s">
        <v>49</v>
      </c>
      <c r="H210" s="48"/>
      <c r="I210" s="48"/>
      <c r="J210" s="48"/>
      <c r="K210" s="48"/>
      <c r="L210" s="48"/>
    </row>
    <row r="211" spans="1:12">
      <c r="A211" s="173"/>
      <c r="B211" s="173"/>
      <c r="C211" s="173"/>
      <c r="D211" s="172" t="s">
        <v>6</v>
      </c>
      <c r="E211" s="172" t="s">
        <v>7</v>
      </c>
      <c r="F211" s="172" t="s">
        <v>722</v>
      </c>
      <c r="G211" s="176"/>
      <c r="H211" s="48"/>
      <c r="I211" s="48"/>
      <c r="J211" s="48"/>
      <c r="K211" s="48"/>
      <c r="L211" s="48"/>
    </row>
    <row r="212" spans="1:12">
      <c r="A212" s="174"/>
      <c r="B212" s="174"/>
      <c r="C212" s="174"/>
      <c r="D212" s="174"/>
      <c r="E212" s="174"/>
      <c r="F212" s="174"/>
      <c r="G212" s="177"/>
      <c r="H212" s="48"/>
      <c r="I212" s="48"/>
      <c r="J212" s="48"/>
      <c r="K212" s="48"/>
      <c r="L212" s="48"/>
    </row>
    <row r="213" spans="1:12">
      <c r="A213" s="44" t="s">
        <v>8</v>
      </c>
      <c r="B213" s="20" t="s">
        <v>113</v>
      </c>
      <c r="C213" s="20"/>
      <c r="D213" s="20"/>
      <c r="E213" s="20"/>
      <c r="F213" s="45"/>
      <c r="G213" s="112" t="s">
        <v>890</v>
      </c>
      <c r="H213" s="48"/>
      <c r="I213" s="48"/>
      <c r="J213" s="48"/>
      <c r="K213" s="48"/>
      <c r="L213" s="48"/>
    </row>
    <row r="214" spans="1:12">
      <c r="A214" s="44" t="s">
        <v>9</v>
      </c>
      <c r="B214" s="20" t="s">
        <v>527</v>
      </c>
      <c r="C214" s="20"/>
      <c r="D214" s="20"/>
      <c r="E214" s="20"/>
      <c r="F214" s="45"/>
      <c r="G214" s="112" t="s">
        <v>890</v>
      </c>
      <c r="H214" s="48"/>
      <c r="I214" s="48"/>
      <c r="J214" s="48"/>
      <c r="K214" s="48"/>
      <c r="L214" s="48"/>
    </row>
    <row r="215" spans="1:12" ht="30" customHeight="1">
      <c r="A215" s="44" t="s">
        <v>11</v>
      </c>
      <c r="B215" s="20" t="s">
        <v>777</v>
      </c>
      <c r="C215" s="20"/>
      <c r="D215" s="20"/>
      <c r="E215" s="20"/>
      <c r="F215" s="45"/>
      <c r="G215" s="112" t="s">
        <v>890</v>
      </c>
      <c r="H215" s="48"/>
      <c r="I215" s="48"/>
      <c r="J215" s="48"/>
      <c r="K215" s="48"/>
      <c r="L215" s="48"/>
    </row>
    <row r="216" spans="1:12">
      <c r="A216" s="20" t="s">
        <v>12</v>
      </c>
      <c r="B216" s="136" t="s">
        <v>114</v>
      </c>
      <c r="C216" s="20"/>
      <c r="D216" s="20"/>
      <c r="E216" s="20"/>
      <c r="F216" s="45"/>
      <c r="G216" s="112" t="s">
        <v>890</v>
      </c>
      <c r="H216" s="48"/>
      <c r="I216" s="48"/>
      <c r="J216" s="48"/>
      <c r="K216" s="48"/>
      <c r="L216" s="48"/>
    </row>
    <row r="217" spans="1:12">
      <c r="A217" s="48"/>
      <c r="B217" s="136" t="s">
        <v>907</v>
      </c>
      <c r="C217" s="44" t="s">
        <v>73</v>
      </c>
      <c r="D217" s="20"/>
      <c r="E217" s="20"/>
      <c r="F217" s="172"/>
      <c r="G217" s="112" t="s">
        <v>890</v>
      </c>
      <c r="H217" s="48"/>
      <c r="I217" s="48"/>
      <c r="J217" s="48"/>
      <c r="K217" s="48"/>
      <c r="L217" s="48"/>
    </row>
    <row r="218" spans="1:12" ht="32.1" customHeight="1">
      <c r="A218" s="20" t="s">
        <v>13</v>
      </c>
      <c r="B218" s="136" t="s">
        <v>908</v>
      </c>
      <c r="C218" s="44" t="s">
        <v>73</v>
      </c>
      <c r="D218" s="20"/>
      <c r="E218" s="20"/>
      <c r="F218" s="174"/>
      <c r="G218" s="112" t="s">
        <v>890</v>
      </c>
      <c r="H218" s="48"/>
      <c r="I218" s="48"/>
      <c r="J218" s="48"/>
      <c r="K218" s="48"/>
      <c r="L218" s="48"/>
    </row>
    <row r="219" spans="1:12">
      <c r="A219" s="44" t="s">
        <v>14</v>
      </c>
      <c r="B219" s="44" t="s">
        <v>794</v>
      </c>
      <c r="C219" s="44" t="s">
        <v>32</v>
      </c>
      <c r="D219" s="44">
        <v>0.5</v>
      </c>
      <c r="E219" s="44" t="s">
        <v>41</v>
      </c>
      <c r="F219" s="44"/>
      <c r="G219" s="112" t="s">
        <v>890</v>
      </c>
      <c r="H219" s="48"/>
      <c r="I219" s="48"/>
      <c r="J219" s="48"/>
      <c r="K219" s="48"/>
      <c r="L219" s="48"/>
    </row>
    <row r="220" spans="1:12">
      <c r="A220" s="44" t="s">
        <v>60</v>
      </c>
      <c r="B220" s="44" t="s">
        <v>25</v>
      </c>
      <c r="C220" s="44" t="s">
        <v>24</v>
      </c>
      <c r="D220" s="4"/>
      <c r="E220" s="44">
        <v>1230</v>
      </c>
      <c r="F220" s="28"/>
      <c r="G220" s="112" t="s">
        <v>890</v>
      </c>
      <c r="H220" s="48"/>
      <c r="I220" s="48"/>
      <c r="J220" s="48"/>
      <c r="K220" s="48"/>
      <c r="L220" s="48"/>
    </row>
    <row r="221" spans="1:12">
      <c r="A221" s="44" t="s">
        <v>61</v>
      </c>
      <c r="B221" s="44" t="s">
        <v>26</v>
      </c>
      <c r="C221" s="44" t="s">
        <v>24</v>
      </c>
      <c r="D221" s="4"/>
      <c r="E221" s="44">
        <v>700</v>
      </c>
      <c r="F221" s="28"/>
      <c r="G221" s="112" t="s">
        <v>890</v>
      </c>
      <c r="H221" s="48"/>
      <c r="I221" s="48"/>
      <c r="J221" s="48"/>
      <c r="K221" s="48"/>
      <c r="L221" s="48"/>
    </row>
    <row r="222" spans="1:12" ht="24">
      <c r="A222" s="44" t="s">
        <v>62</v>
      </c>
      <c r="B222" s="44" t="s">
        <v>27</v>
      </c>
      <c r="C222" s="44" t="s">
        <v>24</v>
      </c>
      <c r="D222" s="4"/>
      <c r="E222" s="44">
        <v>865</v>
      </c>
      <c r="F222" s="28"/>
      <c r="G222" s="112" t="s">
        <v>890</v>
      </c>
      <c r="H222" s="48"/>
      <c r="I222" s="48"/>
      <c r="J222" s="48"/>
      <c r="K222" s="48"/>
      <c r="L222" s="48"/>
    </row>
    <row r="223" spans="1:12" ht="24">
      <c r="A223" s="44" t="s">
        <v>90</v>
      </c>
      <c r="B223" s="44" t="s">
        <v>412</v>
      </c>
      <c r="C223" s="44"/>
      <c r="D223" s="44"/>
      <c r="E223" s="44"/>
      <c r="F223" s="45"/>
      <c r="G223" s="112" t="s">
        <v>890</v>
      </c>
      <c r="H223" s="48"/>
      <c r="I223" s="48"/>
      <c r="J223" s="48"/>
      <c r="K223" s="48"/>
      <c r="L223" s="48"/>
    </row>
    <row r="224" spans="1:12">
      <c r="A224" s="48"/>
      <c r="B224" s="48"/>
      <c r="C224" s="48"/>
      <c r="D224" s="48"/>
      <c r="E224" s="48"/>
      <c r="F224" s="48"/>
      <c r="G224" s="48"/>
      <c r="H224" s="48"/>
      <c r="I224" s="48"/>
      <c r="J224" s="48"/>
      <c r="K224" s="48"/>
      <c r="L224" s="48"/>
    </row>
    <row r="225" spans="1:12" ht="15" customHeight="1">
      <c r="A225" s="48"/>
      <c r="B225" s="47" t="s">
        <v>17</v>
      </c>
      <c r="C225" s="47">
        <v>1</v>
      </c>
      <c r="D225" s="48"/>
      <c r="E225" s="48"/>
      <c r="F225" s="48"/>
      <c r="G225" s="48"/>
      <c r="H225" s="48"/>
      <c r="I225" s="48"/>
      <c r="J225" s="48"/>
      <c r="K225" s="48"/>
      <c r="L225" s="48"/>
    </row>
    <row r="226" spans="1:12" ht="15" customHeight="1">
      <c r="A226" s="48"/>
      <c r="B226" s="47" t="s">
        <v>18</v>
      </c>
      <c r="C226" s="47"/>
      <c r="D226" s="48"/>
      <c r="E226" s="48"/>
      <c r="F226" s="48"/>
      <c r="G226" s="48"/>
      <c r="H226" s="48"/>
      <c r="I226" s="48"/>
      <c r="J226" s="48"/>
      <c r="K226" s="48"/>
      <c r="L226" s="48"/>
    </row>
    <row r="227" spans="1:12">
      <c r="A227" s="48"/>
      <c r="B227" s="47" t="s">
        <v>19</v>
      </c>
      <c r="C227" s="47">
        <f>C226*C225</f>
        <v>0</v>
      </c>
      <c r="D227" s="48"/>
      <c r="E227" s="48"/>
      <c r="F227" s="48"/>
      <c r="G227" s="48"/>
      <c r="H227" s="48"/>
      <c r="I227" s="48"/>
      <c r="J227" s="48"/>
      <c r="K227" s="48"/>
      <c r="L227" s="48"/>
    </row>
    <row r="228" spans="1:12">
      <c r="A228" s="48"/>
      <c r="B228" s="49" t="s">
        <v>20</v>
      </c>
      <c r="C228" s="49">
        <f>C227*0.23</f>
        <v>0</v>
      </c>
      <c r="D228" s="48"/>
      <c r="E228" s="48"/>
      <c r="F228" s="48"/>
      <c r="G228" s="48"/>
      <c r="H228" s="48"/>
      <c r="I228" s="48"/>
      <c r="J228" s="48"/>
      <c r="K228" s="48"/>
      <c r="L228" s="48"/>
    </row>
    <row r="229" spans="1:12">
      <c r="A229" s="48"/>
      <c r="B229" s="54" t="s">
        <v>588</v>
      </c>
      <c r="C229" s="47">
        <f>C227+C228</f>
        <v>0</v>
      </c>
      <c r="D229" s="48"/>
      <c r="E229" s="48"/>
      <c r="F229" s="48"/>
      <c r="G229" s="48"/>
      <c r="H229" s="48"/>
      <c r="I229" s="48"/>
      <c r="J229" s="48"/>
      <c r="K229" s="48"/>
      <c r="L229" s="48"/>
    </row>
    <row r="230" spans="1:12">
      <c r="A230" s="48"/>
      <c r="B230" s="48"/>
      <c r="C230" s="48"/>
      <c r="D230" s="48"/>
      <c r="E230" s="48"/>
      <c r="F230" s="48"/>
      <c r="G230" s="48"/>
      <c r="H230" s="48"/>
      <c r="I230" s="48"/>
      <c r="J230" s="48"/>
      <c r="K230" s="48"/>
      <c r="L230" s="48"/>
    </row>
    <row r="231" spans="1:12" ht="30">
      <c r="A231" s="43">
        <v>21</v>
      </c>
      <c r="B231" s="103" t="s">
        <v>116</v>
      </c>
      <c r="C231" s="48"/>
      <c r="D231" s="48"/>
      <c r="E231" s="48"/>
      <c r="F231" s="48"/>
      <c r="G231" s="133" t="s">
        <v>885</v>
      </c>
      <c r="H231" s="48"/>
      <c r="I231" s="48"/>
      <c r="J231" s="48"/>
      <c r="K231" s="48"/>
      <c r="L231" s="48"/>
    </row>
    <row r="232" spans="1:12" ht="24">
      <c r="A232" s="172" t="s">
        <v>2</v>
      </c>
      <c r="B232" s="172" t="s">
        <v>3</v>
      </c>
      <c r="C232" s="172" t="s">
        <v>4</v>
      </c>
      <c r="D232" s="50"/>
      <c r="E232" s="50" t="s">
        <v>5</v>
      </c>
      <c r="F232" s="51"/>
      <c r="G232" s="175" t="s">
        <v>49</v>
      </c>
      <c r="H232" s="48"/>
      <c r="I232" s="48"/>
      <c r="J232" s="48"/>
      <c r="K232" s="48"/>
      <c r="L232" s="48"/>
    </row>
    <row r="233" spans="1:12">
      <c r="A233" s="173"/>
      <c r="B233" s="173"/>
      <c r="C233" s="173"/>
      <c r="D233" s="172" t="s">
        <v>6</v>
      </c>
      <c r="E233" s="172" t="s">
        <v>7</v>
      </c>
      <c r="F233" s="172" t="s">
        <v>722</v>
      </c>
      <c r="G233" s="176"/>
      <c r="H233" s="48"/>
      <c r="I233" s="48"/>
      <c r="J233" s="48"/>
      <c r="K233" s="48"/>
      <c r="L233" s="48"/>
    </row>
    <row r="234" spans="1:12">
      <c r="A234" s="174"/>
      <c r="B234" s="174"/>
      <c r="C234" s="174"/>
      <c r="D234" s="174"/>
      <c r="E234" s="174"/>
      <c r="F234" s="174"/>
      <c r="G234" s="177"/>
      <c r="H234" s="48"/>
      <c r="I234" s="48"/>
      <c r="J234" s="48"/>
      <c r="K234" s="48"/>
      <c r="L234" s="48"/>
    </row>
    <row r="235" spans="1:12" ht="24">
      <c r="A235" s="44" t="s">
        <v>8</v>
      </c>
      <c r="B235" s="20" t="s">
        <v>816</v>
      </c>
      <c r="C235" s="20" t="s">
        <v>24</v>
      </c>
      <c r="D235" s="20">
        <v>350</v>
      </c>
      <c r="E235" s="20" t="s">
        <v>38</v>
      </c>
      <c r="F235" s="44" t="s">
        <v>814</v>
      </c>
      <c r="G235" s="112" t="s">
        <v>890</v>
      </c>
      <c r="H235" s="48"/>
      <c r="I235" s="48"/>
      <c r="J235" s="48"/>
      <c r="K235" s="48"/>
      <c r="L235" s="48"/>
    </row>
    <row r="236" spans="1:12" ht="24">
      <c r="A236" s="44" t="s">
        <v>9</v>
      </c>
      <c r="B236" s="20" t="s">
        <v>813</v>
      </c>
      <c r="C236" s="20" t="s">
        <v>117</v>
      </c>
      <c r="D236" s="20">
        <v>8</v>
      </c>
      <c r="E236" s="20" t="s">
        <v>38</v>
      </c>
      <c r="F236" s="44"/>
      <c r="G236" s="112" t="s">
        <v>890</v>
      </c>
      <c r="H236" s="48"/>
      <c r="I236" s="48"/>
      <c r="J236" s="48"/>
      <c r="K236" s="48"/>
      <c r="L236" s="48"/>
    </row>
    <row r="237" spans="1:12">
      <c r="A237" s="44" t="s">
        <v>10</v>
      </c>
      <c r="B237" s="20" t="s">
        <v>815</v>
      </c>
      <c r="C237" s="20"/>
      <c r="D237" s="20" t="s">
        <v>38</v>
      </c>
      <c r="E237" s="20"/>
      <c r="F237" s="44"/>
      <c r="G237" s="112" t="s">
        <v>890</v>
      </c>
      <c r="H237" s="48"/>
      <c r="I237" s="48"/>
      <c r="J237" s="48"/>
      <c r="K237" s="48"/>
      <c r="L237" s="48"/>
    </row>
    <row r="238" spans="1:12" ht="24">
      <c r="A238" s="44" t="s">
        <v>11</v>
      </c>
      <c r="B238" s="20" t="s">
        <v>817</v>
      </c>
      <c r="C238" s="20"/>
      <c r="D238" s="20"/>
      <c r="E238" s="20"/>
      <c r="F238" s="44"/>
      <c r="G238" s="112" t="s">
        <v>890</v>
      </c>
      <c r="H238" s="48"/>
      <c r="I238" s="48"/>
      <c r="J238" s="48"/>
      <c r="K238" s="48"/>
      <c r="L238" s="48"/>
    </row>
    <row r="239" spans="1:12">
      <c r="A239" s="48"/>
      <c r="B239" s="44" t="s">
        <v>818</v>
      </c>
      <c r="C239" s="44"/>
      <c r="D239" s="44"/>
      <c r="E239" s="44" t="s">
        <v>38</v>
      </c>
      <c r="F239" s="44"/>
      <c r="G239" s="112" t="s">
        <v>890</v>
      </c>
      <c r="H239" s="48"/>
      <c r="I239" s="48"/>
      <c r="J239" s="48"/>
      <c r="K239" s="48"/>
      <c r="L239" s="48"/>
    </row>
    <row r="240" spans="1:12">
      <c r="A240" s="48"/>
      <c r="B240" s="44" t="s">
        <v>819</v>
      </c>
      <c r="C240" s="44"/>
      <c r="D240" s="44"/>
      <c r="E240" s="44" t="s">
        <v>41</v>
      </c>
      <c r="F240" s="44"/>
      <c r="G240" s="112" t="s">
        <v>890</v>
      </c>
      <c r="H240" s="48"/>
      <c r="I240" s="48"/>
      <c r="J240" s="48"/>
      <c r="K240" s="48"/>
      <c r="L240" s="48"/>
    </row>
    <row r="241" spans="1:12">
      <c r="A241" s="48"/>
      <c r="B241" s="44" t="s">
        <v>820</v>
      </c>
      <c r="C241" s="44"/>
      <c r="D241" s="44"/>
      <c r="E241" s="44" t="s">
        <v>41</v>
      </c>
      <c r="F241" s="44"/>
      <c r="G241" s="112" t="s">
        <v>890</v>
      </c>
      <c r="H241" s="48"/>
      <c r="I241" s="48"/>
      <c r="J241" s="48"/>
      <c r="K241" s="48"/>
      <c r="L241" s="48"/>
    </row>
    <row r="242" spans="1:12">
      <c r="A242" s="20" t="s">
        <v>12</v>
      </c>
      <c r="B242" s="44" t="s">
        <v>794</v>
      </c>
      <c r="C242" s="20" t="s">
        <v>32</v>
      </c>
      <c r="D242" s="20">
        <v>0.4</v>
      </c>
      <c r="E242" s="44" t="s">
        <v>41</v>
      </c>
      <c r="F242" s="44"/>
      <c r="G242" s="112" t="s">
        <v>890</v>
      </c>
      <c r="H242" s="48"/>
      <c r="I242" s="48"/>
      <c r="J242" s="48"/>
      <c r="K242" s="48"/>
      <c r="L242" s="48"/>
    </row>
    <row r="243" spans="1:12">
      <c r="A243" s="20" t="s">
        <v>13</v>
      </c>
      <c r="B243" s="44" t="s">
        <v>25</v>
      </c>
      <c r="C243" s="44" t="s">
        <v>24</v>
      </c>
      <c r="D243" s="111">
        <v>450</v>
      </c>
      <c r="E243" s="4"/>
      <c r="F243" s="44"/>
      <c r="G243" s="112" t="s">
        <v>890</v>
      </c>
      <c r="H243" s="48"/>
      <c r="I243" s="48"/>
      <c r="J243" s="48"/>
      <c r="K243" s="48"/>
      <c r="L243" s="48"/>
    </row>
    <row r="244" spans="1:12">
      <c r="A244" s="44" t="s">
        <v>14</v>
      </c>
      <c r="B244" s="44" t="s">
        <v>26</v>
      </c>
      <c r="C244" s="44" t="s">
        <v>24</v>
      </c>
      <c r="D244" s="111">
        <v>525</v>
      </c>
      <c r="E244" s="4"/>
      <c r="F244" s="44"/>
      <c r="G244" s="112" t="s">
        <v>890</v>
      </c>
      <c r="H244" s="48"/>
      <c r="I244" s="48"/>
      <c r="J244" s="48"/>
      <c r="K244" s="48"/>
      <c r="L244" s="48"/>
    </row>
    <row r="245" spans="1:12">
      <c r="A245" s="44" t="s">
        <v>60</v>
      </c>
      <c r="B245" s="44" t="s">
        <v>27</v>
      </c>
      <c r="C245" s="44" t="s">
        <v>24</v>
      </c>
      <c r="D245" s="111">
        <v>385</v>
      </c>
      <c r="E245" s="4"/>
      <c r="F245" s="44"/>
      <c r="G245" s="112" t="s">
        <v>890</v>
      </c>
      <c r="H245" s="48"/>
      <c r="I245" s="48"/>
      <c r="J245" s="48"/>
      <c r="K245" s="48"/>
      <c r="L245" s="48"/>
    </row>
    <row r="246" spans="1:12">
      <c r="A246" s="44" t="s">
        <v>61</v>
      </c>
      <c r="B246" s="44" t="s">
        <v>527</v>
      </c>
      <c r="C246" s="44"/>
      <c r="D246" s="44"/>
      <c r="E246" s="44"/>
      <c r="F246" s="45"/>
      <c r="G246" s="112" t="s">
        <v>890</v>
      </c>
      <c r="H246" s="48"/>
      <c r="I246" s="48"/>
      <c r="J246" s="48"/>
      <c r="K246" s="48"/>
      <c r="L246" s="48"/>
    </row>
    <row r="247" spans="1:12">
      <c r="A247" s="48"/>
      <c r="B247" s="48"/>
      <c r="C247" s="48"/>
      <c r="D247" s="48"/>
      <c r="E247" s="48"/>
      <c r="F247" s="48"/>
      <c r="G247" s="48"/>
      <c r="H247" s="48"/>
      <c r="I247" s="48"/>
      <c r="J247" s="48"/>
      <c r="K247" s="48"/>
      <c r="L247" s="48"/>
    </row>
    <row r="248" spans="1:12" ht="15" customHeight="1">
      <c r="A248" s="48"/>
      <c r="B248" s="47" t="s">
        <v>17</v>
      </c>
      <c r="C248" s="47">
        <v>1</v>
      </c>
      <c r="D248" s="48"/>
      <c r="E248" s="48"/>
      <c r="F248" s="48"/>
      <c r="G248" s="48"/>
      <c r="H248" s="48"/>
      <c r="I248" s="48"/>
      <c r="J248" s="48"/>
      <c r="K248" s="48"/>
      <c r="L248" s="48"/>
    </row>
    <row r="249" spans="1:12" ht="15" customHeight="1">
      <c r="A249" s="48"/>
      <c r="B249" s="47" t="s">
        <v>18</v>
      </c>
      <c r="C249" s="47"/>
      <c r="D249" s="48"/>
      <c r="E249" s="48"/>
      <c r="F249" s="48"/>
      <c r="G249" s="48"/>
      <c r="H249" s="48"/>
      <c r="I249" s="48"/>
      <c r="J249" s="48"/>
      <c r="K249" s="48"/>
      <c r="L249" s="48"/>
    </row>
    <row r="250" spans="1:12">
      <c r="A250" s="48"/>
      <c r="B250" s="47" t="s">
        <v>19</v>
      </c>
      <c r="C250" s="47">
        <f>C249*C248</f>
        <v>0</v>
      </c>
      <c r="D250" s="48"/>
      <c r="E250" s="48"/>
      <c r="F250" s="48"/>
      <c r="G250" s="48"/>
      <c r="H250" s="48"/>
      <c r="I250" s="48"/>
      <c r="J250" s="48"/>
      <c r="K250" s="48"/>
      <c r="L250" s="48"/>
    </row>
    <row r="251" spans="1:12">
      <c r="A251" s="48"/>
      <c r="B251" s="49" t="s">
        <v>20</v>
      </c>
      <c r="C251" s="49">
        <f>C250*0.23</f>
        <v>0</v>
      </c>
      <c r="D251" s="48"/>
      <c r="E251" s="48"/>
      <c r="F251" s="48"/>
      <c r="G251" s="48"/>
      <c r="H251" s="48"/>
      <c r="I251" s="48"/>
      <c r="J251" s="48"/>
      <c r="K251" s="48"/>
      <c r="L251" s="48"/>
    </row>
    <row r="252" spans="1:12">
      <c r="A252" s="48"/>
      <c r="B252" s="54" t="s">
        <v>588</v>
      </c>
      <c r="C252" s="47">
        <f>C250+C251</f>
        <v>0</v>
      </c>
      <c r="D252" s="48"/>
      <c r="E252" s="48"/>
      <c r="F252" s="48"/>
      <c r="G252" s="48"/>
      <c r="H252" s="48"/>
      <c r="I252" s="48"/>
      <c r="J252" s="48"/>
      <c r="K252" s="48"/>
      <c r="L252" s="48"/>
    </row>
    <row r="253" spans="1:12">
      <c r="A253" s="48"/>
      <c r="B253" s="48"/>
      <c r="C253" s="48"/>
      <c r="D253" s="48"/>
      <c r="E253" s="48"/>
      <c r="F253" s="48"/>
      <c r="G253" s="48"/>
      <c r="H253" s="48"/>
      <c r="I253" s="48"/>
      <c r="J253" s="48"/>
      <c r="K253" s="48"/>
      <c r="L253" s="48"/>
    </row>
    <row r="254" spans="1:12" ht="30">
      <c r="A254" s="43" t="s">
        <v>602</v>
      </c>
      <c r="B254" s="103" t="s">
        <v>21</v>
      </c>
      <c r="C254" s="48"/>
      <c r="D254" s="48"/>
      <c r="E254" s="48"/>
      <c r="F254" s="48"/>
      <c r="G254" s="133" t="s">
        <v>885</v>
      </c>
      <c r="H254" s="48"/>
      <c r="I254" s="48"/>
      <c r="J254" s="48"/>
      <c r="K254" s="48"/>
      <c r="L254" s="48"/>
    </row>
    <row r="255" spans="1:12" ht="24">
      <c r="A255" s="172" t="s">
        <v>2</v>
      </c>
      <c r="B255" s="172" t="s">
        <v>3</v>
      </c>
      <c r="C255" s="172" t="s">
        <v>4</v>
      </c>
      <c r="D255" s="50"/>
      <c r="E255" s="50" t="s">
        <v>5</v>
      </c>
      <c r="F255" s="51"/>
      <c r="G255" s="175" t="s">
        <v>49</v>
      </c>
      <c r="H255" s="48"/>
      <c r="I255" s="48"/>
      <c r="J255" s="48"/>
      <c r="K255" s="48"/>
      <c r="L255" s="48"/>
    </row>
    <row r="256" spans="1:12">
      <c r="A256" s="173"/>
      <c r="B256" s="173"/>
      <c r="C256" s="173"/>
      <c r="D256" s="172" t="s">
        <v>6</v>
      </c>
      <c r="E256" s="172" t="s">
        <v>7</v>
      </c>
      <c r="F256" s="172" t="s">
        <v>722</v>
      </c>
      <c r="G256" s="176"/>
      <c r="H256" s="48"/>
      <c r="I256" s="48"/>
      <c r="J256" s="48"/>
      <c r="K256" s="48"/>
      <c r="L256" s="48"/>
    </row>
    <row r="257" spans="1:12">
      <c r="A257" s="174"/>
      <c r="B257" s="174"/>
      <c r="C257" s="174"/>
      <c r="D257" s="174"/>
      <c r="E257" s="174"/>
      <c r="F257" s="174"/>
      <c r="G257" s="177"/>
      <c r="H257" s="48"/>
      <c r="I257" s="48"/>
      <c r="J257" s="48"/>
      <c r="K257" s="48"/>
      <c r="L257" s="48"/>
    </row>
    <row r="258" spans="1:12">
      <c r="A258" s="44" t="s">
        <v>8</v>
      </c>
      <c r="B258" s="20" t="s">
        <v>119</v>
      </c>
      <c r="C258" s="20" t="s">
        <v>23</v>
      </c>
      <c r="D258" s="20">
        <v>3</v>
      </c>
      <c r="E258" s="20" t="s">
        <v>38</v>
      </c>
      <c r="F258" s="44" t="s">
        <v>48</v>
      </c>
      <c r="G258" s="112" t="s">
        <v>890</v>
      </c>
      <c r="H258" s="48"/>
      <c r="I258" s="48"/>
      <c r="J258" s="48"/>
      <c r="K258" s="48"/>
      <c r="L258" s="48"/>
    </row>
    <row r="259" spans="1:12">
      <c r="A259" s="44" t="s">
        <v>9</v>
      </c>
      <c r="B259" s="20" t="s">
        <v>22</v>
      </c>
      <c r="C259" s="20" t="s">
        <v>23</v>
      </c>
      <c r="D259" s="20">
        <v>1</v>
      </c>
      <c r="E259" s="20" t="s">
        <v>38</v>
      </c>
      <c r="F259" s="44"/>
      <c r="G259" s="112" t="s">
        <v>890</v>
      </c>
      <c r="H259" s="48"/>
      <c r="I259" s="48"/>
      <c r="J259" s="48"/>
      <c r="K259" s="48"/>
      <c r="L259" s="48"/>
    </row>
    <row r="260" spans="1:12">
      <c r="A260" s="44" t="s">
        <v>10</v>
      </c>
      <c r="B260" s="20" t="s">
        <v>66</v>
      </c>
      <c r="C260" s="20" t="s">
        <v>38</v>
      </c>
      <c r="D260" s="20" t="s">
        <v>38</v>
      </c>
      <c r="E260" s="20" t="s">
        <v>38</v>
      </c>
      <c r="F260" s="44" t="s">
        <v>48</v>
      </c>
      <c r="G260" s="112" t="s">
        <v>890</v>
      </c>
      <c r="H260" s="48"/>
      <c r="I260" s="48"/>
      <c r="J260" s="48"/>
      <c r="K260" s="48"/>
      <c r="L260" s="48"/>
    </row>
    <row r="261" spans="1:12">
      <c r="A261" s="44" t="s">
        <v>11</v>
      </c>
      <c r="B261" s="44" t="s">
        <v>25</v>
      </c>
      <c r="C261" s="44" t="s">
        <v>24</v>
      </c>
      <c r="D261" s="44">
        <v>1000</v>
      </c>
      <c r="E261" s="44" t="s">
        <v>460</v>
      </c>
      <c r="F261" s="28" t="s">
        <v>741</v>
      </c>
      <c r="G261" s="112" t="s">
        <v>890</v>
      </c>
      <c r="H261" s="48"/>
      <c r="I261" s="48"/>
      <c r="J261" s="48"/>
      <c r="K261" s="48"/>
      <c r="L261" s="48"/>
    </row>
    <row r="262" spans="1:12">
      <c r="A262" s="20" t="s">
        <v>12</v>
      </c>
      <c r="B262" s="44" t="s">
        <v>26</v>
      </c>
      <c r="C262" s="44" t="s">
        <v>24</v>
      </c>
      <c r="D262" s="44">
        <v>700</v>
      </c>
      <c r="E262" s="44" t="s">
        <v>460</v>
      </c>
      <c r="F262" s="28" t="s">
        <v>741</v>
      </c>
      <c r="G262" s="112" t="s">
        <v>890</v>
      </c>
      <c r="H262" s="48"/>
      <c r="I262" s="48"/>
      <c r="J262" s="48"/>
      <c r="K262" s="48"/>
      <c r="L262" s="48"/>
    </row>
    <row r="263" spans="1:12">
      <c r="A263" s="20" t="s">
        <v>13</v>
      </c>
      <c r="B263" s="44" t="s">
        <v>27</v>
      </c>
      <c r="C263" s="44" t="s">
        <v>24</v>
      </c>
      <c r="D263" s="44">
        <v>850</v>
      </c>
      <c r="E263" s="44" t="s">
        <v>460</v>
      </c>
      <c r="F263" s="28" t="s">
        <v>741</v>
      </c>
      <c r="G263" s="112" t="s">
        <v>890</v>
      </c>
      <c r="H263" s="48"/>
      <c r="I263" s="48"/>
      <c r="J263" s="48"/>
      <c r="K263" s="48"/>
      <c r="L263" s="48"/>
    </row>
    <row r="264" spans="1:12">
      <c r="A264" s="48"/>
      <c r="B264" s="48"/>
      <c r="C264" s="48"/>
      <c r="D264" s="48"/>
      <c r="E264" s="48"/>
      <c r="F264" s="48"/>
      <c r="G264" s="48"/>
      <c r="H264" s="48"/>
      <c r="I264" s="48"/>
      <c r="J264" s="48"/>
      <c r="K264" s="48"/>
      <c r="L264" s="48"/>
    </row>
    <row r="265" spans="1:12" ht="15" customHeight="1">
      <c r="A265" s="48"/>
      <c r="B265" s="47" t="s">
        <v>17</v>
      </c>
      <c r="C265" s="47">
        <v>1</v>
      </c>
      <c r="D265" s="48"/>
      <c r="E265" s="48"/>
      <c r="F265" s="48"/>
      <c r="G265" s="48"/>
      <c r="H265" s="48"/>
      <c r="I265" s="48"/>
      <c r="J265" s="48"/>
      <c r="K265" s="48"/>
      <c r="L265" s="48"/>
    </row>
    <row r="266" spans="1:12" ht="15" customHeight="1">
      <c r="A266" s="48"/>
      <c r="B266" s="47" t="s">
        <v>18</v>
      </c>
      <c r="C266" s="47"/>
      <c r="D266" s="48"/>
      <c r="E266" s="48"/>
      <c r="F266" s="48"/>
      <c r="G266" s="48"/>
      <c r="H266" s="48"/>
      <c r="I266" s="48"/>
      <c r="J266" s="48"/>
      <c r="K266" s="48"/>
      <c r="L266" s="48"/>
    </row>
    <row r="267" spans="1:12">
      <c r="A267" s="48"/>
      <c r="B267" s="47" t="s">
        <v>19</v>
      </c>
      <c r="C267" s="47">
        <f>C266*C265</f>
        <v>0</v>
      </c>
      <c r="D267" s="48"/>
      <c r="E267" s="48"/>
      <c r="F267" s="48"/>
      <c r="G267" s="48"/>
      <c r="H267" s="48"/>
      <c r="I267" s="48"/>
      <c r="J267" s="48"/>
      <c r="K267" s="48"/>
      <c r="L267" s="48"/>
    </row>
    <row r="268" spans="1:12">
      <c r="A268" s="48"/>
      <c r="B268" s="49" t="s">
        <v>20</v>
      </c>
      <c r="C268" s="49">
        <f>C267*0.23</f>
        <v>0</v>
      </c>
      <c r="D268" s="48"/>
      <c r="E268" s="48"/>
      <c r="F268" s="48"/>
      <c r="G268" s="48"/>
      <c r="H268" s="48"/>
      <c r="I268" s="48"/>
      <c r="J268" s="48"/>
      <c r="K268" s="48"/>
      <c r="L268" s="48"/>
    </row>
    <row r="269" spans="1:12">
      <c r="A269" s="48"/>
      <c r="B269" s="54" t="s">
        <v>588</v>
      </c>
      <c r="C269" s="47">
        <f>C267+C268</f>
        <v>0</v>
      </c>
      <c r="D269" s="48"/>
      <c r="E269" s="48"/>
      <c r="F269" s="48"/>
      <c r="G269" s="48"/>
      <c r="H269" s="48"/>
      <c r="I269" s="48"/>
      <c r="J269" s="48"/>
      <c r="K269" s="48"/>
      <c r="L269" s="48"/>
    </row>
    <row r="270" spans="1:12">
      <c r="A270" s="48"/>
      <c r="B270" s="55"/>
      <c r="C270" s="48"/>
      <c r="D270" s="48"/>
      <c r="E270" s="48"/>
      <c r="F270" s="48"/>
      <c r="G270" s="48"/>
      <c r="H270" s="48"/>
      <c r="I270" s="48"/>
      <c r="J270" s="48"/>
      <c r="K270" s="48"/>
      <c r="L270" s="48"/>
    </row>
    <row r="271" spans="1:12" ht="30">
      <c r="A271" s="43" t="s">
        <v>603</v>
      </c>
      <c r="B271" s="103" t="s">
        <v>821</v>
      </c>
      <c r="C271" s="48"/>
      <c r="D271" s="48"/>
      <c r="E271" s="48"/>
      <c r="F271" s="48"/>
      <c r="G271" s="133" t="s">
        <v>885</v>
      </c>
      <c r="H271" s="48"/>
      <c r="I271" s="48"/>
      <c r="J271" s="48"/>
      <c r="K271" s="48"/>
      <c r="L271" s="48"/>
    </row>
    <row r="272" spans="1:12" ht="24">
      <c r="A272" s="172" t="s">
        <v>2</v>
      </c>
      <c r="B272" s="172" t="s">
        <v>3</v>
      </c>
      <c r="C272" s="172" t="s">
        <v>4</v>
      </c>
      <c r="D272" s="50"/>
      <c r="E272" s="50" t="s">
        <v>5</v>
      </c>
      <c r="F272" s="51"/>
      <c r="G272" s="175" t="s">
        <v>49</v>
      </c>
      <c r="H272" s="48"/>
      <c r="I272" s="48"/>
      <c r="J272" s="48"/>
      <c r="K272" s="48"/>
      <c r="L272" s="48"/>
    </row>
    <row r="273" spans="1:12">
      <c r="A273" s="173"/>
      <c r="B273" s="173"/>
      <c r="C273" s="173"/>
      <c r="D273" s="172" t="s">
        <v>6</v>
      </c>
      <c r="E273" s="172" t="s">
        <v>7</v>
      </c>
      <c r="F273" s="172" t="s">
        <v>722</v>
      </c>
      <c r="G273" s="176"/>
      <c r="H273" s="48"/>
      <c r="I273" s="48"/>
      <c r="J273" s="48"/>
      <c r="K273" s="48"/>
      <c r="L273" s="48"/>
    </row>
    <row r="274" spans="1:12">
      <c r="A274" s="174"/>
      <c r="B274" s="174"/>
      <c r="C274" s="174"/>
      <c r="D274" s="174"/>
      <c r="E274" s="174"/>
      <c r="F274" s="174"/>
      <c r="G274" s="177"/>
      <c r="H274" s="48"/>
      <c r="I274" s="48"/>
      <c r="J274" s="48"/>
      <c r="K274" s="48"/>
      <c r="L274" s="48"/>
    </row>
    <row r="275" spans="1:12">
      <c r="A275" s="44" t="s">
        <v>8</v>
      </c>
      <c r="B275" s="20" t="s">
        <v>822</v>
      </c>
      <c r="C275" s="20" t="s">
        <v>38</v>
      </c>
      <c r="D275" s="20" t="s">
        <v>38</v>
      </c>
      <c r="E275" s="20" t="s">
        <v>38</v>
      </c>
      <c r="F275" s="44"/>
      <c r="G275" s="112" t="s">
        <v>890</v>
      </c>
      <c r="H275" s="48"/>
      <c r="I275" s="48"/>
      <c r="J275" s="48"/>
      <c r="K275" s="48"/>
      <c r="L275" s="48"/>
    </row>
    <row r="276" spans="1:12">
      <c r="A276" s="44" t="s">
        <v>9</v>
      </c>
      <c r="B276" s="20" t="s">
        <v>120</v>
      </c>
      <c r="C276" s="20" t="s">
        <v>54</v>
      </c>
      <c r="D276" s="20">
        <v>8</v>
      </c>
      <c r="E276" s="20" t="s">
        <v>38</v>
      </c>
      <c r="F276" s="44"/>
      <c r="G276" s="112" t="s">
        <v>890</v>
      </c>
      <c r="H276" s="48"/>
      <c r="I276" s="48"/>
      <c r="J276" s="48"/>
      <c r="K276" s="48"/>
      <c r="L276" s="48"/>
    </row>
    <row r="277" spans="1:12">
      <c r="A277" s="44" t="s">
        <v>10</v>
      </c>
      <c r="B277" s="20" t="s">
        <v>31</v>
      </c>
      <c r="C277" s="20" t="s">
        <v>32</v>
      </c>
      <c r="D277" s="20">
        <v>3</v>
      </c>
      <c r="E277" s="20" t="s">
        <v>41</v>
      </c>
      <c r="F277" s="44"/>
      <c r="G277" s="112" t="s">
        <v>890</v>
      </c>
      <c r="H277" s="48"/>
      <c r="I277" s="48"/>
      <c r="J277" s="48"/>
      <c r="K277" s="48"/>
      <c r="L277" s="48"/>
    </row>
    <row r="278" spans="1:12" ht="36">
      <c r="A278" s="44" t="s">
        <v>11</v>
      </c>
      <c r="B278" s="20" t="s">
        <v>859</v>
      </c>
      <c r="C278" s="20"/>
      <c r="D278" s="20"/>
      <c r="E278" s="20" t="s">
        <v>41</v>
      </c>
      <c r="F278" s="44"/>
      <c r="G278" s="112" t="s">
        <v>890</v>
      </c>
      <c r="H278" s="48"/>
      <c r="I278" s="48"/>
      <c r="J278" s="48"/>
      <c r="K278" s="48"/>
      <c r="L278" s="48"/>
    </row>
    <row r="279" spans="1:12">
      <c r="A279" s="48"/>
      <c r="B279" s="44" t="s">
        <v>473</v>
      </c>
      <c r="C279" s="44" t="s">
        <v>24</v>
      </c>
      <c r="D279" s="44">
        <v>220</v>
      </c>
      <c r="E279" s="44" t="s">
        <v>38</v>
      </c>
      <c r="F279" s="44"/>
      <c r="G279" s="112" t="s">
        <v>890</v>
      </c>
      <c r="H279" s="48"/>
      <c r="I279" s="48"/>
      <c r="J279" s="48"/>
      <c r="K279" s="48"/>
      <c r="L279" s="48"/>
    </row>
    <row r="280" spans="1:12">
      <c r="A280" s="48"/>
      <c r="B280" s="44" t="s">
        <v>474</v>
      </c>
      <c r="C280" s="44" t="s">
        <v>24</v>
      </c>
      <c r="D280" s="44">
        <v>210</v>
      </c>
      <c r="E280" s="44" t="s">
        <v>41</v>
      </c>
      <c r="F280" s="44"/>
      <c r="G280" s="112" t="s">
        <v>890</v>
      </c>
      <c r="H280" s="48"/>
      <c r="I280" s="48"/>
      <c r="J280" s="48"/>
      <c r="K280" s="48"/>
      <c r="L280" s="48"/>
    </row>
    <row r="281" spans="1:12">
      <c r="A281" s="48"/>
      <c r="B281" s="44" t="s">
        <v>475</v>
      </c>
      <c r="C281" s="44" t="s">
        <v>24</v>
      </c>
      <c r="D281" s="44">
        <v>123</v>
      </c>
      <c r="E281" s="44" t="s">
        <v>41</v>
      </c>
      <c r="F281" s="44"/>
      <c r="G281" s="112" t="s">
        <v>890</v>
      </c>
      <c r="H281" s="48"/>
      <c r="I281" s="48"/>
      <c r="J281" s="48"/>
      <c r="K281" s="48"/>
      <c r="L281" s="48"/>
    </row>
    <row r="282" spans="1:12">
      <c r="A282" s="20" t="s">
        <v>12</v>
      </c>
      <c r="B282" s="44" t="s">
        <v>25</v>
      </c>
      <c r="C282" s="44" t="s">
        <v>24</v>
      </c>
      <c r="D282" s="44" t="s">
        <v>38</v>
      </c>
      <c r="E282" s="20">
        <v>300</v>
      </c>
      <c r="F282" s="44"/>
      <c r="G282" s="112" t="s">
        <v>890</v>
      </c>
      <c r="H282" s="48"/>
      <c r="I282" s="48"/>
      <c r="J282" s="48"/>
      <c r="K282" s="48"/>
      <c r="L282" s="48"/>
    </row>
    <row r="283" spans="1:12">
      <c r="A283" s="20" t="s">
        <v>13</v>
      </c>
      <c r="B283" s="44" t="s">
        <v>26</v>
      </c>
      <c r="C283" s="44" t="s">
        <v>24</v>
      </c>
      <c r="D283" s="44" t="s">
        <v>41</v>
      </c>
      <c r="E283" s="44">
        <v>510</v>
      </c>
      <c r="F283" s="44"/>
      <c r="G283" s="112" t="s">
        <v>890</v>
      </c>
      <c r="H283" s="48"/>
      <c r="I283" s="48"/>
      <c r="J283" s="48"/>
      <c r="K283" s="48"/>
      <c r="L283" s="48"/>
    </row>
    <row r="284" spans="1:12">
      <c r="A284" s="44" t="s">
        <v>14</v>
      </c>
      <c r="B284" s="44" t="s">
        <v>27</v>
      </c>
      <c r="C284" s="44" t="s">
        <v>24</v>
      </c>
      <c r="D284" s="44" t="s">
        <v>41</v>
      </c>
      <c r="E284" s="44">
        <v>390</v>
      </c>
      <c r="F284" s="44"/>
      <c r="G284" s="112" t="s">
        <v>890</v>
      </c>
      <c r="H284" s="48"/>
      <c r="I284" s="48"/>
      <c r="J284" s="48"/>
      <c r="K284" s="48"/>
      <c r="L284" s="48"/>
    </row>
    <row r="285" spans="1:12">
      <c r="A285" s="22" t="s">
        <v>60</v>
      </c>
      <c r="B285" s="44" t="s">
        <v>412</v>
      </c>
      <c r="C285" s="44"/>
      <c r="D285" s="44"/>
      <c r="E285" s="44"/>
      <c r="F285" s="44"/>
      <c r="G285" s="112" t="s">
        <v>890</v>
      </c>
      <c r="H285" s="48"/>
      <c r="I285" s="48"/>
      <c r="J285" s="48"/>
      <c r="K285" s="48"/>
      <c r="L285" s="48"/>
    </row>
    <row r="286" spans="1:12">
      <c r="A286" s="56"/>
      <c r="B286" s="48"/>
      <c r="C286" s="48"/>
      <c r="D286" s="48"/>
      <c r="E286" s="48"/>
      <c r="F286" s="48"/>
      <c r="G286" s="48"/>
      <c r="H286" s="48"/>
      <c r="I286" s="48"/>
      <c r="J286" s="48"/>
      <c r="K286" s="48"/>
      <c r="L286" s="48"/>
    </row>
    <row r="287" spans="1:12">
      <c r="A287" s="48"/>
      <c r="B287" s="47" t="s">
        <v>17</v>
      </c>
      <c r="C287" s="47">
        <v>1</v>
      </c>
      <c r="D287" s="48"/>
      <c r="E287" s="48"/>
      <c r="F287" s="48"/>
      <c r="G287" s="48"/>
      <c r="H287" s="48"/>
      <c r="I287" s="48"/>
      <c r="J287" s="48"/>
      <c r="K287" s="48"/>
      <c r="L287" s="48"/>
    </row>
    <row r="288" spans="1:12" ht="15" customHeight="1">
      <c r="A288" s="48"/>
      <c r="B288" s="47" t="s">
        <v>18</v>
      </c>
      <c r="C288" s="47"/>
      <c r="D288" s="48"/>
      <c r="E288" s="48"/>
      <c r="F288" s="48"/>
      <c r="G288" s="48"/>
      <c r="H288" s="48"/>
      <c r="I288" s="48"/>
      <c r="J288" s="48"/>
      <c r="K288" s="48"/>
      <c r="L288" s="48"/>
    </row>
    <row r="289" spans="1:12" ht="15" customHeight="1">
      <c r="A289" s="48"/>
      <c r="B289" s="47" t="s">
        <v>19</v>
      </c>
      <c r="C289" s="47">
        <f>C288*C287</f>
        <v>0</v>
      </c>
      <c r="D289" s="48"/>
      <c r="E289" s="48"/>
      <c r="F289" s="48"/>
      <c r="G289" s="48"/>
      <c r="H289" s="48"/>
      <c r="I289" s="48"/>
      <c r="J289" s="48"/>
      <c r="K289" s="48"/>
      <c r="L289" s="48"/>
    </row>
    <row r="290" spans="1:12">
      <c r="A290" s="48"/>
      <c r="B290" s="49" t="s">
        <v>20</v>
      </c>
      <c r="C290" s="49">
        <f>C289*0.23</f>
        <v>0</v>
      </c>
      <c r="D290" s="48"/>
      <c r="E290" s="48"/>
      <c r="F290" s="48"/>
      <c r="G290" s="48"/>
      <c r="H290" s="48"/>
      <c r="I290" s="48"/>
      <c r="J290" s="48"/>
      <c r="K290" s="48"/>
      <c r="L290" s="48"/>
    </row>
    <row r="291" spans="1:12">
      <c r="A291" s="48"/>
      <c r="B291" s="54" t="s">
        <v>588</v>
      </c>
      <c r="C291" s="47">
        <f>C289+C290</f>
        <v>0</v>
      </c>
      <c r="D291" s="48"/>
      <c r="E291" s="48"/>
      <c r="F291" s="48"/>
      <c r="G291" s="48"/>
      <c r="H291" s="48"/>
      <c r="I291" s="48"/>
      <c r="J291" s="48"/>
      <c r="K291" s="48"/>
      <c r="L291" s="48"/>
    </row>
    <row r="292" spans="1:12">
      <c r="A292" s="48"/>
      <c r="B292" s="55"/>
      <c r="C292" s="48"/>
      <c r="D292" s="48"/>
      <c r="E292" s="48"/>
      <c r="F292" s="48"/>
      <c r="G292" s="48"/>
      <c r="H292" s="48"/>
      <c r="I292" s="48"/>
      <c r="J292" s="48"/>
      <c r="K292" s="48"/>
      <c r="L292" s="48"/>
    </row>
    <row r="293" spans="1:12">
      <c r="A293" s="48"/>
      <c r="B293" s="55"/>
      <c r="C293" s="48"/>
      <c r="D293" s="48"/>
      <c r="E293" s="48"/>
      <c r="F293" s="48"/>
      <c r="G293" s="48"/>
      <c r="H293" s="48"/>
      <c r="I293" s="48"/>
      <c r="J293" s="48"/>
      <c r="K293" s="48"/>
      <c r="L293" s="48"/>
    </row>
    <row r="294" spans="1:12" ht="30">
      <c r="A294" s="43" t="s">
        <v>604</v>
      </c>
      <c r="B294" s="103" t="s">
        <v>121</v>
      </c>
      <c r="C294" s="48"/>
      <c r="D294" s="48"/>
      <c r="E294" s="48"/>
      <c r="F294" s="48"/>
      <c r="G294" s="133" t="s">
        <v>885</v>
      </c>
      <c r="H294" s="48"/>
      <c r="I294" s="48"/>
      <c r="J294" s="48"/>
      <c r="K294" s="48"/>
      <c r="L294" s="48"/>
    </row>
    <row r="295" spans="1:12" ht="24">
      <c r="A295" s="172" t="s">
        <v>2</v>
      </c>
      <c r="B295" s="172" t="s">
        <v>3</v>
      </c>
      <c r="C295" s="172" t="s">
        <v>4</v>
      </c>
      <c r="D295" s="50"/>
      <c r="E295" s="50" t="s">
        <v>5</v>
      </c>
      <c r="F295" s="51"/>
      <c r="G295" s="175" t="s">
        <v>49</v>
      </c>
      <c r="H295" s="48"/>
      <c r="I295" s="48"/>
      <c r="J295" s="48"/>
      <c r="K295" s="48"/>
      <c r="L295" s="48"/>
    </row>
    <row r="296" spans="1:12">
      <c r="A296" s="173"/>
      <c r="B296" s="173"/>
      <c r="C296" s="173"/>
      <c r="D296" s="172" t="s">
        <v>6</v>
      </c>
      <c r="E296" s="172" t="s">
        <v>7</v>
      </c>
      <c r="F296" s="172" t="s">
        <v>722</v>
      </c>
      <c r="G296" s="176"/>
      <c r="H296" s="48"/>
      <c r="I296" s="48"/>
      <c r="J296" s="48"/>
      <c r="K296" s="48"/>
      <c r="L296" s="48"/>
    </row>
    <row r="297" spans="1:12">
      <c r="A297" s="174"/>
      <c r="B297" s="174"/>
      <c r="C297" s="174"/>
      <c r="D297" s="174"/>
      <c r="E297" s="174"/>
      <c r="F297" s="174"/>
      <c r="G297" s="177"/>
      <c r="H297" s="48"/>
      <c r="I297" s="48"/>
      <c r="J297" s="48"/>
      <c r="K297" s="48"/>
      <c r="L297" s="48"/>
    </row>
    <row r="298" spans="1:12">
      <c r="A298" s="44" t="s">
        <v>8</v>
      </c>
      <c r="B298" s="20" t="s">
        <v>413</v>
      </c>
      <c r="C298" s="20" t="s">
        <v>411</v>
      </c>
      <c r="D298" s="20">
        <v>3</v>
      </c>
      <c r="E298" s="20" t="s">
        <v>38</v>
      </c>
      <c r="F298" s="44" t="s">
        <v>48</v>
      </c>
      <c r="G298" s="112" t="s">
        <v>890</v>
      </c>
      <c r="H298" s="48"/>
      <c r="I298" s="48"/>
      <c r="J298" s="48"/>
      <c r="K298" s="48"/>
      <c r="L298" s="48"/>
    </row>
    <row r="299" spans="1:12">
      <c r="A299" s="44" t="s">
        <v>9</v>
      </c>
      <c r="B299" s="44" t="s">
        <v>25</v>
      </c>
      <c r="C299" s="44" t="s">
        <v>24</v>
      </c>
      <c r="D299" s="44">
        <v>450</v>
      </c>
      <c r="E299" s="20" t="s">
        <v>460</v>
      </c>
      <c r="F299" s="28" t="s">
        <v>741</v>
      </c>
      <c r="G299" s="112" t="s">
        <v>890</v>
      </c>
      <c r="H299" s="48"/>
      <c r="I299" s="48"/>
      <c r="J299" s="48"/>
      <c r="K299" s="48"/>
      <c r="L299" s="48"/>
    </row>
    <row r="300" spans="1:12">
      <c r="A300" s="44" t="s">
        <v>10</v>
      </c>
      <c r="B300" s="44" t="s">
        <v>26</v>
      </c>
      <c r="C300" s="44" t="s">
        <v>24</v>
      </c>
      <c r="D300" s="44">
        <v>350</v>
      </c>
      <c r="E300" s="20" t="s">
        <v>460</v>
      </c>
      <c r="F300" s="28" t="s">
        <v>741</v>
      </c>
      <c r="G300" s="112" t="s">
        <v>890</v>
      </c>
      <c r="H300" s="48"/>
      <c r="I300" s="48"/>
      <c r="J300" s="48"/>
      <c r="K300" s="48"/>
      <c r="L300" s="48"/>
    </row>
    <row r="301" spans="1:12">
      <c r="A301" s="44" t="s">
        <v>11</v>
      </c>
      <c r="B301" s="44" t="s">
        <v>27</v>
      </c>
      <c r="C301" s="44" t="s">
        <v>24</v>
      </c>
      <c r="D301" s="44">
        <v>40</v>
      </c>
      <c r="E301" s="20" t="s">
        <v>460</v>
      </c>
      <c r="F301" s="28" t="s">
        <v>742</v>
      </c>
      <c r="G301" s="112" t="s">
        <v>890</v>
      </c>
      <c r="H301" s="48"/>
      <c r="I301" s="48"/>
      <c r="J301" s="48"/>
      <c r="K301" s="48"/>
      <c r="L301" s="48"/>
    </row>
    <row r="302" spans="1:12">
      <c r="A302" s="48"/>
      <c r="B302" s="48"/>
      <c r="C302" s="48"/>
      <c r="D302" s="48"/>
      <c r="E302" s="48"/>
      <c r="F302" s="48"/>
      <c r="G302" s="48"/>
      <c r="H302" s="48"/>
      <c r="I302" s="48"/>
      <c r="J302" s="48"/>
      <c r="K302" s="48"/>
      <c r="L302" s="48"/>
    </row>
    <row r="303" spans="1:12" ht="15" customHeight="1">
      <c r="A303" s="48"/>
      <c r="B303" s="47" t="s">
        <v>17</v>
      </c>
      <c r="C303" s="47">
        <v>1</v>
      </c>
      <c r="D303" s="48"/>
      <c r="E303" s="48"/>
      <c r="F303" s="48"/>
      <c r="G303" s="48"/>
      <c r="H303" s="48"/>
      <c r="I303" s="48"/>
      <c r="J303" s="48"/>
      <c r="K303" s="48"/>
      <c r="L303" s="48"/>
    </row>
    <row r="304" spans="1:12" ht="15" customHeight="1">
      <c r="A304" s="48"/>
      <c r="B304" s="47" t="s">
        <v>18</v>
      </c>
      <c r="C304" s="47"/>
      <c r="D304" s="48"/>
      <c r="E304" s="48"/>
      <c r="F304" s="48"/>
      <c r="G304" s="48"/>
      <c r="H304" s="48"/>
      <c r="I304" s="48"/>
      <c r="J304" s="48"/>
      <c r="K304" s="48"/>
      <c r="L304" s="48"/>
    </row>
    <row r="305" spans="1:12">
      <c r="A305" s="48"/>
      <c r="B305" s="47" t="s">
        <v>19</v>
      </c>
      <c r="C305" s="47">
        <f>C304*C303</f>
        <v>0</v>
      </c>
      <c r="D305" s="48"/>
      <c r="E305" s="48"/>
      <c r="F305" s="48"/>
      <c r="G305" s="48"/>
      <c r="H305" s="48"/>
      <c r="I305" s="48"/>
      <c r="J305" s="48"/>
      <c r="K305" s="48"/>
      <c r="L305" s="48"/>
    </row>
    <row r="306" spans="1:12">
      <c r="A306" s="48"/>
      <c r="B306" s="49" t="s">
        <v>20</v>
      </c>
      <c r="C306" s="49">
        <f>C305*0.23</f>
        <v>0</v>
      </c>
      <c r="D306" s="48"/>
      <c r="E306" s="48"/>
      <c r="F306" s="48"/>
      <c r="G306" s="48"/>
      <c r="H306" s="48"/>
      <c r="I306" s="48"/>
      <c r="J306" s="48"/>
      <c r="K306" s="48"/>
      <c r="L306" s="48"/>
    </row>
    <row r="307" spans="1:12">
      <c r="A307" s="48"/>
      <c r="B307" s="54" t="s">
        <v>588</v>
      </c>
      <c r="C307" s="47">
        <f>C305+C306</f>
        <v>0</v>
      </c>
      <c r="D307" s="48"/>
      <c r="E307" s="48"/>
      <c r="F307" s="48"/>
      <c r="G307" s="48"/>
      <c r="H307" s="48"/>
      <c r="I307" s="48"/>
      <c r="J307" s="48"/>
      <c r="K307" s="48"/>
      <c r="L307" s="48"/>
    </row>
    <row r="308" spans="1:12">
      <c r="A308" s="48"/>
      <c r="B308" s="55"/>
      <c r="C308" s="48"/>
      <c r="D308" s="48"/>
      <c r="E308" s="48"/>
      <c r="F308" s="48"/>
      <c r="G308" s="48"/>
      <c r="H308" s="48"/>
      <c r="I308" s="48"/>
      <c r="J308" s="48"/>
      <c r="K308" s="48"/>
      <c r="L308" s="48"/>
    </row>
    <row r="309" spans="1:12" ht="30">
      <c r="A309" s="43" t="s">
        <v>605</v>
      </c>
      <c r="B309" s="103" t="s">
        <v>122</v>
      </c>
      <c r="C309" s="48"/>
      <c r="D309" s="48"/>
      <c r="E309" s="48"/>
      <c r="F309" s="48"/>
      <c r="G309" s="133" t="s">
        <v>885</v>
      </c>
      <c r="H309" s="48"/>
      <c r="I309" s="48"/>
      <c r="J309" s="48"/>
      <c r="K309" s="48"/>
      <c r="L309" s="48"/>
    </row>
    <row r="310" spans="1:12" ht="24">
      <c r="A310" s="172" t="s">
        <v>2</v>
      </c>
      <c r="B310" s="172" t="s">
        <v>3</v>
      </c>
      <c r="C310" s="172" t="s">
        <v>4</v>
      </c>
      <c r="D310" s="50"/>
      <c r="E310" s="50" t="s">
        <v>5</v>
      </c>
      <c r="F310" s="51"/>
      <c r="G310" s="175" t="s">
        <v>49</v>
      </c>
      <c r="H310" s="48"/>
      <c r="I310" s="48"/>
      <c r="J310" s="48"/>
      <c r="K310" s="48"/>
      <c r="L310" s="48"/>
    </row>
    <row r="311" spans="1:12">
      <c r="A311" s="173"/>
      <c r="B311" s="173"/>
      <c r="C311" s="173"/>
      <c r="D311" s="172" t="s">
        <v>6</v>
      </c>
      <c r="E311" s="172" t="s">
        <v>7</v>
      </c>
      <c r="F311" s="172" t="s">
        <v>722</v>
      </c>
      <c r="G311" s="176"/>
      <c r="H311" s="48"/>
      <c r="I311" s="48"/>
      <c r="J311" s="48"/>
      <c r="K311" s="48"/>
      <c r="L311" s="48"/>
    </row>
    <row r="312" spans="1:12">
      <c r="A312" s="174"/>
      <c r="B312" s="174"/>
      <c r="C312" s="174"/>
      <c r="D312" s="174"/>
      <c r="E312" s="174"/>
      <c r="F312" s="174"/>
      <c r="G312" s="177"/>
      <c r="H312" s="48"/>
      <c r="I312" s="48"/>
      <c r="J312" s="48"/>
      <c r="K312" s="48"/>
      <c r="L312" s="48"/>
    </row>
    <row r="313" spans="1:12">
      <c r="A313" s="44" t="s">
        <v>8</v>
      </c>
      <c r="B313" s="20" t="s">
        <v>42</v>
      </c>
      <c r="C313" s="20"/>
      <c r="D313" s="20"/>
      <c r="E313" s="20"/>
      <c r="F313" s="44"/>
      <c r="G313" s="112" t="s">
        <v>890</v>
      </c>
      <c r="H313" s="48"/>
      <c r="I313" s="48"/>
      <c r="J313" s="48"/>
      <c r="K313" s="48"/>
      <c r="L313" s="48"/>
    </row>
    <row r="314" spans="1:12">
      <c r="A314" s="44" t="s">
        <v>9</v>
      </c>
      <c r="B314" s="20" t="s">
        <v>823</v>
      </c>
      <c r="C314" s="44"/>
      <c r="D314" s="20" t="s">
        <v>38</v>
      </c>
      <c r="E314" s="20"/>
      <c r="F314" s="44"/>
      <c r="G314" s="112" t="s">
        <v>890</v>
      </c>
      <c r="H314" s="48"/>
      <c r="I314" s="48"/>
      <c r="J314" s="48"/>
      <c r="K314" s="48"/>
      <c r="L314" s="48"/>
    </row>
    <row r="315" spans="1:12" ht="24">
      <c r="A315" s="44" t="s">
        <v>10</v>
      </c>
      <c r="B315" s="136" t="s">
        <v>909</v>
      </c>
      <c r="C315" s="20" t="s">
        <v>59</v>
      </c>
      <c r="D315" s="20">
        <v>1</v>
      </c>
      <c r="E315" s="20" t="s">
        <v>41</v>
      </c>
      <c r="F315" s="44"/>
      <c r="G315" s="112" t="s">
        <v>890</v>
      </c>
      <c r="H315" s="48"/>
      <c r="I315" s="48"/>
      <c r="J315" s="48"/>
      <c r="K315" s="48"/>
      <c r="L315" s="48"/>
    </row>
    <row r="316" spans="1:12">
      <c r="A316" s="20" t="s">
        <v>11</v>
      </c>
      <c r="B316" s="44" t="s">
        <v>123</v>
      </c>
      <c r="C316" s="20"/>
      <c r="D316" s="20"/>
      <c r="E316" s="20"/>
      <c r="F316" s="44"/>
      <c r="G316" s="112" t="s">
        <v>890</v>
      </c>
      <c r="H316" s="48"/>
      <c r="I316" s="48"/>
      <c r="J316" s="48"/>
      <c r="K316" s="48"/>
      <c r="L316" s="48"/>
    </row>
    <row r="317" spans="1:12">
      <c r="A317" s="20" t="s">
        <v>12</v>
      </c>
      <c r="B317" s="44" t="s">
        <v>25</v>
      </c>
      <c r="C317" s="44" t="s">
        <v>24</v>
      </c>
      <c r="D317" s="44" t="s">
        <v>38</v>
      </c>
      <c r="E317" s="44">
        <v>550</v>
      </c>
      <c r="F317" s="44"/>
      <c r="G317" s="112" t="s">
        <v>890</v>
      </c>
      <c r="H317" s="48"/>
      <c r="I317" s="48"/>
      <c r="J317" s="48"/>
      <c r="K317" s="48"/>
      <c r="L317" s="48"/>
    </row>
    <row r="318" spans="1:12">
      <c r="A318" s="44" t="s">
        <v>13</v>
      </c>
      <c r="B318" s="44" t="s">
        <v>26</v>
      </c>
      <c r="C318" s="44" t="s">
        <v>24</v>
      </c>
      <c r="D318" s="44" t="s">
        <v>38</v>
      </c>
      <c r="E318" s="44">
        <v>550</v>
      </c>
      <c r="F318" s="44"/>
      <c r="G318" s="112" t="s">
        <v>890</v>
      </c>
      <c r="H318" s="48"/>
      <c r="I318" s="48"/>
      <c r="J318" s="48"/>
      <c r="K318" s="48"/>
      <c r="L318" s="48"/>
    </row>
    <row r="319" spans="1:12">
      <c r="A319" s="44" t="s">
        <v>14</v>
      </c>
      <c r="B319" s="44" t="s">
        <v>27</v>
      </c>
      <c r="C319" s="20" t="s">
        <v>24</v>
      </c>
      <c r="D319" s="44" t="s">
        <v>38</v>
      </c>
      <c r="E319" s="20">
        <v>550</v>
      </c>
      <c r="F319" s="44"/>
      <c r="G319" s="112" t="s">
        <v>890</v>
      </c>
      <c r="H319" s="48"/>
      <c r="I319" s="48"/>
      <c r="J319" s="48"/>
      <c r="K319" s="48"/>
      <c r="L319" s="48"/>
    </row>
    <row r="320" spans="1:12">
      <c r="A320" s="44" t="s">
        <v>60</v>
      </c>
      <c r="B320" s="44" t="s">
        <v>794</v>
      </c>
      <c r="C320" s="44" t="s">
        <v>32</v>
      </c>
      <c r="D320" s="44">
        <v>2.8</v>
      </c>
      <c r="E320" s="44" t="s">
        <v>41</v>
      </c>
      <c r="F320" s="44"/>
      <c r="G320" s="112" t="s">
        <v>890</v>
      </c>
      <c r="H320" s="48"/>
      <c r="I320" s="48"/>
      <c r="J320" s="48"/>
      <c r="K320" s="48"/>
      <c r="L320" s="48"/>
    </row>
    <row r="321" spans="1:12">
      <c r="A321" s="44" t="s">
        <v>61</v>
      </c>
      <c r="B321" s="44" t="s">
        <v>824</v>
      </c>
      <c r="C321" s="44"/>
      <c r="D321" s="44"/>
      <c r="E321" s="44"/>
      <c r="F321" s="44"/>
      <c r="G321" s="112" t="s">
        <v>890</v>
      </c>
      <c r="H321" s="48"/>
      <c r="I321" s="48"/>
      <c r="J321" s="48"/>
      <c r="K321" s="48"/>
      <c r="L321" s="48"/>
    </row>
    <row r="322" spans="1:12">
      <c r="A322" s="48"/>
      <c r="B322" s="48"/>
      <c r="C322" s="48"/>
      <c r="D322" s="48"/>
      <c r="E322" s="48"/>
      <c r="F322" s="48"/>
      <c r="G322" s="48"/>
      <c r="H322" s="48"/>
      <c r="I322" s="48"/>
      <c r="J322" s="48"/>
      <c r="K322" s="48"/>
      <c r="L322" s="48"/>
    </row>
    <row r="323" spans="1:12" ht="15" customHeight="1">
      <c r="A323" s="48"/>
      <c r="B323" s="47" t="s">
        <v>17</v>
      </c>
      <c r="C323" s="47">
        <v>1</v>
      </c>
      <c r="D323" s="48"/>
      <c r="E323" s="48"/>
      <c r="F323" s="48"/>
      <c r="G323" s="48"/>
      <c r="H323" s="48"/>
      <c r="I323" s="48"/>
      <c r="J323" s="48"/>
      <c r="K323" s="48"/>
      <c r="L323" s="48"/>
    </row>
    <row r="324" spans="1:12" ht="15" customHeight="1">
      <c r="A324" s="48"/>
      <c r="B324" s="47" t="s">
        <v>18</v>
      </c>
      <c r="C324" s="47"/>
      <c r="D324" s="48"/>
      <c r="E324" s="48"/>
      <c r="F324" s="48"/>
      <c r="G324" s="48"/>
      <c r="H324" s="48"/>
      <c r="I324" s="48"/>
      <c r="J324" s="48"/>
      <c r="K324" s="48"/>
      <c r="L324" s="48"/>
    </row>
    <row r="325" spans="1:12">
      <c r="A325" s="48"/>
      <c r="B325" s="47" t="s">
        <v>19</v>
      </c>
      <c r="C325" s="47">
        <f>C324*C323</f>
        <v>0</v>
      </c>
      <c r="D325" s="48"/>
      <c r="E325" s="48"/>
      <c r="F325" s="48"/>
      <c r="G325" s="48"/>
      <c r="H325" s="48"/>
      <c r="I325" s="48"/>
      <c r="J325" s="48"/>
      <c r="K325" s="48"/>
      <c r="L325" s="48"/>
    </row>
    <row r="326" spans="1:12">
      <c r="A326" s="48"/>
      <c r="B326" s="49" t="s">
        <v>20</v>
      </c>
      <c r="C326" s="49">
        <f>C325*0.23</f>
        <v>0</v>
      </c>
      <c r="D326" s="48"/>
      <c r="E326" s="48"/>
      <c r="F326" s="48"/>
      <c r="G326" s="48"/>
      <c r="H326" s="48"/>
      <c r="I326" s="48"/>
      <c r="J326" s="48"/>
      <c r="K326" s="48"/>
      <c r="L326" s="48"/>
    </row>
    <row r="327" spans="1:12">
      <c r="A327" s="48"/>
      <c r="B327" s="54" t="s">
        <v>588</v>
      </c>
      <c r="C327" s="47">
        <f>C325+C326</f>
        <v>0</v>
      </c>
      <c r="D327" s="48"/>
      <c r="E327" s="48"/>
      <c r="F327" s="48"/>
      <c r="G327" s="48"/>
      <c r="H327" s="48"/>
      <c r="I327" s="48"/>
      <c r="J327" s="48"/>
      <c r="K327" s="48"/>
      <c r="L327" s="48"/>
    </row>
    <row r="328" spans="1:12">
      <c r="A328" s="48"/>
      <c r="B328" s="55"/>
      <c r="C328" s="48"/>
      <c r="D328" s="48"/>
      <c r="E328" s="48"/>
      <c r="F328" s="48"/>
      <c r="G328" s="48"/>
      <c r="H328" s="48"/>
      <c r="I328" s="48"/>
      <c r="J328" s="48"/>
      <c r="K328" s="48"/>
      <c r="L328" s="48"/>
    </row>
    <row r="329" spans="1:12" ht="30">
      <c r="A329" s="43" t="s">
        <v>606</v>
      </c>
      <c r="B329" s="103" t="s">
        <v>124</v>
      </c>
      <c r="C329" s="48"/>
      <c r="D329" s="48"/>
      <c r="E329" s="179"/>
      <c r="F329" s="180"/>
      <c r="G329" s="133" t="s">
        <v>885</v>
      </c>
      <c r="H329" s="48"/>
      <c r="I329" s="48"/>
      <c r="J329" s="48"/>
      <c r="K329" s="48"/>
      <c r="L329" s="48"/>
    </row>
    <row r="330" spans="1:12" ht="24">
      <c r="A330" s="172" t="s">
        <v>2</v>
      </c>
      <c r="B330" s="172" t="s">
        <v>3</v>
      </c>
      <c r="C330" s="172" t="s">
        <v>4</v>
      </c>
      <c r="D330" s="50"/>
      <c r="E330" s="50" t="s">
        <v>5</v>
      </c>
      <c r="F330" s="51"/>
      <c r="G330" s="175" t="s">
        <v>49</v>
      </c>
      <c r="H330" s="48"/>
      <c r="I330" s="48"/>
      <c r="J330" s="48"/>
      <c r="K330" s="48"/>
      <c r="L330" s="48"/>
    </row>
    <row r="331" spans="1:12">
      <c r="A331" s="173"/>
      <c r="B331" s="173"/>
      <c r="C331" s="173"/>
      <c r="D331" s="172" t="s">
        <v>6</v>
      </c>
      <c r="E331" s="172" t="s">
        <v>7</v>
      </c>
      <c r="F331" s="172" t="s">
        <v>722</v>
      </c>
      <c r="G331" s="176"/>
      <c r="H331" s="48"/>
      <c r="I331" s="48"/>
      <c r="J331" s="48"/>
      <c r="K331" s="48"/>
      <c r="L331" s="48"/>
    </row>
    <row r="332" spans="1:12">
      <c r="A332" s="174"/>
      <c r="B332" s="174"/>
      <c r="C332" s="174"/>
      <c r="D332" s="174"/>
      <c r="E332" s="174"/>
      <c r="F332" s="174"/>
      <c r="G332" s="177"/>
      <c r="H332" s="48"/>
      <c r="I332" s="48"/>
      <c r="J332" s="48"/>
      <c r="K332" s="48"/>
      <c r="L332" s="48"/>
    </row>
    <row r="333" spans="1:12">
      <c r="A333" s="44" t="s">
        <v>8</v>
      </c>
      <c r="B333" s="20" t="s">
        <v>826</v>
      </c>
      <c r="C333" s="20" t="s">
        <v>32</v>
      </c>
      <c r="D333" s="20">
        <v>17</v>
      </c>
      <c r="E333" s="20" t="s">
        <v>38</v>
      </c>
      <c r="F333" s="44"/>
      <c r="G333" s="112" t="s">
        <v>890</v>
      </c>
      <c r="H333" s="48"/>
      <c r="I333" s="48"/>
      <c r="J333" s="48"/>
      <c r="K333" s="48"/>
      <c r="L333" s="48"/>
    </row>
    <row r="334" spans="1:12">
      <c r="A334" s="44" t="s">
        <v>9</v>
      </c>
      <c r="B334" s="20" t="s">
        <v>825</v>
      </c>
      <c r="C334" s="20" t="s">
        <v>54</v>
      </c>
      <c r="D334" s="20">
        <v>70</v>
      </c>
      <c r="E334" s="20" t="s">
        <v>38</v>
      </c>
      <c r="F334" s="44"/>
      <c r="G334" s="112" t="s">
        <v>890</v>
      </c>
      <c r="H334" s="48"/>
      <c r="I334" s="48"/>
      <c r="J334" s="48"/>
      <c r="K334" s="48"/>
      <c r="L334" s="48"/>
    </row>
    <row r="335" spans="1:12">
      <c r="A335" s="44" t="s">
        <v>10</v>
      </c>
      <c r="B335" s="20" t="s">
        <v>406</v>
      </c>
      <c r="C335" s="20" t="s">
        <v>404</v>
      </c>
      <c r="D335" s="20">
        <v>1</v>
      </c>
      <c r="E335" s="20" t="s">
        <v>38</v>
      </c>
      <c r="F335" s="44"/>
      <c r="G335" s="112" t="s">
        <v>890</v>
      </c>
      <c r="H335" s="48"/>
      <c r="I335" s="48"/>
      <c r="J335" s="48"/>
      <c r="K335" s="48"/>
      <c r="L335" s="48"/>
    </row>
    <row r="336" spans="1:12" ht="24">
      <c r="A336" s="44" t="s">
        <v>11</v>
      </c>
      <c r="B336" s="20" t="s">
        <v>898</v>
      </c>
      <c r="C336" s="20"/>
      <c r="D336" s="20">
        <v>1</v>
      </c>
      <c r="E336" s="20"/>
      <c r="F336" s="44"/>
      <c r="G336" s="112" t="s">
        <v>890</v>
      </c>
      <c r="H336" s="48"/>
      <c r="I336" s="48"/>
      <c r="J336" s="48"/>
      <c r="K336" s="48"/>
      <c r="L336" s="48"/>
    </row>
    <row r="337" spans="1:12" ht="72">
      <c r="A337" s="20" t="s">
        <v>12</v>
      </c>
      <c r="B337" s="115" t="s">
        <v>827</v>
      </c>
      <c r="C337" s="20"/>
      <c r="D337" s="20"/>
      <c r="E337" s="20"/>
      <c r="F337" s="44"/>
      <c r="G337" s="112" t="s">
        <v>890</v>
      </c>
      <c r="H337" s="48"/>
      <c r="I337" s="48"/>
      <c r="J337" s="48"/>
      <c r="K337" s="48"/>
      <c r="L337" s="48"/>
    </row>
    <row r="338" spans="1:12" ht="49.35" customHeight="1">
      <c r="A338" s="20" t="s">
        <v>13</v>
      </c>
      <c r="B338" s="20" t="s">
        <v>894</v>
      </c>
      <c r="C338" s="20"/>
      <c r="D338" s="20"/>
      <c r="E338" s="20"/>
      <c r="F338" s="44"/>
      <c r="G338" s="112" t="s">
        <v>890</v>
      </c>
      <c r="H338" s="48"/>
      <c r="I338" s="48"/>
      <c r="J338" s="48"/>
      <c r="K338" s="48"/>
      <c r="L338" s="48"/>
    </row>
    <row r="339" spans="1:12" ht="78" customHeight="1">
      <c r="A339" s="44" t="s">
        <v>14</v>
      </c>
      <c r="B339" s="115" t="s">
        <v>778</v>
      </c>
      <c r="C339" s="20"/>
      <c r="D339" s="20"/>
      <c r="E339" s="20"/>
      <c r="F339" s="44"/>
      <c r="G339" s="112" t="s">
        <v>890</v>
      </c>
      <c r="H339" s="48"/>
      <c r="I339" s="48"/>
      <c r="J339" s="48"/>
      <c r="K339" s="48"/>
      <c r="L339" s="48"/>
    </row>
    <row r="340" spans="1:12" ht="24">
      <c r="A340" s="44" t="s">
        <v>60</v>
      </c>
      <c r="B340" s="20" t="s">
        <v>538</v>
      </c>
      <c r="C340" s="20" t="s">
        <v>407</v>
      </c>
      <c r="D340" s="20" t="s">
        <v>38</v>
      </c>
      <c r="E340" s="20" t="s">
        <v>403</v>
      </c>
      <c r="F340" s="44" t="s">
        <v>539</v>
      </c>
      <c r="G340" s="112" t="s">
        <v>890</v>
      </c>
      <c r="H340" s="48"/>
      <c r="I340" s="48"/>
      <c r="J340" s="48"/>
      <c r="K340" s="48"/>
      <c r="L340" s="48"/>
    </row>
    <row r="341" spans="1:12" ht="24">
      <c r="A341" s="44" t="s">
        <v>61</v>
      </c>
      <c r="B341" s="20" t="s">
        <v>700</v>
      </c>
      <c r="C341" s="20" t="s">
        <v>408</v>
      </c>
      <c r="D341" s="20" t="s">
        <v>38</v>
      </c>
      <c r="E341" s="20">
        <v>35</v>
      </c>
      <c r="F341" s="44" t="s">
        <v>539</v>
      </c>
      <c r="G341" s="112" t="s">
        <v>890</v>
      </c>
      <c r="H341" s="48"/>
      <c r="I341" s="48"/>
      <c r="J341" s="48"/>
      <c r="K341" s="48"/>
      <c r="L341" s="48"/>
    </row>
    <row r="342" spans="1:12" ht="24">
      <c r="A342" s="44" t="s">
        <v>62</v>
      </c>
      <c r="B342" s="20" t="s">
        <v>895</v>
      </c>
      <c r="C342" s="20"/>
      <c r="D342" s="20"/>
      <c r="E342" s="20"/>
      <c r="F342" s="44"/>
      <c r="G342" s="112" t="s">
        <v>890</v>
      </c>
      <c r="H342" s="48"/>
      <c r="I342" s="48"/>
      <c r="J342" s="48"/>
      <c r="K342" s="48"/>
      <c r="L342" s="48"/>
    </row>
    <row r="343" spans="1:12" ht="24">
      <c r="A343" s="44" t="s">
        <v>90</v>
      </c>
      <c r="B343" s="44" t="s">
        <v>25</v>
      </c>
      <c r="C343" s="44" t="s">
        <v>24</v>
      </c>
      <c r="D343" s="44" t="s">
        <v>38</v>
      </c>
      <c r="E343" s="44">
        <v>1200</v>
      </c>
      <c r="F343" s="44"/>
      <c r="G343" s="112" t="s">
        <v>890</v>
      </c>
      <c r="H343" s="48"/>
      <c r="I343" s="48"/>
      <c r="J343" s="48"/>
      <c r="K343" s="48"/>
      <c r="L343" s="48"/>
    </row>
    <row r="344" spans="1:12" ht="24">
      <c r="A344" s="44" t="s">
        <v>91</v>
      </c>
      <c r="B344" s="44" t="s">
        <v>26</v>
      </c>
      <c r="C344" s="44" t="s">
        <v>24</v>
      </c>
      <c r="D344" s="44">
        <v>880</v>
      </c>
      <c r="E344" s="44" t="s">
        <v>41</v>
      </c>
      <c r="F344" s="44"/>
      <c r="G344" s="112" t="s">
        <v>890</v>
      </c>
      <c r="H344" s="48"/>
      <c r="I344" s="48"/>
      <c r="J344" s="48"/>
      <c r="K344" s="48"/>
      <c r="L344" s="48"/>
    </row>
    <row r="345" spans="1:12" ht="24">
      <c r="A345" s="44" t="s">
        <v>92</v>
      </c>
      <c r="B345" s="44" t="s">
        <v>27</v>
      </c>
      <c r="C345" s="20" t="s">
        <v>24</v>
      </c>
      <c r="D345" s="20">
        <v>960</v>
      </c>
      <c r="E345" s="20" t="s">
        <v>38</v>
      </c>
      <c r="F345" s="44"/>
      <c r="G345" s="112" t="s">
        <v>890</v>
      </c>
      <c r="H345" s="48"/>
      <c r="I345" s="48"/>
      <c r="J345" s="48"/>
      <c r="K345" s="48"/>
      <c r="L345" s="48"/>
    </row>
    <row r="346" spans="1:12" ht="24">
      <c r="A346" s="44" t="s">
        <v>93</v>
      </c>
      <c r="B346" s="44" t="s">
        <v>412</v>
      </c>
      <c r="C346" s="44"/>
      <c r="D346" s="44"/>
      <c r="E346" s="44"/>
      <c r="F346" s="44"/>
      <c r="G346" s="112" t="s">
        <v>890</v>
      </c>
      <c r="H346" s="48"/>
      <c r="I346" s="48"/>
      <c r="J346" s="48"/>
      <c r="K346" s="48"/>
      <c r="L346" s="48"/>
    </row>
    <row r="347" spans="1:12">
      <c r="A347" s="48"/>
      <c r="B347" s="48"/>
      <c r="C347" s="48"/>
      <c r="D347" s="48"/>
      <c r="E347" s="48"/>
      <c r="F347" s="48"/>
      <c r="G347" s="48"/>
      <c r="H347" s="48"/>
      <c r="I347" s="48"/>
      <c r="J347" s="48"/>
      <c r="K347" s="48"/>
      <c r="L347" s="48"/>
    </row>
    <row r="348" spans="1:12">
      <c r="A348" s="48"/>
      <c r="B348" s="47" t="s">
        <v>17</v>
      </c>
      <c r="C348" s="47">
        <v>1</v>
      </c>
      <c r="D348" s="48"/>
      <c r="E348" s="48"/>
      <c r="F348" s="48"/>
      <c r="G348" s="48"/>
      <c r="H348" s="48"/>
      <c r="I348" s="48"/>
      <c r="J348" s="48"/>
      <c r="K348" s="48"/>
      <c r="L348" s="48"/>
    </row>
    <row r="349" spans="1:12">
      <c r="A349" s="48"/>
      <c r="B349" s="47" t="s">
        <v>18</v>
      </c>
      <c r="C349" s="47"/>
      <c r="D349" s="48"/>
      <c r="E349" s="48"/>
      <c r="F349" s="48"/>
      <c r="G349" s="48"/>
      <c r="H349" s="48"/>
      <c r="I349" s="48"/>
      <c r="J349" s="48"/>
      <c r="K349" s="48"/>
      <c r="L349" s="48"/>
    </row>
    <row r="350" spans="1:12">
      <c r="A350" s="48"/>
      <c r="B350" s="47" t="s">
        <v>19</v>
      </c>
      <c r="C350" s="47">
        <f>C349*C348</f>
        <v>0</v>
      </c>
      <c r="D350" s="48"/>
      <c r="E350" s="48"/>
      <c r="F350" s="48"/>
      <c r="G350" s="48"/>
      <c r="H350" s="48"/>
      <c r="I350" s="48"/>
      <c r="J350" s="48"/>
      <c r="K350" s="48"/>
      <c r="L350" s="48"/>
    </row>
    <row r="351" spans="1:12">
      <c r="A351" s="48"/>
      <c r="B351" s="49" t="s">
        <v>20</v>
      </c>
      <c r="C351" s="49">
        <f>C350*0.23</f>
        <v>0</v>
      </c>
      <c r="D351" s="48"/>
      <c r="E351" s="48"/>
      <c r="F351" s="48"/>
      <c r="G351" s="48"/>
      <c r="H351" s="48"/>
      <c r="I351" s="48"/>
      <c r="J351" s="48"/>
      <c r="K351" s="48"/>
      <c r="L351" s="48"/>
    </row>
    <row r="352" spans="1:12">
      <c r="A352" s="48"/>
      <c r="B352" s="54" t="s">
        <v>588</v>
      </c>
      <c r="C352" s="47">
        <f>C350+C351</f>
        <v>0</v>
      </c>
      <c r="D352" s="48"/>
      <c r="E352" s="48"/>
      <c r="F352" s="48"/>
      <c r="G352" s="48"/>
      <c r="H352" s="48"/>
      <c r="I352" s="48"/>
      <c r="J352" s="48"/>
      <c r="K352" s="48"/>
      <c r="L352" s="48"/>
    </row>
    <row r="353" spans="1:12">
      <c r="A353" s="48"/>
      <c r="B353" s="55"/>
      <c r="C353" s="48"/>
      <c r="D353" s="48"/>
      <c r="E353" s="48"/>
      <c r="F353" s="48"/>
      <c r="G353" s="48"/>
      <c r="H353" s="48"/>
      <c r="I353" s="48"/>
      <c r="J353" s="48"/>
      <c r="K353" s="48"/>
      <c r="L353" s="48"/>
    </row>
    <row r="354" spans="1:12" ht="30">
      <c r="A354" s="92" t="s">
        <v>607</v>
      </c>
      <c r="B354" s="129" t="s">
        <v>476</v>
      </c>
      <c r="C354" s="48"/>
      <c r="D354" s="48"/>
      <c r="E354" s="48"/>
      <c r="F354" s="48"/>
      <c r="G354" s="133" t="s">
        <v>885</v>
      </c>
      <c r="H354" s="48"/>
      <c r="I354" s="48"/>
      <c r="J354" s="48"/>
      <c r="K354" s="48"/>
      <c r="L354" s="48"/>
    </row>
    <row r="355" spans="1:12" ht="15" customHeight="1">
      <c r="A355" s="172" t="s">
        <v>2</v>
      </c>
      <c r="B355" s="172" t="s">
        <v>3</v>
      </c>
      <c r="C355" s="172" t="s">
        <v>4</v>
      </c>
      <c r="D355" s="50"/>
      <c r="E355" s="50" t="s">
        <v>5</v>
      </c>
      <c r="F355" s="51"/>
      <c r="G355" s="175" t="s">
        <v>49</v>
      </c>
      <c r="H355" s="48"/>
      <c r="I355" s="48"/>
      <c r="J355" s="48"/>
      <c r="K355" s="48"/>
      <c r="L355" s="48"/>
    </row>
    <row r="356" spans="1:12">
      <c r="A356" s="173"/>
      <c r="B356" s="173"/>
      <c r="C356" s="173"/>
      <c r="D356" s="172" t="s">
        <v>6</v>
      </c>
      <c r="E356" s="172" t="s">
        <v>7</v>
      </c>
      <c r="F356" s="172" t="s">
        <v>722</v>
      </c>
      <c r="G356" s="176"/>
      <c r="H356" s="48"/>
      <c r="I356" s="48"/>
      <c r="J356" s="48"/>
      <c r="K356" s="48"/>
      <c r="L356" s="48"/>
    </row>
    <row r="357" spans="1:12">
      <c r="A357" s="174"/>
      <c r="B357" s="174"/>
      <c r="C357" s="174"/>
      <c r="D357" s="174"/>
      <c r="E357" s="174"/>
      <c r="F357" s="174"/>
      <c r="G357" s="177"/>
      <c r="H357" s="48"/>
      <c r="I357" s="48"/>
      <c r="J357" s="48"/>
      <c r="K357" s="48"/>
      <c r="L357" s="48"/>
    </row>
    <row r="358" spans="1:12">
      <c r="A358" s="44" t="s">
        <v>8</v>
      </c>
      <c r="B358" s="20" t="s">
        <v>477</v>
      </c>
      <c r="C358" s="20" t="s">
        <v>38</v>
      </c>
      <c r="D358" s="20" t="s">
        <v>38</v>
      </c>
      <c r="E358" s="20" t="s">
        <v>38</v>
      </c>
      <c r="F358" s="44" t="s">
        <v>48</v>
      </c>
      <c r="G358" s="112" t="s">
        <v>890</v>
      </c>
      <c r="H358" s="48"/>
      <c r="I358" s="48"/>
      <c r="J358" s="48"/>
      <c r="K358" s="48"/>
      <c r="L358" s="48"/>
    </row>
    <row r="359" spans="1:12">
      <c r="A359" s="44" t="s">
        <v>9</v>
      </c>
      <c r="B359" s="44" t="s">
        <v>25</v>
      </c>
      <c r="C359" s="44" t="s">
        <v>24</v>
      </c>
      <c r="D359" s="20">
        <v>3500</v>
      </c>
      <c r="E359" s="20" t="s">
        <v>38</v>
      </c>
      <c r="F359" s="44"/>
      <c r="G359" s="112" t="s">
        <v>890</v>
      </c>
      <c r="H359" s="48"/>
      <c r="I359" s="48"/>
      <c r="J359" s="48"/>
      <c r="K359" s="48"/>
      <c r="L359" s="48"/>
    </row>
    <row r="360" spans="1:12">
      <c r="A360" s="44" t="s">
        <v>10</v>
      </c>
      <c r="B360" s="44" t="s">
        <v>26</v>
      </c>
      <c r="C360" s="44" t="s">
        <v>24</v>
      </c>
      <c r="D360" s="20">
        <v>250</v>
      </c>
      <c r="E360" s="44" t="s">
        <v>41</v>
      </c>
      <c r="F360" s="44"/>
      <c r="G360" s="112" t="s">
        <v>890</v>
      </c>
      <c r="H360" s="48"/>
      <c r="I360" s="48"/>
      <c r="J360" s="48"/>
      <c r="K360" s="48"/>
      <c r="L360" s="48"/>
    </row>
    <row r="361" spans="1:12">
      <c r="A361" s="44" t="s">
        <v>11</v>
      </c>
      <c r="B361" s="44" t="s">
        <v>27</v>
      </c>
      <c r="C361" s="44" t="s">
        <v>24</v>
      </c>
      <c r="D361" s="20">
        <v>900</v>
      </c>
      <c r="E361" s="44" t="s">
        <v>41</v>
      </c>
      <c r="F361" s="44"/>
      <c r="G361" s="112" t="s">
        <v>890</v>
      </c>
      <c r="H361" s="48"/>
      <c r="I361" s="48"/>
      <c r="J361" s="48"/>
      <c r="K361" s="48"/>
      <c r="L361" s="48"/>
    </row>
    <row r="362" spans="1:12">
      <c r="A362" s="48"/>
      <c r="B362" s="48"/>
      <c r="C362" s="48"/>
      <c r="D362" s="48"/>
      <c r="E362" s="48"/>
      <c r="F362" s="48"/>
      <c r="G362" s="48"/>
      <c r="H362" s="48"/>
      <c r="I362" s="48"/>
      <c r="J362" s="48"/>
      <c r="K362" s="48"/>
      <c r="L362" s="48"/>
    </row>
    <row r="363" spans="1:12">
      <c r="A363" s="48"/>
      <c r="B363" s="47" t="s">
        <v>17</v>
      </c>
      <c r="C363" s="47">
        <v>1</v>
      </c>
      <c r="D363" s="48"/>
      <c r="E363" s="48"/>
      <c r="F363" s="48"/>
      <c r="G363" s="48"/>
      <c r="H363" s="48"/>
      <c r="I363" s="48"/>
      <c r="J363" s="48"/>
      <c r="K363" s="48"/>
      <c r="L363" s="48"/>
    </row>
    <row r="364" spans="1:12">
      <c r="A364" s="48"/>
      <c r="B364" s="47" t="s">
        <v>18</v>
      </c>
      <c r="C364" s="47"/>
      <c r="D364" s="48"/>
      <c r="E364" s="48"/>
      <c r="F364" s="48"/>
      <c r="G364" s="48"/>
      <c r="H364" s="48"/>
      <c r="I364" s="48"/>
      <c r="J364" s="48"/>
      <c r="K364" s="48"/>
      <c r="L364" s="48"/>
    </row>
    <row r="365" spans="1:12">
      <c r="A365" s="48"/>
      <c r="B365" s="47" t="s">
        <v>19</v>
      </c>
      <c r="C365" s="47">
        <f>C364*C363</f>
        <v>0</v>
      </c>
      <c r="D365" s="48"/>
      <c r="E365" s="48"/>
      <c r="F365" s="48"/>
      <c r="G365" s="48"/>
      <c r="H365" s="48"/>
      <c r="I365" s="48"/>
      <c r="J365" s="48"/>
      <c r="K365" s="48"/>
      <c r="L365" s="48"/>
    </row>
    <row r="366" spans="1:12">
      <c r="A366" s="48"/>
      <c r="B366" s="49" t="s">
        <v>20</v>
      </c>
      <c r="C366" s="49">
        <f>C365*0.023</f>
        <v>0</v>
      </c>
      <c r="D366" s="48"/>
      <c r="E366" s="48"/>
      <c r="F366" s="48"/>
      <c r="G366" s="48"/>
      <c r="H366" s="48"/>
      <c r="I366" s="48"/>
      <c r="J366" s="48"/>
      <c r="K366" s="48"/>
      <c r="L366" s="48"/>
    </row>
    <row r="367" spans="1:12">
      <c r="A367" s="48"/>
      <c r="B367" s="54" t="s">
        <v>588</v>
      </c>
      <c r="C367" s="47">
        <f>C365+C366</f>
        <v>0</v>
      </c>
      <c r="D367" s="48"/>
      <c r="E367" s="48"/>
      <c r="F367" s="48"/>
      <c r="G367" s="48"/>
      <c r="H367" s="48"/>
      <c r="I367" s="48"/>
      <c r="J367" s="48"/>
      <c r="K367" s="48"/>
      <c r="L367" s="48"/>
    </row>
    <row r="368" spans="1:12">
      <c r="A368" s="48"/>
      <c r="B368" s="48"/>
      <c r="C368" s="48"/>
      <c r="D368" s="48"/>
      <c r="E368" s="48"/>
      <c r="F368" s="48"/>
      <c r="G368" s="48"/>
      <c r="H368" s="48"/>
      <c r="I368" s="48"/>
      <c r="J368" s="48"/>
      <c r="K368" s="48"/>
      <c r="L368" s="48"/>
    </row>
    <row r="369" spans="1:10">
      <c r="A369" s="48"/>
      <c r="B369" s="48"/>
      <c r="C369" s="48"/>
      <c r="D369" s="48"/>
      <c r="E369" s="48"/>
      <c r="F369" s="48"/>
      <c r="G369" s="48"/>
      <c r="H369" s="60"/>
      <c r="I369" s="60"/>
      <c r="J369" s="60"/>
    </row>
    <row r="370" spans="1:10" ht="30">
      <c r="A370" s="43"/>
      <c r="B370" s="103" t="s">
        <v>759</v>
      </c>
      <c r="C370" s="48"/>
      <c r="D370" s="48"/>
      <c r="E370" s="48"/>
      <c r="F370" s="48"/>
      <c r="G370" s="133" t="s">
        <v>885</v>
      </c>
      <c r="H370" s="60"/>
      <c r="I370" s="60"/>
      <c r="J370" s="60"/>
    </row>
    <row r="371" spans="1:10" ht="24">
      <c r="A371" s="172" t="s">
        <v>2</v>
      </c>
      <c r="B371" s="172" t="s">
        <v>3</v>
      </c>
      <c r="C371" s="172" t="s">
        <v>4</v>
      </c>
      <c r="D371" s="50"/>
      <c r="E371" s="50" t="s">
        <v>5</v>
      </c>
      <c r="F371" s="51"/>
      <c r="G371" s="175" t="s">
        <v>49</v>
      </c>
      <c r="H371" s="60"/>
      <c r="I371" s="60"/>
      <c r="J371" s="60"/>
    </row>
    <row r="372" spans="1:10" ht="22.35" customHeight="1">
      <c r="A372" s="173"/>
      <c r="B372" s="173"/>
      <c r="C372" s="173"/>
      <c r="D372" s="172" t="s">
        <v>6</v>
      </c>
      <c r="E372" s="172" t="s">
        <v>7</v>
      </c>
      <c r="F372" s="172" t="s">
        <v>722</v>
      </c>
      <c r="G372" s="176"/>
      <c r="H372" s="60"/>
      <c r="I372" s="60"/>
      <c r="J372" s="60"/>
    </row>
    <row r="373" spans="1:10" ht="10.35" customHeight="1">
      <c r="A373" s="174"/>
      <c r="B373" s="174"/>
      <c r="C373" s="174"/>
      <c r="D373" s="174"/>
      <c r="E373" s="174"/>
      <c r="F373" s="174"/>
      <c r="G373" s="177"/>
      <c r="H373" s="60"/>
      <c r="I373" s="60"/>
      <c r="J373" s="60"/>
    </row>
    <row r="374" spans="1:10" ht="204">
      <c r="A374" s="44" t="s">
        <v>8</v>
      </c>
      <c r="B374" s="115" t="s">
        <v>758</v>
      </c>
      <c r="C374" s="20" t="s">
        <v>404</v>
      </c>
      <c r="D374" s="20">
        <v>1</v>
      </c>
      <c r="E374" s="20" t="s">
        <v>38</v>
      </c>
      <c r="F374" s="44" t="s">
        <v>48</v>
      </c>
      <c r="G374" s="112" t="s">
        <v>890</v>
      </c>
      <c r="H374" s="60"/>
      <c r="I374" s="60"/>
      <c r="J374" s="60"/>
    </row>
    <row r="375" spans="1:10" ht="48">
      <c r="A375" s="44" t="s">
        <v>9</v>
      </c>
      <c r="B375" s="44" t="s">
        <v>760</v>
      </c>
      <c r="C375" s="44" t="s">
        <v>404</v>
      </c>
      <c r="D375" s="20">
        <v>6</v>
      </c>
      <c r="E375" s="20" t="s">
        <v>38</v>
      </c>
      <c r="F375" s="44" t="s">
        <v>761</v>
      </c>
      <c r="G375" s="112" t="s">
        <v>890</v>
      </c>
      <c r="H375" s="60"/>
      <c r="I375" s="60"/>
      <c r="J375" s="60"/>
    </row>
    <row r="376" spans="1:10">
      <c r="A376" s="48"/>
      <c r="B376" s="48"/>
      <c r="C376" s="48"/>
      <c r="D376" s="48"/>
      <c r="E376" s="48"/>
      <c r="F376" s="48"/>
      <c r="G376" s="48"/>
      <c r="H376" s="60"/>
      <c r="I376" s="60"/>
      <c r="J376" s="60"/>
    </row>
    <row r="377" spans="1:10">
      <c r="A377" s="48"/>
      <c r="B377" s="47" t="s">
        <v>17</v>
      </c>
      <c r="C377" s="47">
        <v>1</v>
      </c>
      <c r="D377" s="48"/>
      <c r="E377" s="48"/>
      <c r="F377" s="48"/>
      <c r="G377" s="48"/>
      <c r="H377" s="60"/>
      <c r="I377" s="60"/>
      <c r="J377" s="60"/>
    </row>
    <row r="378" spans="1:10">
      <c r="A378" s="48"/>
      <c r="B378" s="47" t="s">
        <v>18</v>
      </c>
      <c r="C378" s="47"/>
      <c r="D378" s="48"/>
      <c r="E378" s="48"/>
      <c r="F378" s="48"/>
      <c r="G378" s="48"/>
      <c r="H378" s="60"/>
      <c r="I378" s="60"/>
      <c r="J378" s="60"/>
    </row>
    <row r="379" spans="1:10">
      <c r="A379" s="48"/>
      <c r="B379" s="47" t="s">
        <v>19</v>
      </c>
      <c r="C379" s="47">
        <f>C378*C377</f>
        <v>0</v>
      </c>
      <c r="D379" s="48"/>
      <c r="E379" s="48"/>
      <c r="F379" s="48"/>
      <c r="G379" s="48"/>
      <c r="H379" s="60"/>
      <c r="I379" s="60"/>
      <c r="J379" s="60"/>
    </row>
    <row r="380" spans="1:10">
      <c r="A380" s="48"/>
      <c r="B380" s="49" t="s">
        <v>20</v>
      </c>
      <c r="C380" s="49">
        <f>C379*0.23</f>
        <v>0</v>
      </c>
      <c r="D380" s="48"/>
      <c r="E380" s="48"/>
      <c r="F380" s="48"/>
      <c r="G380" s="48"/>
    </row>
    <row r="381" spans="1:10">
      <c r="A381" s="48"/>
      <c r="B381" s="54" t="s">
        <v>588</v>
      </c>
      <c r="C381" s="47">
        <f>C379+C380</f>
        <v>0</v>
      </c>
      <c r="D381" s="48"/>
      <c r="E381" s="48"/>
      <c r="F381" s="48"/>
      <c r="G381" s="48"/>
    </row>
    <row r="382" spans="1:10">
      <c r="A382" s="48"/>
      <c r="B382" s="48"/>
      <c r="C382" s="48"/>
      <c r="D382" s="48"/>
      <c r="E382" s="48"/>
      <c r="F382" s="48"/>
      <c r="G382" s="48"/>
    </row>
    <row r="383" spans="1:10" ht="24">
      <c r="A383" s="48"/>
      <c r="B383" s="46" t="s">
        <v>540</v>
      </c>
      <c r="C383" s="46">
        <f>C31+C66+C82+C113+C145+C162+C189+C205+C227+C267+C250+C289+C305+C325+C350+C365+C379</f>
        <v>0</v>
      </c>
      <c r="D383" s="48"/>
      <c r="E383" s="48"/>
      <c r="F383" s="48"/>
      <c r="G383" s="48"/>
    </row>
    <row r="384" spans="1:10">
      <c r="A384" s="48"/>
      <c r="B384" s="57" t="s">
        <v>20</v>
      </c>
      <c r="C384" s="46">
        <f>+C380+C366+C351+C326+C306+C290+C268+C251+C228+C206+C190+C163+C146+C114+C83+C67+C33</f>
        <v>0</v>
      </c>
      <c r="D384" s="48"/>
      <c r="E384" s="48"/>
      <c r="F384" s="48"/>
      <c r="G384" s="48"/>
    </row>
    <row r="385" spans="1:7" ht="24">
      <c r="A385" s="48"/>
      <c r="B385" s="46" t="s">
        <v>63</v>
      </c>
      <c r="C385" s="46">
        <f>C383+C384</f>
        <v>0</v>
      </c>
      <c r="D385" s="48"/>
      <c r="E385" s="48"/>
      <c r="F385" s="48"/>
      <c r="G385" s="48"/>
    </row>
    <row r="386" spans="1:7">
      <c r="A386" s="60"/>
      <c r="B386" s="60"/>
      <c r="C386" s="60"/>
      <c r="D386" s="60"/>
      <c r="E386" s="60"/>
      <c r="F386" s="60"/>
      <c r="G386" s="60"/>
    </row>
    <row r="387" spans="1:7">
      <c r="A387" s="60"/>
      <c r="B387" s="60"/>
      <c r="C387" s="60"/>
      <c r="D387" s="60"/>
      <c r="E387" s="60"/>
      <c r="F387" s="60"/>
      <c r="G387" s="60"/>
    </row>
    <row r="388" spans="1:7">
      <c r="A388" s="60"/>
      <c r="B388" s="60"/>
      <c r="C388" s="60"/>
      <c r="D388" s="60"/>
      <c r="E388" s="60"/>
      <c r="F388" s="60"/>
      <c r="G388" s="60"/>
    </row>
    <row r="389" spans="1:7">
      <c r="A389" s="60"/>
      <c r="B389" s="60"/>
      <c r="C389" s="60"/>
      <c r="D389" s="60"/>
      <c r="E389" s="60"/>
      <c r="F389" s="60"/>
      <c r="G389" s="60"/>
    </row>
    <row r="390" spans="1:7">
      <c r="A390" s="60"/>
      <c r="B390" s="60"/>
      <c r="C390" s="60"/>
      <c r="D390" s="60"/>
      <c r="E390" s="60"/>
      <c r="F390" s="60"/>
      <c r="G390" s="60"/>
    </row>
    <row r="391" spans="1:7">
      <c r="A391" s="60"/>
      <c r="B391" s="60"/>
      <c r="C391" s="60"/>
      <c r="D391" s="60"/>
      <c r="E391" s="60"/>
      <c r="F391" s="60"/>
      <c r="G391" s="60"/>
    </row>
    <row r="392" spans="1:7">
      <c r="A392" s="60"/>
      <c r="B392" s="60"/>
      <c r="C392" s="60"/>
      <c r="D392" s="60"/>
      <c r="E392" s="60"/>
      <c r="F392" s="60"/>
      <c r="G392" s="60"/>
    </row>
    <row r="393" spans="1:7">
      <c r="A393" s="60"/>
      <c r="B393" s="60"/>
      <c r="C393" s="60"/>
      <c r="D393" s="60"/>
      <c r="E393" s="60"/>
      <c r="F393" s="60"/>
      <c r="G393" s="60"/>
    </row>
  </sheetData>
  <mergeCells count="122">
    <mergeCell ref="A355:A357"/>
    <mergeCell ref="B355:B357"/>
    <mergeCell ref="C355:C357"/>
    <mergeCell ref="G355:G357"/>
    <mergeCell ref="D356:D357"/>
    <mergeCell ref="E356:E357"/>
    <mergeCell ref="F356:F357"/>
    <mergeCell ref="F217:F218"/>
    <mergeCell ref="B2:G2"/>
    <mergeCell ref="A6:A8"/>
    <mergeCell ref="B6:B8"/>
    <mergeCell ref="C6:C8"/>
    <mergeCell ref="G6:G8"/>
    <mergeCell ref="D7:D8"/>
    <mergeCell ref="E7:E8"/>
    <mergeCell ref="F7:F8"/>
    <mergeCell ref="A37:A39"/>
    <mergeCell ref="B37:B39"/>
    <mergeCell ref="C37:C39"/>
    <mergeCell ref="G37:G39"/>
    <mergeCell ref="D38:D39"/>
    <mergeCell ref="E38:E39"/>
    <mergeCell ref="F38:F39"/>
    <mergeCell ref="A118:A120"/>
    <mergeCell ref="D119:D120"/>
    <mergeCell ref="E119:E120"/>
    <mergeCell ref="F119:F120"/>
    <mergeCell ref="A150:A152"/>
    <mergeCell ref="B150:B152"/>
    <mergeCell ref="C150:C152"/>
    <mergeCell ref="G150:G152"/>
    <mergeCell ref="D151:D152"/>
    <mergeCell ref="E151:E152"/>
    <mergeCell ref="F151:F152"/>
    <mergeCell ref="C310:C312"/>
    <mergeCell ref="G310:G312"/>
    <mergeCell ref="D311:D312"/>
    <mergeCell ref="E311:E312"/>
    <mergeCell ref="F311:F312"/>
    <mergeCell ref="E329:F329"/>
    <mergeCell ref="A330:A332"/>
    <mergeCell ref="B330:B332"/>
    <mergeCell ref="C330:C332"/>
    <mergeCell ref="G330:G332"/>
    <mergeCell ref="D331:D332"/>
    <mergeCell ref="E331:E332"/>
    <mergeCell ref="A210:A212"/>
    <mergeCell ref="B210:B212"/>
    <mergeCell ref="C210:C212"/>
    <mergeCell ref="G210:G212"/>
    <mergeCell ref="D211:D212"/>
    <mergeCell ref="E211:E212"/>
    <mergeCell ref="F211:F212"/>
    <mergeCell ref="A72:A74"/>
    <mergeCell ref="B72:B74"/>
    <mergeCell ref="C72:C74"/>
    <mergeCell ref="G72:G74"/>
    <mergeCell ref="D73:D74"/>
    <mergeCell ref="E73:E74"/>
    <mergeCell ref="F73:F74"/>
    <mergeCell ref="A87:A89"/>
    <mergeCell ref="B87:B89"/>
    <mergeCell ref="C87:C89"/>
    <mergeCell ref="G87:G89"/>
    <mergeCell ref="D88:D89"/>
    <mergeCell ref="E88:E89"/>
    <mergeCell ref="F88:F89"/>
    <mergeCell ref="B118:B120"/>
    <mergeCell ref="C118:C120"/>
    <mergeCell ref="G118:G120"/>
    <mergeCell ref="G167:G169"/>
    <mergeCell ref="D168:D169"/>
    <mergeCell ref="E168:E169"/>
    <mergeCell ref="F168:F169"/>
    <mergeCell ref="A194:A196"/>
    <mergeCell ref="B194:B196"/>
    <mergeCell ref="C194:C196"/>
    <mergeCell ref="G194:G196"/>
    <mergeCell ref="D195:D196"/>
    <mergeCell ref="E195:E196"/>
    <mergeCell ref="F195:F196"/>
    <mergeCell ref="A167:A169"/>
    <mergeCell ref="B167:B169"/>
    <mergeCell ref="C167:C169"/>
    <mergeCell ref="A255:A257"/>
    <mergeCell ref="B255:B257"/>
    <mergeCell ref="C255:C257"/>
    <mergeCell ref="G255:G257"/>
    <mergeCell ref="D256:D257"/>
    <mergeCell ref="E256:E257"/>
    <mergeCell ref="F256:F257"/>
    <mergeCell ref="A232:A234"/>
    <mergeCell ref="B232:B234"/>
    <mergeCell ref="C232:C234"/>
    <mergeCell ref="G232:G234"/>
    <mergeCell ref="D233:D234"/>
    <mergeCell ref="E233:E234"/>
    <mergeCell ref="F233:F234"/>
    <mergeCell ref="A371:A373"/>
    <mergeCell ref="B371:B373"/>
    <mergeCell ref="C371:C373"/>
    <mergeCell ref="G371:G373"/>
    <mergeCell ref="D372:D373"/>
    <mergeCell ref="E372:E373"/>
    <mergeCell ref="F372:F373"/>
    <mergeCell ref="A272:A274"/>
    <mergeCell ref="B272:B274"/>
    <mergeCell ref="C272:C274"/>
    <mergeCell ref="G272:G274"/>
    <mergeCell ref="D273:D274"/>
    <mergeCell ref="E273:E274"/>
    <mergeCell ref="F273:F274"/>
    <mergeCell ref="G295:G297"/>
    <mergeCell ref="D296:D297"/>
    <mergeCell ref="E296:E297"/>
    <mergeCell ref="F296:F297"/>
    <mergeCell ref="F331:F332"/>
    <mergeCell ref="A295:A297"/>
    <mergeCell ref="B295:B297"/>
    <mergeCell ref="C295:C297"/>
    <mergeCell ref="A310:A312"/>
    <mergeCell ref="B310:B312"/>
  </mergeCells>
  <phoneticPr fontId="5" type="noConversion"/>
  <pageMargins left="0.7" right="0.7" top="0.75" bottom="0.75" header="0.3" footer="0.3"/>
  <pageSetup paperSize="9" scale="8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J124"/>
  <sheetViews>
    <sheetView showGridLines="0" topLeftCell="A63" zoomScale="114" zoomScaleNormal="70" workbookViewId="0">
      <selection activeCell="B104" sqref="B104"/>
    </sheetView>
  </sheetViews>
  <sheetFormatPr defaultColWidth="8.42578125" defaultRowHeight="15"/>
  <cols>
    <col min="1" max="1" width="4.42578125" customWidth="1"/>
    <col min="2" max="2" width="33" customWidth="1"/>
    <col min="3" max="3" width="9.42578125" customWidth="1"/>
    <col min="4" max="4" width="9" customWidth="1"/>
    <col min="5" max="5" width="8" bestFit="1" customWidth="1"/>
    <col min="6" max="6" width="23.42578125" customWidth="1"/>
    <col min="7" max="7" width="59.42578125" customWidth="1"/>
    <col min="8" max="8" width="38.7109375" customWidth="1"/>
  </cols>
  <sheetData>
    <row r="2" spans="1:10" ht="28.5">
      <c r="C2" s="1" t="s">
        <v>541</v>
      </c>
    </row>
    <row r="4" spans="1:10">
      <c r="G4" s="10" t="s">
        <v>0</v>
      </c>
    </row>
    <row r="5" spans="1:10" ht="30">
      <c r="A5" s="43" t="s">
        <v>608</v>
      </c>
      <c r="B5" s="103" t="s">
        <v>64</v>
      </c>
      <c r="C5" s="48"/>
      <c r="D5" s="48"/>
      <c r="E5" s="48"/>
      <c r="F5" s="48"/>
      <c r="G5" s="133" t="s">
        <v>885</v>
      </c>
      <c r="H5" s="48"/>
      <c r="I5" s="48"/>
      <c r="J5" s="48"/>
    </row>
    <row r="6" spans="1:10" ht="24" customHeight="1">
      <c r="A6" s="172" t="s">
        <v>2</v>
      </c>
      <c r="B6" s="172" t="s">
        <v>3</v>
      </c>
      <c r="C6" s="172" t="s">
        <v>4</v>
      </c>
      <c r="D6" s="182" t="s">
        <v>5</v>
      </c>
      <c r="E6" s="183"/>
      <c r="F6" s="184"/>
      <c r="G6" s="175" t="s">
        <v>49</v>
      </c>
      <c r="H6" s="48"/>
      <c r="I6" s="48"/>
      <c r="J6" s="48"/>
    </row>
    <row r="7" spans="1:10">
      <c r="A7" s="173"/>
      <c r="B7" s="173"/>
      <c r="C7" s="173"/>
      <c r="D7" s="172" t="s">
        <v>6</v>
      </c>
      <c r="E7" s="172" t="s">
        <v>7</v>
      </c>
      <c r="F7" s="172" t="s">
        <v>721</v>
      </c>
      <c r="G7" s="176"/>
      <c r="H7" s="48"/>
      <c r="I7" s="48"/>
      <c r="J7" s="48"/>
    </row>
    <row r="8" spans="1:10" ht="13.5" customHeight="1">
      <c r="A8" s="174"/>
      <c r="B8" s="174"/>
      <c r="C8" s="174"/>
      <c r="D8" s="174"/>
      <c r="E8" s="174"/>
      <c r="F8" s="174"/>
      <c r="G8" s="177"/>
      <c r="H8" s="48"/>
      <c r="I8" s="48"/>
      <c r="J8" s="48"/>
    </row>
    <row r="9" spans="1:10" ht="14.25" customHeight="1">
      <c r="A9" s="44" t="s">
        <v>8</v>
      </c>
      <c r="B9" s="44" t="s">
        <v>125</v>
      </c>
      <c r="C9" s="44" t="s">
        <v>23</v>
      </c>
      <c r="D9" s="44">
        <v>3</v>
      </c>
      <c r="E9" s="44" t="s">
        <v>41</v>
      </c>
      <c r="F9" s="44"/>
      <c r="G9" s="111" t="s">
        <v>890</v>
      </c>
      <c r="H9" s="48"/>
      <c r="I9" s="48"/>
      <c r="J9" s="48"/>
    </row>
    <row r="10" spans="1:10">
      <c r="A10" s="44" t="s">
        <v>9</v>
      </c>
      <c r="B10" s="44" t="s">
        <v>828</v>
      </c>
      <c r="C10" s="44"/>
      <c r="D10" s="44"/>
      <c r="E10" s="44"/>
      <c r="F10" s="44"/>
      <c r="G10" s="111" t="s">
        <v>890</v>
      </c>
      <c r="H10" s="48"/>
      <c r="I10" s="48"/>
      <c r="J10" s="48"/>
    </row>
    <row r="11" spans="1:10">
      <c r="A11" s="44" t="s">
        <v>10</v>
      </c>
      <c r="B11" s="44" t="s">
        <v>66</v>
      </c>
      <c r="C11" s="44"/>
      <c r="D11" s="44"/>
      <c r="E11" s="44"/>
      <c r="F11" s="44"/>
      <c r="G11" s="111" t="s">
        <v>890</v>
      </c>
      <c r="H11" s="48"/>
      <c r="I11" s="48"/>
      <c r="J11" s="48"/>
    </row>
    <row r="12" spans="1:10">
      <c r="A12" s="44" t="s">
        <v>11</v>
      </c>
      <c r="B12" s="44" t="s">
        <v>896</v>
      </c>
      <c r="C12" s="44"/>
      <c r="D12" s="44"/>
      <c r="E12" s="44"/>
      <c r="F12" s="44"/>
      <c r="G12" s="111" t="s">
        <v>890</v>
      </c>
      <c r="H12" s="48"/>
      <c r="I12" s="48"/>
      <c r="J12" s="48"/>
    </row>
    <row r="13" spans="1:10">
      <c r="A13" s="44" t="s">
        <v>12</v>
      </c>
      <c r="B13" s="44" t="s">
        <v>68</v>
      </c>
      <c r="C13" s="44"/>
      <c r="D13" s="44"/>
      <c r="E13" s="44"/>
      <c r="F13" s="44"/>
      <c r="G13" s="111" t="s">
        <v>890</v>
      </c>
      <c r="H13" s="48"/>
      <c r="I13" s="48"/>
      <c r="J13" s="48"/>
    </row>
    <row r="14" spans="1:10">
      <c r="A14" s="44" t="s">
        <v>13</v>
      </c>
      <c r="B14" s="44" t="s">
        <v>69</v>
      </c>
      <c r="C14" s="44"/>
      <c r="D14" s="44"/>
      <c r="E14" s="44"/>
      <c r="F14" s="44"/>
      <c r="G14" s="111" t="s">
        <v>890</v>
      </c>
      <c r="H14" s="48"/>
      <c r="I14" s="48"/>
      <c r="J14" s="48"/>
    </row>
    <row r="15" spans="1:10">
      <c r="A15" s="44" t="s">
        <v>14</v>
      </c>
      <c r="B15" s="44" t="s">
        <v>114</v>
      </c>
      <c r="C15" s="44"/>
      <c r="D15" s="44"/>
      <c r="E15" s="44"/>
      <c r="F15" s="44"/>
      <c r="G15" s="111" t="s">
        <v>890</v>
      </c>
      <c r="H15" s="48"/>
      <c r="I15" s="48"/>
      <c r="J15" s="48"/>
    </row>
    <row r="16" spans="1:10">
      <c r="A16" s="44" t="s">
        <v>60</v>
      </c>
      <c r="B16" s="44" t="s">
        <v>72</v>
      </c>
      <c r="C16" s="44" t="s">
        <v>73</v>
      </c>
      <c r="D16" s="44">
        <v>-2</v>
      </c>
      <c r="E16" s="44">
        <v>10</v>
      </c>
      <c r="F16" s="44"/>
      <c r="G16" s="111" t="s">
        <v>890</v>
      </c>
      <c r="H16" s="48"/>
      <c r="I16" s="48"/>
      <c r="J16" s="48"/>
    </row>
    <row r="17" spans="1:10">
      <c r="A17" s="44" t="s">
        <v>61</v>
      </c>
      <c r="B17" s="44" t="s">
        <v>74</v>
      </c>
      <c r="C17" s="44" t="s">
        <v>54</v>
      </c>
      <c r="D17" s="44">
        <v>400</v>
      </c>
      <c r="E17" s="44" t="s">
        <v>38</v>
      </c>
      <c r="F17" s="44"/>
      <c r="G17" s="111" t="s">
        <v>890</v>
      </c>
      <c r="H17" s="48"/>
      <c r="I17" s="48"/>
      <c r="J17" s="48"/>
    </row>
    <row r="18" spans="1:10">
      <c r="A18" s="44" t="s">
        <v>62</v>
      </c>
      <c r="B18" s="44" t="s">
        <v>75</v>
      </c>
      <c r="C18" s="44"/>
      <c r="D18" s="44"/>
      <c r="E18" s="44"/>
      <c r="F18" s="44"/>
      <c r="G18" s="111" t="s">
        <v>890</v>
      </c>
      <c r="H18" s="48"/>
      <c r="I18" s="48"/>
      <c r="J18" s="48"/>
    </row>
    <row r="19" spans="1:10">
      <c r="A19" s="44" t="s">
        <v>90</v>
      </c>
      <c r="B19" s="44" t="s">
        <v>76</v>
      </c>
      <c r="C19" s="44" t="s">
        <v>127</v>
      </c>
      <c r="D19" s="44" t="s">
        <v>38</v>
      </c>
      <c r="E19" s="44">
        <v>2.4500000000000002</v>
      </c>
      <c r="F19" s="44"/>
      <c r="G19" s="111" t="s">
        <v>890</v>
      </c>
      <c r="H19" s="48"/>
      <c r="I19" s="48"/>
      <c r="J19" s="48"/>
    </row>
    <row r="20" spans="1:10">
      <c r="A20" s="44" t="s">
        <v>92</v>
      </c>
      <c r="B20" s="44" t="s">
        <v>128</v>
      </c>
      <c r="C20" s="44" t="s">
        <v>129</v>
      </c>
      <c r="D20" s="44" t="s">
        <v>38</v>
      </c>
      <c r="E20" s="44">
        <v>42</v>
      </c>
      <c r="F20" s="44"/>
      <c r="G20" s="111" t="s">
        <v>890</v>
      </c>
      <c r="H20" s="48"/>
      <c r="I20" s="48"/>
      <c r="J20" s="48"/>
    </row>
    <row r="21" spans="1:10">
      <c r="A21" s="44" t="s">
        <v>93</v>
      </c>
      <c r="B21" s="44" t="s">
        <v>31</v>
      </c>
      <c r="C21" s="44" t="s">
        <v>32</v>
      </c>
      <c r="D21" s="23">
        <v>0.3</v>
      </c>
      <c r="E21" s="44">
        <v>0.5</v>
      </c>
      <c r="F21" s="44"/>
      <c r="G21" s="111" t="s">
        <v>890</v>
      </c>
      <c r="H21" s="48"/>
      <c r="I21" s="48"/>
      <c r="J21" s="48"/>
    </row>
    <row r="22" spans="1:10">
      <c r="A22" s="44" t="s">
        <v>99</v>
      </c>
      <c r="B22" s="44" t="s">
        <v>25</v>
      </c>
      <c r="C22" s="44" t="s">
        <v>24</v>
      </c>
      <c r="D22" s="44" t="s">
        <v>38</v>
      </c>
      <c r="E22" s="44">
        <v>1800</v>
      </c>
      <c r="F22" s="44"/>
      <c r="G22" s="111" t="s">
        <v>890</v>
      </c>
      <c r="H22" s="48"/>
      <c r="I22" s="48"/>
      <c r="J22" s="48"/>
    </row>
    <row r="23" spans="1:10">
      <c r="A23" s="44" t="s">
        <v>130</v>
      </c>
      <c r="B23" s="44" t="s">
        <v>26</v>
      </c>
      <c r="C23" s="44" t="s">
        <v>24</v>
      </c>
      <c r="D23" s="44" t="s">
        <v>38</v>
      </c>
      <c r="E23" s="44">
        <v>700</v>
      </c>
      <c r="F23" s="44"/>
      <c r="G23" s="111" t="s">
        <v>890</v>
      </c>
      <c r="H23" s="48"/>
      <c r="I23" s="48"/>
      <c r="J23" s="48"/>
    </row>
    <row r="24" spans="1:10">
      <c r="A24" s="44" t="s">
        <v>131</v>
      </c>
      <c r="B24" s="44" t="s">
        <v>27</v>
      </c>
      <c r="C24" s="44" t="s">
        <v>24</v>
      </c>
      <c r="D24" s="44" t="s">
        <v>38</v>
      </c>
      <c r="E24" s="44"/>
      <c r="F24" s="44"/>
      <c r="G24" s="111" t="s">
        <v>890</v>
      </c>
      <c r="H24" s="48"/>
      <c r="I24" s="48"/>
      <c r="J24" s="48"/>
    </row>
    <row r="25" spans="1:10">
      <c r="A25" s="44" t="s">
        <v>164</v>
      </c>
      <c r="B25" s="44" t="s">
        <v>527</v>
      </c>
      <c r="C25" s="44"/>
      <c r="D25" s="44"/>
      <c r="E25" s="44"/>
      <c r="F25" s="44"/>
      <c r="G25" s="111" t="s">
        <v>890</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588</v>
      </c>
      <c r="C31" s="47">
        <f>C29+C30</f>
        <v>0</v>
      </c>
      <c r="D31" s="48"/>
      <c r="E31" s="48"/>
      <c r="F31" s="48"/>
      <c r="G31" s="48"/>
      <c r="H31" s="48"/>
      <c r="I31" s="48"/>
      <c r="J31" s="48"/>
    </row>
    <row r="32" spans="1:10">
      <c r="A32" s="48"/>
      <c r="B32" s="48"/>
      <c r="C32" s="48"/>
      <c r="D32" s="48"/>
      <c r="E32" s="48"/>
      <c r="F32" s="48"/>
      <c r="G32" s="48"/>
      <c r="H32" s="48"/>
      <c r="I32" s="48"/>
      <c r="J32" s="48"/>
    </row>
    <row r="33" spans="1:10" ht="30">
      <c r="A33" s="43" t="s">
        <v>609</v>
      </c>
      <c r="B33" s="103" t="s">
        <v>132</v>
      </c>
      <c r="C33" s="48"/>
      <c r="D33" s="48"/>
      <c r="E33" s="48"/>
      <c r="F33" s="48"/>
      <c r="G33" s="133" t="s">
        <v>885</v>
      </c>
      <c r="H33" s="48"/>
      <c r="I33" s="48"/>
      <c r="J33" s="48"/>
    </row>
    <row r="34" spans="1:10" ht="15" customHeight="1">
      <c r="A34" s="172" t="s">
        <v>2</v>
      </c>
      <c r="B34" s="172" t="s">
        <v>3</v>
      </c>
      <c r="C34" s="172" t="s">
        <v>4</v>
      </c>
      <c r="D34" s="182" t="s">
        <v>5</v>
      </c>
      <c r="E34" s="183"/>
      <c r="F34" s="184"/>
      <c r="G34" s="175" t="s">
        <v>49</v>
      </c>
      <c r="H34" s="48"/>
      <c r="I34" s="48"/>
      <c r="J34" s="48"/>
    </row>
    <row r="35" spans="1:10">
      <c r="A35" s="173"/>
      <c r="B35" s="173"/>
      <c r="C35" s="173"/>
      <c r="D35" s="172" t="s">
        <v>6</v>
      </c>
      <c r="E35" s="172" t="s">
        <v>7</v>
      </c>
      <c r="F35" s="172" t="s">
        <v>722</v>
      </c>
      <c r="G35" s="176"/>
      <c r="H35" s="48"/>
      <c r="I35" s="48"/>
      <c r="J35" s="48"/>
    </row>
    <row r="36" spans="1:10">
      <c r="A36" s="174"/>
      <c r="B36" s="174"/>
      <c r="C36" s="174"/>
      <c r="D36" s="174"/>
      <c r="E36" s="174"/>
      <c r="F36" s="174"/>
      <c r="G36" s="177"/>
      <c r="H36" s="48"/>
      <c r="I36" s="48"/>
      <c r="J36" s="48"/>
    </row>
    <row r="37" spans="1:10" ht="24">
      <c r="A37" s="44" t="s">
        <v>8</v>
      </c>
      <c r="B37" s="44" t="s">
        <v>478</v>
      </c>
      <c r="C37" s="44"/>
      <c r="D37" s="44"/>
      <c r="E37" s="44"/>
      <c r="F37" s="44" t="s">
        <v>48</v>
      </c>
      <c r="G37" s="111" t="s">
        <v>890</v>
      </c>
      <c r="H37" s="48"/>
      <c r="I37" s="48"/>
      <c r="J37" s="48"/>
    </row>
    <row r="38" spans="1:10">
      <c r="A38" s="44"/>
      <c r="B38" s="44" t="s">
        <v>543</v>
      </c>
      <c r="C38" s="44" t="s">
        <v>23</v>
      </c>
      <c r="D38" s="44">
        <v>8</v>
      </c>
      <c r="E38" s="44" t="s">
        <v>38</v>
      </c>
      <c r="F38" s="44"/>
      <c r="G38" s="111" t="s">
        <v>890</v>
      </c>
      <c r="H38" s="48"/>
      <c r="I38" s="48"/>
      <c r="J38" s="48"/>
    </row>
    <row r="39" spans="1:10">
      <c r="A39" s="44"/>
      <c r="B39" s="44" t="s">
        <v>479</v>
      </c>
      <c r="C39" s="44" t="s">
        <v>24</v>
      </c>
      <c r="D39" s="44">
        <v>65</v>
      </c>
      <c r="E39" s="44" t="s">
        <v>38</v>
      </c>
      <c r="F39" s="44"/>
      <c r="G39" s="111" t="s">
        <v>890</v>
      </c>
      <c r="H39" s="48"/>
      <c r="I39" s="48"/>
      <c r="J39" s="48"/>
    </row>
    <row r="40" spans="1:10" ht="72">
      <c r="A40" s="44" t="s">
        <v>9</v>
      </c>
      <c r="B40" s="44" t="s">
        <v>25</v>
      </c>
      <c r="C40" s="44" t="s">
        <v>24</v>
      </c>
      <c r="D40" s="44">
        <v>1795</v>
      </c>
      <c r="E40" s="44" t="s">
        <v>460</v>
      </c>
      <c r="F40" s="28" t="s">
        <v>542</v>
      </c>
      <c r="G40" s="111" t="s">
        <v>890</v>
      </c>
      <c r="H40" s="48"/>
      <c r="I40" s="48"/>
      <c r="J40" s="48"/>
    </row>
    <row r="41" spans="1:10" ht="72">
      <c r="A41" s="44" t="s">
        <v>10</v>
      </c>
      <c r="B41" s="44" t="s">
        <v>26</v>
      </c>
      <c r="C41" s="44" t="s">
        <v>24</v>
      </c>
      <c r="D41" s="44">
        <v>350</v>
      </c>
      <c r="E41" s="44" t="s">
        <v>460</v>
      </c>
      <c r="F41" s="28" t="s">
        <v>542</v>
      </c>
      <c r="G41" s="111" t="s">
        <v>890</v>
      </c>
      <c r="H41" s="48"/>
      <c r="I41" s="48"/>
      <c r="J41" s="48"/>
    </row>
    <row r="42" spans="1:10" ht="72">
      <c r="A42" s="44" t="s">
        <v>11</v>
      </c>
      <c r="B42" s="44" t="s">
        <v>27</v>
      </c>
      <c r="C42" s="44" t="s">
        <v>24</v>
      </c>
      <c r="D42" s="44">
        <v>300</v>
      </c>
      <c r="E42" s="44" t="s">
        <v>460</v>
      </c>
      <c r="F42" s="28" t="s">
        <v>542</v>
      </c>
      <c r="G42" s="111" t="s">
        <v>890</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588</v>
      </c>
      <c r="C48" s="47">
        <f>C46+C47</f>
        <v>0</v>
      </c>
      <c r="D48" s="48"/>
      <c r="E48" s="48"/>
      <c r="F48" s="48"/>
      <c r="G48" s="48"/>
      <c r="H48" s="48"/>
      <c r="I48" s="48"/>
      <c r="J48" s="48"/>
    </row>
    <row r="49" spans="1:10">
      <c r="A49" s="48"/>
      <c r="B49" s="48"/>
      <c r="C49" s="48"/>
      <c r="D49" s="48"/>
      <c r="E49" s="48"/>
      <c r="F49" s="48"/>
      <c r="G49" s="48"/>
      <c r="H49" s="48"/>
      <c r="I49" s="48"/>
      <c r="J49" s="48"/>
    </row>
    <row r="50" spans="1:10" ht="30">
      <c r="A50" s="43" t="s">
        <v>610</v>
      </c>
      <c r="B50" s="103" t="s">
        <v>133</v>
      </c>
      <c r="C50" s="48"/>
      <c r="D50" s="48"/>
      <c r="E50" s="48"/>
      <c r="F50" s="48"/>
      <c r="G50" s="133" t="s">
        <v>885</v>
      </c>
      <c r="H50" s="48"/>
      <c r="I50" s="48"/>
      <c r="J50" s="48"/>
    </row>
    <row r="51" spans="1:10" ht="15" customHeight="1">
      <c r="A51" s="172" t="s">
        <v>2</v>
      </c>
      <c r="B51" s="172" t="s">
        <v>3</v>
      </c>
      <c r="C51" s="172" t="s">
        <v>4</v>
      </c>
      <c r="D51" s="182" t="s">
        <v>5</v>
      </c>
      <c r="E51" s="183"/>
      <c r="F51" s="184"/>
      <c r="G51" s="175" t="s">
        <v>49</v>
      </c>
      <c r="H51" s="48"/>
      <c r="I51" s="48"/>
      <c r="J51" s="48"/>
    </row>
    <row r="52" spans="1:10">
      <c r="A52" s="173"/>
      <c r="B52" s="173"/>
      <c r="C52" s="173"/>
      <c r="D52" s="172" t="s">
        <v>6</v>
      </c>
      <c r="E52" s="172" t="s">
        <v>7</v>
      </c>
      <c r="F52" s="172" t="s">
        <v>722</v>
      </c>
      <c r="G52" s="176"/>
      <c r="H52" s="48"/>
      <c r="I52" s="48"/>
      <c r="J52" s="48"/>
    </row>
    <row r="53" spans="1:10">
      <c r="A53" s="174"/>
      <c r="B53" s="174"/>
      <c r="C53" s="174"/>
      <c r="D53" s="174"/>
      <c r="E53" s="174"/>
      <c r="F53" s="174"/>
      <c r="G53" s="177"/>
      <c r="H53" s="48"/>
      <c r="I53" s="48"/>
      <c r="J53" s="48"/>
    </row>
    <row r="54" spans="1:10" ht="36">
      <c r="A54" s="20" t="s">
        <v>8</v>
      </c>
      <c r="B54" s="20" t="s">
        <v>544</v>
      </c>
      <c r="C54" s="20" t="s">
        <v>546</v>
      </c>
      <c r="D54" s="20">
        <v>2</v>
      </c>
      <c r="E54" s="20" t="s">
        <v>38</v>
      </c>
      <c r="F54" s="48"/>
      <c r="G54" s="111" t="s">
        <v>890</v>
      </c>
      <c r="H54" s="48"/>
      <c r="I54" s="48"/>
      <c r="J54" s="48"/>
    </row>
    <row r="55" spans="1:10">
      <c r="A55" s="44" t="s">
        <v>9</v>
      </c>
      <c r="B55" s="20" t="s">
        <v>545</v>
      </c>
      <c r="C55" s="20"/>
      <c r="D55" s="20"/>
      <c r="E55" s="20"/>
      <c r="F55" s="44"/>
      <c r="G55" s="111" t="s">
        <v>890</v>
      </c>
      <c r="H55" s="48"/>
      <c r="I55" s="48"/>
      <c r="J55" s="48"/>
    </row>
    <row r="56" spans="1:10">
      <c r="A56" s="44" t="s">
        <v>10</v>
      </c>
      <c r="B56" s="44" t="s">
        <v>53</v>
      </c>
      <c r="C56" s="44" t="s">
        <v>54</v>
      </c>
      <c r="D56" s="44">
        <v>3.7</v>
      </c>
      <c r="E56" s="44" t="s">
        <v>41</v>
      </c>
      <c r="F56" s="44"/>
      <c r="G56" s="111" t="s">
        <v>890</v>
      </c>
      <c r="H56" s="48"/>
      <c r="I56" s="48"/>
      <c r="J56" s="48"/>
    </row>
    <row r="57" spans="1:10">
      <c r="A57" s="44" t="s">
        <v>910</v>
      </c>
      <c r="B57" s="44" t="s">
        <v>134</v>
      </c>
      <c r="C57" s="44" t="s">
        <v>135</v>
      </c>
      <c r="D57" s="44">
        <v>80</v>
      </c>
      <c r="E57" s="44" t="s">
        <v>38</v>
      </c>
      <c r="F57" s="44"/>
      <c r="G57" s="111" t="s">
        <v>890</v>
      </c>
      <c r="H57" s="48"/>
      <c r="I57" s="48"/>
      <c r="J57" s="48"/>
    </row>
    <row r="58" spans="1:10">
      <c r="A58" s="44" t="s">
        <v>911</v>
      </c>
      <c r="B58" s="44" t="s">
        <v>136</v>
      </c>
      <c r="C58" s="44" t="s">
        <v>137</v>
      </c>
      <c r="D58" s="44">
        <v>1500</v>
      </c>
      <c r="E58" s="44" t="s">
        <v>38</v>
      </c>
      <c r="F58" s="44"/>
      <c r="G58" s="111" t="s">
        <v>890</v>
      </c>
      <c r="H58" s="48"/>
      <c r="I58" s="48"/>
      <c r="J58" s="48"/>
    </row>
    <row r="59" spans="1:10">
      <c r="A59" s="44" t="s">
        <v>912</v>
      </c>
      <c r="B59" s="44" t="s">
        <v>414</v>
      </c>
      <c r="C59" s="44"/>
      <c r="D59" s="44"/>
      <c r="E59" s="44"/>
      <c r="F59" s="44"/>
      <c r="G59" s="111" t="s">
        <v>890</v>
      </c>
      <c r="H59" s="48"/>
      <c r="I59" s="48"/>
      <c r="J59" s="48"/>
    </row>
    <row r="60" spans="1:10">
      <c r="A60" s="44" t="s">
        <v>913</v>
      </c>
      <c r="B60" s="44" t="s">
        <v>138</v>
      </c>
      <c r="C60" s="44"/>
      <c r="D60" s="44"/>
      <c r="E60" s="44"/>
      <c r="F60" s="44"/>
      <c r="G60" s="111" t="s">
        <v>890</v>
      </c>
      <c r="H60" s="48"/>
      <c r="I60" s="48"/>
      <c r="J60" s="48"/>
    </row>
    <row r="61" spans="1:10">
      <c r="A61" s="44" t="s">
        <v>914</v>
      </c>
      <c r="B61" s="44" t="s">
        <v>794</v>
      </c>
      <c r="C61" s="44" t="s">
        <v>32</v>
      </c>
      <c r="D61" s="44">
        <v>0.65</v>
      </c>
      <c r="E61" s="44" t="s">
        <v>38</v>
      </c>
      <c r="F61" s="44"/>
      <c r="G61" s="111" t="s">
        <v>890</v>
      </c>
      <c r="H61" s="48"/>
      <c r="I61" s="48"/>
      <c r="J61" s="48"/>
    </row>
    <row r="62" spans="1:10">
      <c r="A62" s="44" t="s">
        <v>915</v>
      </c>
      <c r="B62" s="44" t="s">
        <v>25</v>
      </c>
      <c r="C62" s="44" t="s">
        <v>24</v>
      </c>
      <c r="D62" s="44">
        <v>355</v>
      </c>
      <c r="E62" s="44" t="s">
        <v>38</v>
      </c>
      <c r="F62" s="44"/>
      <c r="G62" s="111" t="s">
        <v>890</v>
      </c>
      <c r="H62" s="48"/>
      <c r="I62" s="48"/>
      <c r="J62" s="48"/>
    </row>
    <row r="63" spans="1:10">
      <c r="A63" s="44" t="s">
        <v>916</v>
      </c>
      <c r="B63" s="44" t="s">
        <v>26</v>
      </c>
      <c r="C63" s="44" t="s">
        <v>24</v>
      </c>
      <c r="D63" s="44">
        <v>305</v>
      </c>
      <c r="E63" s="44" t="s">
        <v>38</v>
      </c>
      <c r="F63" s="44"/>
      <c r="G63" s="111" t="s">
        <v>890</v>
      </c>
      <c r="H63" s="48"/>
      <c r="I63" s="48"/>
      <c r="J63" s="48"/>
    </row>
    <row r="64" spans="1:10">
      <c r="A64" s="44" t="s">
        <v>917</v>
      </c>
      <c r="B64" s="44" t="s">
        <v>27</v>
      </c>
      <c r="C64" s="44" t="s">
        <v>24</v>
      </c>
      <c r="D64" s="44">
        <v>570</v>
      </c>
      <c r="E64" s="44" t="s">
        <v>38</v>
      </c>
      <c r="F64" s="44"/>
      <c r="G64" s="111" t="s">
        <v>890</v>
      </c>
      <c r="H64" s="48"/>
      <c r="I64" s="48"/>
      <c r="J64" s="48"/>
    </row>
    <row r="65" spans="1:10">
      <c r="A65" s="44" t="s">
        <v>918</v>
      </c>
      <c r="B65" s="44" t="s">
        <v>412</v>
      </c>
      <c r="C65" s="44"/>
      <c r="D65" s="44"/>
      <c r="E65" s="44"/>
      <c r="F65" s="44"/>
      <c r="G65" s="111" t="s">
        <v>890</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588</v>
      </c>
      <c r="C71" s="47">
        <f>C69+C70</f>
        <v>0</v>
      </c>
      <c r="D71" s="48"/>
      <c r="E71" s="48"/>
      <c r="F71" s="48"/>
      <c r="G71" s="48"/>
      <c r="H71" s="48"/>
      <c r="I71" s="48"/>
      <c r="J71" s="48"/>
    </row>
    <row r="72" spans="1:10">
      <c r="A72" s="48"/>
      <c r="B72" s="55"/>
      <c r="C72" s="48"/>
      <c r="D72" s="48"/>
      <c r="E72" s="48"/>
      <c r="F72" s="48"/>
      <c r="G72" s="48"/>
      <c r="H72" s="48"/>
      <c r="I72" s="48"/>
      <c r="J72" s="48"/>
    </row>
    <row r="73" spans="1:10" ht="30">
      <c r="A73" s="109" t="s">
        <v>610</v>
      </c>
      <c r="B73" s="103" t="s">
        <v>139</v>
      </c>
      <c r="C73" s="48"/>
      <c r="D73" s="48"/>
      <c r="E73" s="48"/>
      <c r="F73" s="48"/>
      <c r="G73" s="133" t="s">
        <v>885</v>
      </c>
      <c r="H73" s="48"/>
      <c r="I73" s="48"/>
      <c r="J73" s="48"/>
    </row>
    <row r="74" spans="1:10" ht="15" customHeight="1">
      <c r="A74" s="172" t="s">
        <v>2</v>
      </c>
      <c r="B74" s="172" t="s">
        <v>3</v>
      </c>
      <c r="C74" s="172" t="s">
        <v>4</v>
      </c>
      <c r="D74" s="182" t="s">
        <v>5</v>
      </c>
      <c r="E74" s="183"/>
      <c r="F74" s="184"/>
      <c r="G74" s="175" t="s">
        <v>49</v>
      </c>
      <c r="H74" s="48"/>
      <c r="I74" s="48"/>
      <c r="J74" s="48"/>
    </row>
    <row r="75" spans="1:10">
      <c r="A75" s="173"/>
      <c r="B75" s="173"/>
      <c r="C75" s="173"/>
      <c r="D75" s="172" t="s">
        <v>6</v>
      </c>
      <c r="E75" s="172" t="s">
        <v>7</v>
      </c>
      <c r="F75" s="172" t="s">
        <v>722</v>
      </c>
      <c r="G75" s="176"/>
      <c r="H75" s="48"/>
      <c r="I75" s="48"/>
      <c r="J75" s="48"/>
    </row>
    <row r="76" spans="1:10">
      <c r="A76" s="174"/>
      <c r="B76" s="174"/>
      <c r="C76" s="174"/>
      <c r="D76" s="174"/>
      <c r="E76" s="174"/>
      <c r="F76" s="174"/>
      <c r="G76" s="177"/>
      <c r="H76" s="48"/>
      <c r="I76" s="48"/>
      <c r="J76" s="48"/>
    </row>
    <row r="77" spans="1:10">
      <c r="A77" s="44" t="s">
        <v>8</v>
      </c>
      <c r="B77" s="44" t="s">
        <v>140</v>
      </c>
      <c r="C77" s="44" t="s">
        <v>24</v>
      </c>
      <c r="D77" s="44">
        <v>1.2</v>
      </c>
      <c r="E77" s="44">
        <v>4</v>
      </c>
      <c r="F77" s="44"/>
      <c r="G77" s="111" t="s">
        <v>890</v>
      </c>
      <c r="H77" s="48"/>
      <c r="I77" s="48"/>
      <c r="J77" s="48"/>
    </row>
    <row r="78" spans="1:10">
      <c r="A78" s="44" t="s">
        <v>9</v>
      </c>
      <c r="B78" s="44" t="s">
        <v>141</v>
      </c>
      <c r="C78" s="44" t="s">
        <v>24</v>
      </c>
      <c r="D78" s="44" t="s">
        <v>41</v>
      </c>
      <c r="E78" s="44">
        <v>2</v>
      </c>
      <c r="F78" s="44"/>
      <c r="G78" s="111" t="s">
        <v>890</v>
      </c>
      <c r="H78" s="48"/>
      <c r="I78" s="48"/>
      <c r="J78" s="48"/>
    </row>
    <row r="79" spans="1:10">
      <c r="A79" s="44" t="s">
        <v>10</v>
      </c>
      <c r="B79" s="44" t="s">
        <v>142</v>
      </c>
      <c r="C79" s="44" t="s">
        <v>24</v>
      </c>
      <c r="D79" s="44">
        <v>1.5</v>
      </c>
      <c r="E79" s="44">
        <v>3</v>
      </c>
      <c r="F79" s="44"/>
      <c r="G79" s="111" t="s">
        <v>890</v>
      </c>
      <c r="H79" s="48"/>
      <c r="I79" s="48"/>
      <c r="J79" s="48"/>
    </row>
    <row r="80" spans="1:10">
      <c r="A80" s="44" t="s">
        <v>11</v>
      </c>
      <c r="B80" s="44" t="s">
        <v>143</v>
      </c>
      <c r="C80" s="44" t="s">
        <v>24</v>
      </c>
      <c r="D80" s="44" t="s">
        <v>41</v>
      </c>
      <c r="E80" s="44" t="s">
        <v>41</v>
      </c>
      <c r="F80" s="44"/>
      <c r="G80" s="111" t="s">
        <v>890</v>
      </c>
      <c r="H80" s="48"/>
      <c r="I80" s="48"/>
      <c r="J80" s="48"/>
    </row>
    <row r="81" spans="1:10">
      <c r="A81" s="44" t="s">
        <v>12</v>
      </c>
      <c r="B81" s="44" t="s">
        <v>459</v>
      </c>
      <c r="C81" s="44" t="s">
        <v>24</v>
      </c>
      <c r="D81" s="44" t="s">
        <v>38</v>
      </c>
      <c r="E81" s="44" t="s">
        <v>146</v>
      </c>
      <c r="F81" s="44"/>
      <c r="G81" s="111" t="s">
        <v>890</v>
      </c>
      <c r="H81" s="48"/>
      <c r="I81" s="48"/>
      <c r="J81" s="48"/>
    </row>
    <row r="82" spans="1:10" ht="24">
      <c r="A82" s="44" t="s">
        <v>13</v>
      </c>
      <c r="B82" s="44" t="s">
        <v>145</v>
      </c>
      <c r="C82" s="44" t="s">
        <v>24</v>
      </c>
      <c r="D82" s="44" t="s">
        <v>38</v>
      </c>
      <c r="E82" s="44" t="s">
        <v>144</v>
      </c>
      <c r="F82" s="44" t="s">
        <v>547</v>
      </c>
      <c r="G82" s="111" t="s">
        <v>890</v>
      </c>
      <c r="H82" s="48"/>
      <c r="I82" s="48"/>
      <c r="J82" s="48"/>
    </row>
    <row r="83" spans="1:10" ht="24">
      <c r="A83" s="44"/>
      <c r="B83" s="44" t="s">
        <v>145</v>
      </c>
      <c r="C83" s="44" t="s">
        <v>24</v>
      </c>
      <c r="D83" s="44"/>
      <c r="E83" s="44" t="s">
        <v>480</v>
      </c>
      <c r="F83" s="44" t="s">
        <v>547</v>
      </c>
      <c r="G83" s="111" t="s">
        <v>890</v>
      </c>
      <c r="H83" s="48"/>
      <c r="I83" s="48"/>
      <c r="J83" s="48"/>
    </row>
    <row r="84" spans="1:10">
      <c r="A84" s="44" t="s">
        <v>14</v>
      </c>
      <c r="B84" s="44" t="s">
        <v>147</v>
      </c>
      <c r="C84" s="44" t="s">
        <v>38</v>
      </c>
      <c r="D84" s="44" t="s">
        <v>38</v>
      </c>
      <c r="E84" s="44" t="s">
        <v>38</v>
      </c>
      <c r="F84" s="44"/>
      <c r="G84" s="111" t="s">
        <v>890</v>
      </c>
      <c r="H84" s="48"/>
      <c r="I84" s="48"/>
      <c r="J84" s="48"/>
    </row>
    <row r="85" spans="1:10">
      <c r="A85" s="48"/>
      <c r="B85" s="48"/>
      <c r="C85" s="48"/>
      <c r="D85" s="48"/>
      <c r="E85" s="48"/>
      <c r="F85" s="48"/>
      <c r="G85" s="48"/>
      <c r="H85" s="48"/>
      <c r="I85" s="48"/>
      <c r="J85" s="48"/>
    </row>
    <row r="86" spans="1:10">
      <c r="A86" s="48"/>
      <c r="B86" s="47" t="s">
        <v>17</v>
      </c>
      <c r="C86" s="47">
        <v>1</v>
      </c>
      <c r="D86" s="48"/>
      <c r="E86" s="48"/>
      <c r="F86" s="48"/>
      <c r="G86" s="48"/>
      <c r="H86" s="48"/>
      <c r="I86" s="48"/>
      <c r="J86" s="48"/>
    </row>
    <row r="87" spans="1:10">
      <c r="A87" s="48"/>
      <c r="B87" s="47" t="s">
        <v>18</v>
      </c>
      <c r="C87" s="47"/>
      <c r="D87" s="48"/>
      <c r="E87" s="48"/>
      <c r="F87" s="48"/>
      <c r="G87" s="48"/>
      <c r="H87" s="48"/>
      <c r="I87" s="48"/>
      <c r="J87" s="48"/>
    </row>
    <row r="88" spans="1:10">
      <c r="A88" s="48"/>
      <c r="B88" s="47" t="s">
        <v>19</v>
      </c>
      <c r="C88" s="47">
        <f>C87*C86</f>
        <v>0</v>
      </c>
      <c r="D88" s="48"/>
      <c r="E88" s="48"/>
      <c r="F88" s="48"/>
      <c r="G88" s="48"/>
      <c r="H88" s="48"/>
      <c r="I88" s="48"/>
      <c r="J88" s="48"/>
    </row>
    <row r="89" spans="1:10">
      <c r="A89" s="48"/>
      <c r="B89" s="47" t="s">
        <v>20</v>
      </c>
      <c r="C89" s="47">
        <f>C88*0.23</f>
        <v>0</v>
      </c>
      <c r="D89" s="48"/>
      <c r="E89" s="48"/>
      <c r="F89" s="48"/>
      <c r="G89" s="48"/>
      <c r="H89" s="48"/>
      <c r="I89" s="48"/>
      <c r="J89" s="48"/>
    </row>
    <row r="90" spans="1:10">
      <c r="A90" s="48"/>
      <c r="B90" s="54" t="s">
        <v>588</v>
      </c>
      <c r="C90" s="47">
        <f>C88+C89</f>
        <v>0</v>
      </c>
      <c r="D90" s="48"/>
      <c r="E90" s="48"/>
      <c r="F90" s="48"/>
      <c r="G90" s="48"/>
      <c r="H90" s="48"/>
      <c r="I90" s="48"/>
      <c r="J90" s="48"/>
    </row>
    <row r="91" spans="1:10">
      <c r="A91" s="48"/>
      <c r="B91" s="48"/>
      <c r="C91" s="48"/>
      <c r="D91" s="48"/>
      <c r="E91" s="48"/>
      <c r="F91" s="48"/>
      <c r="G91" s="48"/>
      <c r="H91" s="48"/>
      <c r="I91" s="48"/>
      <c r="J91" s="48"/>
    </row>
    <row r="92" spans="1:10" ht="30">
      <c r="A92" s="43" t="s">
        <v>611</v>
      </c>
      <c r="B92" s="103" t="s">
        <v>148</v>
      </c>
      <c r="C92" s="48"/>
      <c r="D92" s="48"/>
      <c r="E92" s="48"/>
      <c r="F92" s="48"/>
      <c r="G92" s="133" t="s">
        <v>885</v>
      </c>
      <c r="H92" s="48"/>
      <c r="I92" s="48"/>
      <c r="J92" s="48"/>
    </row>
    <row r="93" spans="1:10" ht="15" customHeight="1">
      <c r="A93" s="172" t="s">
        <v>2</v>
      </c>
      <c r="B93" s="172" t="s">
        <v>3</v>
      </c>
      <c r="C93" s="172" t="s">
        <v>4</v>
      </c>
      <c r="D93" s="182" t="s">
        <v>5</v>
      </c>
      <c r="E93" s="183"/>
      <c r="F93" s="184"/>
      <c r="G93" s="175" t="s">
        <v>49</v>
      </c>
      <c r="H93" s="48"/>
      <c r="I93" s="48"/>
      <c r="J93" s="48"/>
    </row>
    <row r="94" spans="1:10">
      <c r="A94" s="173"/>
      <c r="B94" s="173"/>
      <c r="C94" s="173"/>
      <c r="D94" s="172" t="s">
        <v>6</v>
      </c>
      <c r="E94" s="172" t="s">
        <v>7</v>
      </c>
      <c r="F94" s="172" t="s">
        <v>722</v>
      </c>
      <c r="G94" s="176"/>
      <c r="H94" s="48"/>
      <c r="I94" s="48"/>
      <c r="J94" s="48"/>
    </row>
    <row r="95" spans="1:10">
      <c r="A95" s="174"/>
      <c r="B95" s="174"/>
      <c r="C95" s="174"/>
      <c r="D95" s="174"/>
      <c r="E95" s="174"/>
      <c r="F95" s="174"/>
      <c r="G95" s="177"/>
      <c r="H95" s="48"/>
      <c r="I95" s="48"/>
      <c r="J95" s="48"/>
    </row>
    <row r="96" spans="1:10">
      <c r="A96" s="44" t="s">
        <v>8</v>
      </c>
      <c r="B96" s="20" t="s">
        <v>548</v>
      </c>
      <c r="C96" s="20"/>
      <c r="D96" s="20"/>
      <c r="E96" s="20"/>
      <c r="F96" s="44"/>
      <c r="G96" s="111" t="s">
        <v>890</v>
      </c>
      <c r="H96" s="48"/>
      <c r="I96" s="48"/>
      <c r="J96" s="48"/>
    </row>
    <row r="97" spans="1:10" ht="24">
      <c r="A97" s="44" t="s">
        <v>9</v>
      </c>
      <c r="B97" s="20" t="s">
        <v>149</v>
      </c>
      <c r="C97" s="20" t="s">
        <v>41</v>
      </c>
      <c r="D97" s="20" t="s">
        <v>38</v>
      </c>
      <c r="E97" s="20" t="s">
        <v>41</v>
      </c>
      <c r="F97" s="44"/>
      <c r="G97" s="111" t="s">
        <v>890</v>
      </c>
      <c r="H97" s="48"/>
      <c r="I97" s="48"/>
      <c r="J97" s="48"/>
    </row>
    <row r="98" spans="1:10" ht="48">
      <c r="A98" s="44" t="s">
        <v>10</v>
      </c>
      <c r="B98" s="20" t="s">
        <v>481</v>
      </c>
      <c r="C98" s="20" t="s">
        <v>471</v>
      </c>
      <c r="D98" s="20">
        <v>8</v>
      </c>
      <c r="E98" s="20" t="s">
        <v>41</v>
      </c>
      <c r="F98" s="44"/>
      <c r="G98" s="111" t="s">
        <v>890</v>
      </c>
      <c r="H98" s="48"/>
      <c r="I98" s="48"/>
      <c r="J98" s="48"/>
    </row>
    <row r="99" spans="1:10" ht="60">
      <c r="A99" s="44" t="s">
        <v>11</v>
      </c>
      <c r="B99" s="20" t="s">
        <v>921</v>
      </c>
      <c r="C99" s="20" t="s">
        <v>41</v>
      </c>
      <c r="D99" s="20" t="s">
        <v>38</v>
      </c>
      <c r="E99" s="20" t="s">
        <v>41</v>
      </c>
      <c r="F99" s="44"/>
      <c r="G99" s="111" t="s">
        <v>890</v>
      </c>
      <c r="H99" s="48"/>
      <c r="I99" s="48"/>
      <c r="J99" s="48"/>
    </row>
    <row r="100" spans="1:10">
      <c r="A100" s="20" t="s">
        <v>12</v>
      </c>
      <c r="B100" s="20" t="s">
        <v>829</v>
      </c>
      <c r="C100" s="20"/>
      <c r="D100" s="20"/>
      <c r="E100" s="20" t="s">
        <v>41</v>
      </c>
      <c r="F100" s="44"/>
      <c r="G100" s="111" t="s">
        <v>890</v>
      </c>
      <c r="H100" s="48"/>
      <c r="I100" s="48"/>
      <c r="J100" s="48"/>
    </row>
    <row r="101" spans="1:10" ht="24">
      <c r="A101" s="20" t="s">
        <v>13</v>
      </c>
      <c r="B101" s="20" t="s">
        <v>830</v>
      </c>
      <c r="C101" s="20" t="s">
        <v>23</v>
      </c>
      <c r="D101" s="20">
        <v>2</v>
      </c>
      <c r="E101" s="20"/>
      <c r="F101" s="44" t="s">
        <v>831</v>
      </c>
      <c r="G101" s="111" t="s">
        <v>890</v>
      </c>
      <c r="H101" s="48"/>
      <c r="I101" s="48"/>
      <c r="J101" s="48"/>
    </row>
    <row r="102" spans="1:10">
      <c r="A102" s="44" t="s">
        <v>14</v>
      </c>
      <c r="B102" s="20" t="s">
        <v>832</v>
      </c>
      <c r="C102" s="44" t="s">
        <v>73</v>
      </c>
      <c r="D102" s="20">
        <v>140</v>
      </c>
      <c r="E102" s="20"/>
      <c r="F102" s="44"/>
      <c r="G102" s="111" t="s">
        <v>890</v>
      </c>
      <c r="H102" s="48"/>
      <c r="I102" s="48"/>
      <c r="J102" s="48"/>
    </row>
    <row r="103" spans="1:10">
      <c r="A103" s="44"/>
      <c r="B103" s="20" t="s">
        <v>488</v>
      </c>
      <c r="C103" s="44" t="s">
        <v>73</v>
      </c>
      <c r="D103" s="20" t="s">
        <v>38</v>
      </c>
      <c r="E103" s="20">
        <v>1</v>
      </c>
      <c r="F103" s="44"/>
      <c r="G103" s="111" t="s">
        <v>890</v>
      </c>
      <c r="H103" s="48"/>
      <c r="I103" s="48"/>
      <c r="J103" s="48"/>
    </row>
    <row r="104" spans="1:10">
      <c r="A104" s="44" t="s">
        <v>60</v>
      </c>
      <c r="B104" s="20" t="s">
        <v>151</v>
      </c>
      <c r="C104" s="20" t="s">
        <v>150</v>
      </c>
      <c r="D104" s="20">
        <v>9</v>
      </c>
      <c r="E104" s="20"/>
      <c r="F104" s="44"/>
      <c r="G104" s="111" t="s">
        <v>890</v>
      </c>
      <c r="H104" s="48"/>
      <c r="I104" s="48"/>
      <c r="J104" s="48"/>
    </row>
    <row r="105" spans="1:10">
      <c r="A105" s="44" t="s">
        <v>61</v>
      </c>
      <c r="B105" s="44" t="s">
        <v>25</v>
      </c>
      <c r="C105" s="44" t="s">
        <v>24</v>
      </c>
      <c r="D105" s="44">
        <v>220</v>
      </c>
      <c r="E105" s="44" t="s">
        <v>38</v>
      </c>
      <c r="F105" s="44"/>
      <c r="G105" s="111" t="s">
        <v>890</v>
      </c>
      <c r="H105" s="48"/>
      <c r="I105" s="48"/>
      <c r="J105" s="48"/>
    </row>
    <row r="106" spans="1:10">
      <c r="A106" s="44" t="s">
        <v>62</v>
      </c>
      <c r="B106" s="44" t="s">
        <v>26</v>
      </c>
      <c r="C106" s="44" t="s">
        <v>24</v>
      </c>
      <c r="D106" s="44">
        <v>330</v>
      </c>
      <c r="E106" s="44" t="s">
        <v>38</v>
      </c>
      <c r="F106" s="44"/>
      <c r="G106" s="111" t="s">
        <v>890</v>
      </c>
      <c r="H106" s="48"/>
      <c r="I106" s="48"/>
      <c r="J106" s="48"/>
    </row>
    <row r="107" spans="1:10">
      <c r="A107" s="59" t="s">
        <v>90</v>
      </c>
      <c r="B107" s="44" t="s">
        <v>27</v>
      </c>
      <c r="C107" s="44" t="s">
        <v>24</v>
      </c>
      <c r="D107" s="44">
        <v>520</v>
      </c>
      <c r="E107" s="44" t="s">
        <v>38</v>
      </c>
      <c r="F107" s="44"/>
      <c r="G107" s="111" t="s">
        <v>890</v>
      </c>
      <c r="H107" s="48"/>
      <c r="I107" s="48"/>
      <c r="J107" s="48"/>
    </row>
    <row r="108" spans="1:10">
      <c r="A108" s="44" t="s">
        <v>91</v>
      </c>
      <c r="B108" s="44" t="s">
        <v>31</v>
      </c>
      <c r="C108" s="44" t="s">
        <v>32</v>
      </c>
      <c r="D108" s="44">
        <v>1.8</v>
      </c>
      <c r="E108" s="44" t="s">
        <v>38</v>
      </c>
      <c r="F108" s="44"/>
      <c r="G108" s="111" t="s">
        <v>890</v>
      </c>
      <c r="H108" s="48"/>
      <c r="I108" s="48"/>
      <c r="J108" s="48"/>
    </row>
    <row r="109" spans="1:10">
      <c r="A109" s="44" t="s">
        <v>92</v>
      </c>
      <c r="B109" s="44" t="s">
        <v>412</v>
      </c>
      <c r="C109" s="44"/>
      <c r="D109" s="44"/>
      <c r="E109" s="44"/>
      <c r="F109" s="44"/>
      <c r="G109" s="111" t="s">
        <v>890</v>
      </c>
      <c r="H109" s="48"/>
      <c r="I109" s="48"/>
      <c r="J109" s="48"/>
    </row>
    <row r="110" spans="1:10">
      <c r="A110" s="48"/>
      <c r="B110" s="48"/>
      <c r="C110" s="48"/>
      <c r="D110" s="48"/>
      <c r="E110" s="48"/>
      <c r="F110" s="48"/>
      <c r="G110" s="48"/>
      <c r="H110" s="48"/>
      <c r="I110" s="48"/>
      <c r="J110" s="48"/>
    </row>
    <row r="111" spans="1:10">
      <c r="A111" s="48"/>
      <c r="B111" s="47" t="s">
        <v>17</v>
      </c>
      <c r="C111" s="47">
        <v>1</v>
      </c>
      <c r="D111" s="48"/>
      <c r="E111" s="48"/>
      <c r="F111" s="48"/>
      <c r="G111" s="48"/>
      <c r="H111" s="48"/>
      <c r="I111" s="48"/>
      <c r="J111" s="48"/>
    </row>
    <row r="112" spans="1:10">
      <c r="A112" s="48"/>
      <c r="B112" s="47" t="s">
        <v>18</v>
      </c>
      <c r="C112" s="47"/>
      <c r="D112" s="48"/>
      <c r="E112" s="48"/>
      <c r="F112" s="48"/>
      <c r="G112" s="48"/>
      <c r="H112" s="48"/>
      <c r="I112" s="48"/>
      <c r="J112" s="48"/>
    </row>
    <row r="113" spans="1:10">
      <c r="A113" s="48"/>
      <c r="B113" s="47" t="s">
        <v>19</v>
      </c>
      <c r="C113" s="47">
        <f>C112*C111</f>
        <v>0</v>
      </c>
      <c r="D113" s="48"/>
      <c r="E113" s="48"/>
      <c r="F113" s="48"/>
      <c r="G113" s="48"/>
      <c r="H113" s="48"/>
      <c r="I113" s="48"/>
      <c r="J113" s="48"/>
    </row>
    <row r="114" spans="1:10">
      <c r="A114" s="48"/>
      <c r="B114" s="49" t="s">
        <v>20</v>
      </c>
      <c r="C114" s="49">
        <f>C113*0.23</f>
        <v>0</v>
      </c>
      <c r="D114" s="48"/>
      <c r="E114" s="48"/>
      <c r="F114" s="48"/>
      <c r="G114" s="48"/>
      <c r="H114" s="48"/>
      <c r="I114" s="48"/>
      <c r="J114" s="48"/>
    </row>
    <row r="115" spans="1:10">
      <c r="A115" s="48"/>
      <c r="B115" s="54" t="s">
        <v>588</v>
      </c>
      <c r="C115" s="47">
        <f>C113+C114</f>
        <v>0</v>
      </c>
      <c r="D115" s="48"/>
      <c r="E115" s="48"/>
      <c r="F115" s="48"/>
      <c r="G115" s="48"/>
      <c r="H115" s="48"/>
      <c r="I115" s="48"/>
      <c r="J115" s="48"/>
    </row>
    <row r="116" spans="1:10">
      <c r="A116" s="48"/>
      <c r="B116" s="48"/>
      <c r="C116" s="48"/>
      <c r="D116" s="48"/>
      <c r="E116" s="48"/>
      <c r="F116" s="48"/>
      <c r="G116" s="48"/>
      <c r="H116" s="48"/>
      <c r="I116" s="48"/>
      <c r="J116" s="48"/>
    </row>
    <row r="117" spans="1:10">
      <c r="A117" s="48"/>
      <c r="B117" s="48"/>
      <c r="C117" s="48"/>
      <c r="D117" s="48"/>
      <c r="E117" s="48"/>
      <c r="F117" s="48"/>
      <c r="G117" s="48"/>
      <c r="H117" s="48"/>
      <c r="I117" s="48"/>
      <c r="J117" s="48"/>
    </row>
    <row r="118" spans="1:10" ht="24">
      <c r="A118" s="48"/>
      <c r="B118" s="46" t="s">
        <v>540</v>
      </c>
      <c r="C118" s="46">
        <f>C29+C46+C69+C88+C113</f>
        <v>0</v>
      </c>
      <c r="D118" s="48"/>
      <c r="E118" s="48"/>
      <c r="F118" s="48"/>
      <c r="G118" s="48"/>
      <c r="H118" s="48"/>
      <c r="I118" s="48"/>
      <c r="J118" s="48"/>
    </row>
    <row r="119" spans="1:10">
      <c r="A119" s="48"/>
      <c r="B119" s="57" t="s">
        <v>20</v>
      </c>
      <c r="C119" s="46">
        <f>C30+C47+C70+C89+C114</f>
        <v>0</v>
      </c>
      <c r="D119" s="48"/>
      <c r="E119" s="48"/>
      <c r="F119" s="48"/>
      <c r="G119" s="48"/>
      <c r="H119" s="48"/>
      <c r="I119" s="48"/>
      <c r="J119" s="48"/>
    </row>
    <row r="120" spans="1:10" ht="24">
      <c r="A120" s="48"/>
      <c r="B120" s="46" t="s">
        <v>63</v>
      </c>
      <c r="C120" s="46">
        <f>C118+C119</f>
        <v>0</v>
      </c>
      <c r="D120" s="48"/>
      <c r="E120" s="48"/>
      <c r="F120" s="48"/>
      <c r="G120" s="48"/>
      <c r="H120" s="48"/>
      <c r="I120" s="48"/>
      <c r="J120" s="48"/>
    </row>
    <row r="121" spans="1:10">
      <c r="A121" s="48"/>
      <c r="B121" s="48"/>
      <c r="C121" s="48"/>
      <c r="D121" s="48"/>
      <c r="E121" s="48"/>
      <c r="F121" s="48"/>
      <c r="G121" s="48"/>
      <c r="H121" s="48"/>
      <c r="I121" s="48"/>
      <c r="J121" s="48"/>
    </row>
    <row r="122" spans="1:10">
      <c r="A122" s="48"/>
      <c r="B122" s="48"/>
      <c r="C122" s="48"/>
      <c r="D122" s="48"/>
      <c r="E122" s="48"/>
      <c r="F122" s="48"/>
      <c r="G122" s="48"/>
      <c r="H122" s="48"/>
      <c r="I122" s="48"/>
      <c r="J122" s="48"/>
    </row>
    <row r="123" spans="1:10">
      <c r="A123" s="48"/>
      <c r="B123" s="48"/>
      <c r="C123" s="48"/>
      <c r="D123" s="48"/>
      <c r="E123" s="48"/>
      <c r="F123" s="48"/>
      <c r="G123" s="48"/>
      <c r="H123" s="48"/>
      <c r="I123" s="48"/>
      <c r="J123" s="48"/>
    </row>
    <row r="124" spans="1:10" ht="100.35" customHeight="1">
      <c r="A124" s="48"/>
      <c r="B124" s="48"/>
      <c r="C124" s="48"/>
      <c r="D124" s="48"/>
      <c r="E124" s="48"/>
      <c r="F124" s="48"/>
      <c r="G124" s="48"/>
      <c r="H124" s="48"/>
      <c r="I124" s="48"/>
      <c r="J124" s="48"/>
    </row>
  </sheetData>
  <mergeCells count="40">
    <mergeCell ref="A6:A8"/>
    <mergeCell ref="B6:B8"/>
    <mergeCell ref="C6:C8"/>
    <mergeCell ref="G6:G8"/>
    <mergeCell ref="D7:D8"/>
    <mergeCell ref="E7:E8"/>
    <mergeCell ref="F7:F8"/>
    <mergeCell ref="D6:F6"/>
    <mergeCell ref="A34:A36"/>
    <mergeCell ref="B34:B36"/>
    <mergeCell ref="C34:C36"/>
    <mergeCell ref="G34:G36"/>
    <mergeCell ref="D35:D36"/>
    <mergeCell ref="E35:E36"/>
    <mergeCell ref="F35:F36"/>
    <mergeCell ref="D34:F34"/>
    <mergeCell ref="A51:A53"/>
    <mergeCell ref="B51:B53"/>
    <mergeCell ref="C51:C53"/>
    <mergeCell ref="G51:G53"/>
    <mergeCell ref="D52:D53"/>
    <mergeCell ref="E52:E53"/>
    <mergeCell ref="F52:F53"/>
    <mergeCell ref="D51:F51"/>
    <mergeCell ref="A74:A76"/>
    <mergeCell ref="B74:B76"/>
    <mergeCell ref="C74:C76"/>
    <mergeCell ref="G74:G76"/>
    <mergeCell ref="D75:D76"/>
    <mergeCell ref="E75:E76"/>
    <mergeCell ref="F75:F76"/>
    <mergeCell ref="D74:F74"/>
    <mergeCell ref="A93:A95"/>
    <mergeCell ref="B93:B95"/>
    <mergeCell ref="C93:C95"/>
    <mergeCell ref="G93:G95"/>
    <mergeCell ref="D94:D95"/>
    <mergeCell ref="E94:E95"/>
    <mergeCell ref="F94:F95"/>
    <mergeCell ref="D93:F93"/>
  </mergeCells>
  <phoneticPr fontId="5" type="noConversion"/>
  <pageMargins left="0.7" right="0.7" top="0.75" bottom="0.75" header="0.3" footer="0.3"/>
  <pageSetup paperSize="9" scale="8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91"/>
  <sheetViews>
    <sheetView showGridLines="0" topLeftCell="A53" zoomScale="70" zoomScaleNormal="70" workbookViewId="0">
      <selection activeCell="G68" sqref="G68"/>
    </sheetView>
  </sheetViews>
  <sheetFormatPr defaultColWidth="8.42578125" defaultRowHeight="15"/>
  <cols>
    <col min="1" max="1" width="4.42578125" customWidth="1"/>
    <col min="2" max="2" width="34.42578125" customWidth="1"/>
    <col min="3" max="5" width="9.42578125" customWidth="1"/>
    <col min="6" max="6" width="25.42578125" customWidth="1"/>
    <col min="7" max="7" width="59.42578125" customWidth="1"/>
  </cols>
  <sheetData>
    <row r="2" spans="1:7" ht="28.5">
      <c r="C2" s="1" t="s">
        <v>549</v>
      </c>
    </row>
    <row r="4" spans="1:7">
      <c r="G4" s="10" t="s">
        <v>0</v>
      </c>
    </row>
    <row r="5" spans="1:7" ht="30">
      <c r="A5" s="43" t="s">
        <v>612</v>
      </c>
      <c r="B5" s="103" t="s">
        <v>21</v>
      </c>
      <c r="C5" s="48"/>
      <c r="D5" s="48"/>
      <c r="E5" s="48"/>
      <c r="F5" s="48"/>
      <c r="G5" s="133" t="s">
        <v>885</v>
      </c>
    </row>
    <row r="6" spans="1:7">
      <c r="A6" s="172" t="s">
        <v>2</v>
      </c>
      <c r="B6" s="172" t="s">
        <v>3</v>
      </c>
      <c r="C6" s="172" t="s">
        <v>4</v>
      </c>
      <c r="D6" s="182" t="s">
        <v>5</v>
      </c>
      <c r="E6" s="183"/>
      <c r="F6" s="184"/>
      <c r="G6" s="175" t="s">
        <v>49</v>
      </c>
    </row>
    <row r="7" spans="1:7">
      <c r="A7" s="173"/>
      <c r="B7" s="173"/>
      <c r="C7" s="173"/>
      <c r="D7" s="172" t="s">
        <v>6</v>
      </c>
      <c r="E7" s="172" t="s">
        <v>7</v>
      </c>
      <c r="F7" s="172" t="s">
        <v>721</v>
      </c>
      <c r="G7" s="176"/>
    </row>
    <row r="8" spans="1:7" ht="13.5" customHeight="1">
      <c r="A8" s="174"/>
      <c r="B8" s="174"/>
      <c r="C8" s="174"/>
      <c r="D8" s="174"/>
      <c r="E8" s="174"/>
      <c r="F8" s="174"/>
      <c r="G8" s="177"/>
    </row>
    <row r="9" spans="1:7" ht="13.5" customHeight="1">
      <c r="A9" s="44" t="s">
        <v>8</v>
      </c>
      <c r="B9" s="20" t="s">
        <v>415</v>
      </c>
      <c r="C9" s="20"/>
      <c r="D9" s="20"/>
      <c r="E9" s="20"/>
      <c r="F9" s="44"/>
      <c r="G9" s="111" t="s">
        <v>890</v>
      </c>
    </row>
    <row r="10" spans="1:7" ht="14.25" customHeight="1">
      <c r="A10" s="44" t="s">
        <v>9</v>
      </c>
      <c r="B10" s="44" t="s">
        <v>119</v>
      </c>
      <c r="C10" s="44" t="s">
        <v>23</v>
      </c>
      <c r="D10" s="44">
        <v>3</v>
      </c>
      <c r="E10" s="44" t="s">
        <v>38</v>
      </c>
      <c r="F10" s="44"/>
      <c r="G10" s="111" t="s">
        <v>890</v>
      </c>
    </row>
    <row r="11" spans="1:7">
      <c r="A11" s="44" t="s">
        <v>10</v>
      </c>
      <c r="B11" s="44" t="s">
        <v>152</v>
      </c>
      <c r="C11" s="44"/>
      <c r="D11" s="44"/>
      <c r="E11" s="44"/>
      <c r="F11" s="44"/>
      <c r="G11" s="111" t="s">
        <v>890</v>
      </c>
    </row>
    <row r="12" spans="1:7">
      <c r="A12" s="44" t="s">
        <v>11</v>
      </c>
      <c r="B12" s="44" t="s">
        <v>66</v>
      </c>
      <c r="C12" s="44"/>
      <c r="D12" s="44"/>
      <c r="E12" s="44"/>
      <c r="F12" s="44"/>
      <c r="G12" s="111" t="s">
        <v>890</v>
      </c>
    </row>
    <row r="13" spans="1:7" ht="66" customHeight="1">
      <c r="A13" s="44" t="s">
        <v>12</v>
      </c>
      <c r="B13" s="44" t="s">
        <v>25</v>
      </c>
      <c r="C13" s="44" t="s">
        <v>24</v>
      </c>
      <c r="D13" s="44">
        <v>1500</v>
      </c>
      <c r="E13" s="44">
        <v>1600</v>
      </c>
      <c r="F13" s="28" t="s">
        <v>550</v>
      </c>
      <c r="G13" s="111" t="s">
        <v>890</v>
      </c>
    </row>
    <row r="14" spans="1:7" ht="72" customHeight="1">
      <c r="A14" s="44" t="s">
        <v>13</v>
      </c>
      <c r="B14" s="44" t="s">
        <v>26</v>
      </c>
      <c r="C14" s="44" t="s">
        <v>24</v>
      </c>
      <c r="D14" s="44">
        <v>700</v>
      </c>
      <c r="E14" s="44" t="s">
        <v>460</v>
      </c>
      <c r="F14" s="28" t="s">
        <v>551</v>
      </c>
      <c r="G14" s="111" t="s">
        <v>890</v>
      </c>
    </row>
    <row r="15" spans="1:7" ht="63" customHeight="1">
      <c r="A15" s="44" t="s">
        <v>14</v>
      </c>
      <c r="B15" s="44" t="s">
        <v>27</v>
      </c>
      <c r="C15" s="44" t="s">
        <v>24</v>
      </c>
      <c r="D15" s="44">
        <v>850</v>
      </c>
      <c r="E15" s="44" t="s">
        <v>460</v>
      </c>
      <c r="F15" s="28" t="s">
        <v>551</v>
      </c>
      <c r="G15" s="111" t="s">
        <v>890</v>
      </c>
    </row>
    <row r="16" spans="1:7">
      <c r="A16" s="48"/>
      <c r="B16" s="48"/>
      <c r="C16" s="48"/>
      <c r="D16" s="48"/>
      <c r="E16" s="48"/>
      <c r="F16" s="48"/>
      <c r="G16" s="48"/>
    </row>
    <row r="17" spans="1:7">
      <c r="A17" s="48"/>
      <c r="B17" s="47" t="s">
        <v>17</v>
      </c>
      <c r="C17" s="47">
        <v>1</v>
      </c>
      <c r="D17" s="48"/>
      <c r="E17" s="48"/>
      <c r="F17" s="48"/>
      <c r="G17" s="48"/>
    </row>
    <row r="18" spans="1:7">
      <c r="A18" s="48"/>
      <c r="B18" s="47" t="s">
        <v>18</v>
      </c>
      <c r="C18" s="47"/>
      <c r="D18" s="48"/>
      <c r="E18" s="48"/>
      <c r="F18" s="48"/>
      <c r="G18" s="48"/>
    </row>
    <row r="19" spans="1:7">
      <c r="A19" s="48"/>
      <c r="B19" s="47" t="s">
        <v>19</v>
      </c>
      <c r="C19" s="47">
        <f>C18*C17</f>
        <v>0</v>
      </c>
      <c r="D19" s="48"/>
      <c r="E19" s="48"/>
      <c r="F19" s="48"/>
      <c r="G19" s="48"/>
    </row>
    <row r="20" spans="1:7">
      <c r="A20" s="48"/>
      <c r="B20" s="47" t="s">
        <v>20</v>
      </c>
      <c r="C20" s="47">
        <f>C19*0.23</f>
        <v>0</v>
      </c>
      <c r="D20" s="48"/>
      <c r="E20" s="48"/>
      <c r="F20" s="48"/>
      <c r="G20" s="48"/>
    </row>
    <row r="21" spans="1:7">
      <c r="A21" s="48"/>
      <c r="B21" s="54" t="s">
        <v>588</v>
      </c>
      <c r="C21" s="47">
        <f>C19+C20</f>
        <v>0</v>
      </c>
      <c r="D21" s="48"/>
      <c r="E21" s="48"/>
      <c r="F21" s="48"/>
      <c r="G21" s="48"/>
    </row>
    <row r="22" spans="1:7">
      <c r="A22" s="48"/>
      <c r="B22" s="48"/>
      <c r="C22" s="48"/>
      <c r="D22" s="48"/>
      <c r="E22" s="48"/>
      <c r="F22" s="48"/>
      <c r="G22" s="48"/>
    </row>
    <row r="23" spans="1:7" ht="30">
      <c r="A23" s="43" t="s">
        <v>613</v>
      </c>
      <c r="B23" s="103" t="s">
        <v>132</v>
      </c>
      <c r="C23" s="48"/>
      <c r="D23" s="48"/>
      <c r="E23" s="48"/>
      <c r="F23" s="48"/>
      <c r="G23" s="133" t="s">
        <v>885</v>
      </c>
    </row>
    <row r="24" spans="1:7" ht="15" customHeight="1">
      <c r="A24" s="172" t="s">
        <v>2</v>
      </c>
      <c r="B24" s="172" t="s">
        <v>3</v>
      </c>
      <c r="C24" s="172" t="s">
        <v>4</v>
      </c>
      <c r="D24" s="182" t="s">
        <v>5</v>
      </c>
      <c r="E24" s="183"/>
      <c r="F24" s="184"/>
      <c r="G24" s="175" t="s">
        <v>49</v>
      </c>
    </row>
    <row r="25" spans="1:7">
      <c r="A25" s="173"/>
      <c r="B25" s="173"/>
      <c r="C25" s="173"/>
      <c r="D25" s="172" t="s">
        <v>6</v>
      </c>
      <c r="E25" s="172" t="s">
        <v>7</v>
      </c>
      <c r="F25" s="172" t="s">
        <v>722</v>
      </c>
      <c r="G25" s="176"/>
    </row>
    <row r="26" spans="1:7">
      <c r="A26" s="174"/>
      <c r="B26" s="174"/>
      <c r="C26" s="174"/>
      <c r="D26" s="174"/>
      <c r="E26" s="174"/>
      <c r="F26" s="174"/>
      <c r="G26" s="177"/>
    </row>
    <row r="27" spans="1:7">
      <c r="A27" s="44" t="s">
        <v>8</v>
      </c>
      <c r="B27" s="20" t="s">
        <v>413</v>
      </c>
      <c r="C27" s="20" t="s">
        <v>411</v>
      </c>
      <c r="D27" s="20">
        <v>3</v>
      </c>
      <c r="E27" s="20" t="s">
        <v>38</v>
      </c>
      <c r="F27" s="44" t="s">
        <v>48</v>
      </c>
      <c r="G27" s="111" t="s">
        <v>890</v>
      </c>
    </row>
    <row r="28" spans="1:7" ht="71.099999999999994" customHeight="1">
      <c r="A28" s="44" t="s">
        <v>9</v>
      </c>
      <c r="B28" s="44" t="s">
        <v>25</v>
      </c>
      <c r="C28" s="44" t="s">
        <v>24</v>
      </c>
      <c r="D28" s="44">
        <v>1600</v>
      </c>
      <c r="E28" s="44" t="s">
        <v>460</v>
      </c>
      <c r="F28" s="28" t="s">
        <v>551</v>
      </c>
      <c r="G28" s="111" t="s">
        <v>890</v>
      </c>
    </row>
    <row r="29" spans="1:7" ht="72" customHeight="1">
      <c r="A29" s="44" t="s">
        <v>10</v>
      </c>
      <c r="B29" s="44" t="s">
        <v>26</v>
      </c>
      <c r="C29" s="44" t="s">
        <v>24</v>
      </c>
      <c r="D29" s="44">
        <v>350</v>
      </c>
      <c r="E29" s="44" t="s">
        <v>460</v>
      </c>
      <c r="F29" s="28" t="s">
        <v>551</v>
      </c>
      <c r="G29" s="111" t="s">
        <v>890</v>
      </c>
    </row>
    <row r="30" spans="1:7" ht="71.099999999999994" customHeight="1">
      <c r="A30" s="44" t="s">
        <v>11</v>
      </c>
      <c r="B30" s="44" t="s">
        <v>27</v>
      </c>
      <c r="C30" s="44" t="s">
        <v>24</v>
      </c>
      <c r="D30" s="44">
        <v>350</v>
      </c>
      <c r="E30" s="44" t="s">
        <v>460</v>
      </c>
      <c r="F30" s="28" t="s">
        <v>551</v>
      </c>
      <c r="G30" s="111" t="s">
        <v>890</v>
      </c>
    </row>
    <row r="31" spans="1:7">
      <c r="A31" s="48"/>
      <c r="B31" s="48"/>
      <c r="C31" s="48"/>
      <c r="D31" s="48"/>
      <c r="E31" s="48"/>
      <c r="F31" s="48"/>
      <c r="G31" s="48"/>
    </row>
    <row r="32" spans="1:7">
      <c r="A32" s="48"/>
      <c r="B32" s="47" t="s">
        <v>17</v>
      </c>
      <c r="C32" s="47">
        <v>1</v>
      </c>
      <c r="D32" s="48"/>
      <c r="E32" s="48"/>
      <c r="F32" s="48"/>
      <c r="G32" s="48"/>
    </row>
    <row r="33" spans="1:7">
      <c r="A33" s="48"/>
      <c r="B33" s="47" t="s">
        <v>18</v>
      </c>
      <c r="C33" s="47"/>
      <c r="D33" s="48"/>
      <c r="E33" s="48"/>
      <c r="F33" s="48"/>
      <c r="G33" s="48"/>
    </row>
    <row r="34" spans="1:7">
      <c r="A34" s="48"/>
      <c r="B34" s="47" t="s">
        <v>19</v>
      </c>
      <c r="C34" s="47">
        <f>C33*C32</f>
        <v>0</v>
      </c>
      <c r="D34" s="48"/>
      <c r="E34" s="48"/>
      <c r="F34" s="48"/>
      <c r="G34" s="48"/>
    </row>
    <row r="35" spans="1:7">
      <c r="A35" s="48"/>
      <c r="B35" s="47" t="s">
        <v>20</v>
      </c>
      <c r="C35" s="47">
        <f>C34*0.23</f>
        <v>0</v>
      </c>
      <c r="D35" s="48"/>
      <c r="E35" s="48"/>
      <c r="F35" s="48"/>
      <c r="G35" s="48"/>
    </row>
    <row r="36" spans="1:7">
      <c r="A36" s="48"/>
      <c r="B36" s="54" t="s">
        <v>19</v>
      </c>
      <c r="C36" s="47">
        <f>C34+C35</f>
        <v>0</v>
      </c>
      <c r="D36" s="48"/>
      <c r="E36" s="48"/>
      <c r="F36" s="48"/>
      <c r="G36" s="48"/>
    </row>
    <row r="37" spans="1:7">
      <c r="A37" s="48"/>
      <c r="B37" s="48"/>
      <c r="C37" s="48"/>
      <c r="D37" s="48"/>
      <c r="E37" s="48"/>
      <c r="F37" s="48"/>
      <c r="G37" s="48"/>
    </row>
    <row r="38" spans="1:7" ht="30">
      <c r="A38" s="43" t="s">
        <v>614</v>
      </c>
      <c r="B38" s="103" t="s">
        <v>111</v>
      </c>
      <c r="C38" s="48"/>
      <c r="D38" s="48"/>
      <c r="E38" s="48"/>
      <c r="F38" s="48"/>
      <c r="G38" s="133" t="s">
        <v>885</v>
      </c>
    </row>
    <row r="39" spans="1:7" ht="15" customHeight="1">
      <c r="A39" s="172" t="s">
        <v>2</v>
      </c>
      <c r="B39" s="172" t="s">
        <v>3</v>
      </c>
      <c r="C39" s="172" t="s">
        <v>4</v>
      </c>
      <c r="D39" s="182" t="s">
        <v>5</v>
      </c>
      <c r="E39" s="183"/>
      <c r="F39" s="184"/>
      <c r="G39" s="175" t="s">
        <v>49</v>
      </c>
    </row>
    <row r="40" spans="1:7">
      <c r="A40" s="173"/>
      <c r="B40" s="173"/>
      <c r="C40" s="173"/>
      <c r="D40" s="172" t="s">
        <v>6</v>
      </c>
      <c r="E40" s="172" t="s">
        <v>7</v>
      </c>
      <c r="F40" s="172" t="s">
        <v>722</v>
      </c>
      <c r="G40" s="176"/>
    </row>
    <row r="41" spans="1:7">
      <c r="A41" s="174"/>
      <c r="B41" s="174"/>
      <c r="C41" s="174"/>
      <c r="D41" s="174"/>
      <c r="E41" s="174"/>
      <c r="F41" s="174"/>
      <c r="G41" s="177"/>
    </row>
    <row r="42" spans="1:7">
      <c r="A42" s="20"/>
      <c r="B42" s="20" t="s">
        <v>413</v>
      </c>
      <c r="C42" s="20" t="s">
        <v>411</v>
      </c>
      <c r="D42" s="20">
        <v>3</v>
      </c>
      <c r="E42" s="20" t="s">
        <v>38</v>
      </c>
      <c r="F42" s="44" t="s">
        <v>48</v>
      </c>
      <c r="G42" s="111" t="s">
        <v>890</v>
      </c>
    </row>
    <row r="43" spans="1:7" ht="60">
      <c r="A43" s="44" t="s">
        <v>8</v>
      </c>
      <c r="B43" s="44" t="s">
        <v>25</v>
      </c>
      <c r="C43" s="44" t="s">
        <v>24</v>
      </c>
      <c r="D43" s="44">
        <v>1100</v>
      </c>
      <c r="E43" s="44" t="s">
        <v>460</v>
      </c>
      <c r="F43" s="28" t="s">
        <v>551</v>
      </c>
      <c r="G43" s="111" t="s">
        <v>890</v>
      </c>
    </row>
    <row r="44" spans="1:7" ht="60">
      <c r="A44" s="44" t="s">
        <v>9</v>
      </c>
      <c r="B44" s="44" t="s">
        <v>26</v>
      </c>
      <c r="C44" s="44" t="s">
        <v>24</v>
      </c>
      <c r="D44" s="44">
        <v>350</v>
      </c>
      <c r="E44" s="44" t="s">
        <v>460</v>
      </c>
      <c r="F44" s="28" t="s">
        <v>551</v>
      </c>
      <c r="G44" s="111" t="s">
        <v>890</v>
      </c>
    </row>
    <row r="45" spans="1:7" ht="60">
      <c r="A45" s="44" t="s">
        <v>10</v>
      </c>
      <c r="B45" s="44" t="s">
        <v>27</v>
      </c>
      <c r="C45" s="44" t="s">
        <v>24</v>
      </c>
      <c r="D45" s="44">
        <v>40</v>
      </c>
      <c r="E45" s="44" t="s">
        <v>460</v>
      </c>
      <c r="F45" s="28" t="s">
        <v>551</v>
      </c>
      <c r="G45" s="111" t="s">
        <v>890</v>
      </c>
    </row>
    <row r="46" spans="1:7">
      <c r="A46" s="48"/>
      <c r="B46" s="48"/>
      <c r="C46" s="48"/>
      <c r="D46" s="48"/>
      <c r="E46" s="48"/>
      <c r="F46" s="48"/>
      <c r="G46" s="48"/>
    </row>
    <row r="47" spans="1:7">
      <c r="A47" s="48"/>
      <c r="B47" s="47" t="s">
        <v>17</v>
      </c>
      <c r="C47" s="47">
        <v>1</v>
      </c>
      <c r="D47" s="48"/>
      <c r="E47" s="48"/>
      <c r="F47" s="48"/>
      <c r="G47" s="48"/>
    </row>
    <row r="48" spans="1:7">
      <c r="A48" s="48"/>
      <c r="B48" s="47" t="s">
        <v>18</v>
      </c>
      <c r="C48" s="47"/>
      <c r="D48" s="48"/>
      <c r="E48" s="48"/>
      <c r="F48" s="48"/>
      <c r="G48" s="48"/>
    </row>
    <row r="49" spans="1:7">
      <c r="A49" s="48"/>
      <c r="B49" s="47" t="s">
        <v>19</v>
      </c>
      <c r="C49" s="47">
        <f>C48*C47</f>
        <v>0</v>
      </c>
      <c r="D49" s="48"/>
      <c r="E49" s="48"/>
      <c r="F49" s="48"/>
      <c r="G49" s="48"/>
    </row>
    <row r="50" spans="1:7">
      <c r="A50" s="48"/>
      <c r="B50" s="47" t="s">
        <v>20</v>
      </c>
      <c r="C50" s="47">
        <f>C49*0.23</f>
        <v>0</v>
      </c>
      <c r="D50" s="48"/>
      <c r="E50" s="48"/>
      <c r="F50" s="48"/>
      <c r="G50" s="48"/>
    </row>
    <row r="51" spans="1:7">
      <c r="A51" s="48"/>
      <c r="B51" s="54" t="s">
        <v>19</v>
      </c>
      <c r="C51" s="47">
        <f>C49+C50</f>
        <v>0</v>
      </c>
      <c r="D51" s="48"/>
      <c r="E51" s="48"/>
      <c r="F51" s="48"/>
      <c r="G51" s="48"/>
    </row>
    <row r="52" spans="1:7">
      <c r="A52" s="48"/>
      <c r="B52" s="55"/>
      <c r="C52" s="48"/>
      <c r="D52" s="48"/>
      <c r="E52" s="48"/>
      <c r="F52" s="48"/>
      <c r="G52" s="48"/>
    </row>
    <row r="53" spans="1:7" ht="30">
      <c r="A53" s="43" t="s">
        <v>615</v>
      </c>
      <c r="B53" s="103" t="s">
        <v>111</v>
      </c>
      <c r="C53" s="48"/>
      <c r="D53" s="48"/>
      <c r="E53" s="48"/>
      <c r="F53" s="48"/>
      <c r="G53" s="133" t="s">
        <v>885</v>
      </c>
    </row>
    <row r="54" spans="1:7" ht="15" customHeight="1">
      <c r="A54" s="172" t="s">
        <v>2</v>
      </c>
      <c r="B54" s="172" t="s">
        <v>3</v>
      </c>
      <c r="C54" s="172" t="s">
        <v>4</v>
      </c>
      <c r="D54" s="182" t="s">
        <v>5</v>
      </c>
      <c r="E54" s="183"/>
      <c r="F54" s="184"/>
      <c r="G54" s="175" t="s">
        <v>49</v>
      </c>
    </row>
    <row r="55" spans="1:7">
      <c r="A55" s="173"/>
      <c r="B55" s="173"/>
      <c r="C55" s="173"/>
      <c r="D55" s="172" t="s">
        <v>6</v>
      </c>
      <c r="E55" s="172" t="s">
        <v>7</v>
      </c>
      <c r="F55" s="172" t="s">
        <v>722</v>
      </c>
      <c r="G55" s="176"/>
    </row>
    <row r="56" spans="1:7">
      <c r="A56" s="174"/>
      <c r="B56" s="174"/>
      <c r="C56" s="174"/>
      <c r="D56" s="174"/>
      <c r="E56" s="174"/>
      <c r="F56" s="174"/>
      <c r="G56" s="177"/>
    </row>
    <row r="57" spans="1:7">
      <c r="A57" s="44" t="s">
        <v>8</v>
      </c>
      <c r="B57" s="20" t="s">
        <v>413</v>
      </c>
      <c r="C57" s="20" t="s">
        <v>411</v>
      </c>
      <c r="D57" s="20">
        <v>3</v>
      </c>
      <c r="E57" s="20" t="s">
        <v>38</v>
      </c>
      <c r="F57" s="44" t="s">
        <v>48</v>
      </c>
      <c r="G57" s="111" t="s">
        <v>890</v>
      </c>
    </row>
    <row r="58" spans="1:7" ht="60">
      <c r="A58" s="44" t="s">
        <v>9</v>
      </c>
      <c r="B58" s="44" t="s">
        <v>25</v>
      </c>
      <c r="C58" s="44" t="s">
        <v>24</v>
      </c>
      <c r="D58" s="44">
        <v>400</v>
      </c>
      <c r="E58" s="44" t="s">
        <v>460</v>
      </c>
      <c r="F58" s="28" t="s">
        <v>551</v>
      </c>
      <c r="G58" s="111" t="s">
        <v>890</v>
      </c>
    </row>
    <row r="59" spans="1:7" ht="60">
      <c r="A59" s="44" t="s">
        <v>10</v>
      </c>
      <c r="B59" s="44" t="s">
        <v>26</v>
      </c>
      <c r="C59" s="44" t="s">
        <v>24</v>
      </c>
      <c r="D59" s="44">
        <v>300</v>
      </c>
      <c r="E59" s="44" t="s">
        <v>460</v>
      </c>
      <c r="F59" s="28" t="s">
        <v>551</v>
      </c>
      <c r="G59" s="111" t="s">
        <v>890</v>
      </c>
    </row>
    <row r="60" spans="1:7" ht="60">
      <c r="A60" s="44" t="s">
        <v>11</v>
      </c>
      <c r="B60" s="44" t="s">
        <v>27</v>
      </c>
      <c r="C60" s="44" t="s">
        <v>24</v>
      </c>
      <c r="D60" s="44">
        <v>40</v>
      </c>
      <c r="E60" s="44" t="s">
        <v>460</v>
      </c>
      <c r="F60" s="28" t="s">
        <v>551</v>
      </c>
      <c r="G60" s="111" t="s">
        <v>890</v>
      </c>
    </row>
    <row r="61" spans="1:7">
      <c r="A61" s="48"/>
      <c r="B61" s="48"/>
      <c r="C61" s="48"/>
      <c r="D61" s="48"/>
      <c r="E61" s="48"/>
      <c r="F61" s="48"/>
      <c r="G61" s="48"/>
    </row>
    <row r="62" spans="1:7">
      <c r="A62" s="48"/>
      <c r="B62" s="47" t="s">
        <v>17</v>
      </c>
      <c r="C62" s="47">
        <v>1</v>
      </c>
      <c r="D62" s="48"/>
      <c r="E62" s="48"/>
      <c r="F62" s="48"/>
      <c r="G62" s="48"/>
    </row>
    <row r="63" spans="1:7">
      <c r="A63" s="48"/>
      <c r="B63" s="47" t="s">
        <v>18</v>
      </c>
      <c r="C63" s="47"/>
      <c r="D63" s="48"/>
      <c r="E63" s="48"/>
      <c r="F63" s="48"/>
      <c r="G63" s="48"/>
    </row>
    <row r="64" spans="1:7">
      <c r="A64" s="48"/>
      <c r="B64" s="47" t="s">
        <v>19</v>
      </c>
      <c r="C64" s="47">
        <f>C63*C62</f>
        <v>0</v>
      </c>
      <c r="D64" s="48"/>
      <c r="E64" s="48"/>
      <c r="F64" s="48"/>
      <c r="G64" s="48"/>
    </row>
    <row r="65" spans="1:7">
      <c r="A65" s="48"/>
      <c r="B65" s="47" t="s">
        <v>20</v>
      </c>
      <c r="C65" s="47">
        <f>C64*0.23</f>
        <v>0</v>
      </c>
      <c r="D65" s="48"/>
      <c r="E65" s="48"/>
      <c r="F65" s="48"/>
      <c r="G65" s="48"/>
    </row>
    <row r="66" spans="1:7">
      <c r="A66" s="48"/>
      <c r="B66" s="54" t="s">
        <v>19</v>
      </c>
      <c r="C66" s="47">
        <f>C64+C65</f>
        <v>0</v>
      </c>
      <c r="D66" s="48"/>
      <c r="E66" s="48"/>
      <c r="F66" s="48"/>
      <c r="G66" s="48"/>
    </row>
    <row r="67" spans="1:7">
      <c r="A67" s="48"/>
      <c r="B67" s="55"/>
      <c r="C67" s="48"/>
      <c r="D67" s="48"/>
      <c r="E67" s="48"/>
      <c r="F67" s="48"/>
      <c r="G67" s="48"/>
    </row>
    <row r="68" spans="1:7" ht="30">
      <c r="A68" s="43" t="s">
        <v>616</v>
      </c>
      <c r="B68" s="103" t="s">
        <v>153</v>
      </c>
      <c r="C68" s="48"/>
      <c r="D68" s="48"/>
      <c r="E68" s="48"/>
      <c r="F68" s="48"/>
      <c r="G68" s="133" t="s">
        <v>885</v>
      </c>
    </row>
    <row r="69" spans="1:7" ht="15" customHeight="1">
      <c r="A69" s="172" t="s">
        <v>2</v>
      </c>
      <c r="B69" s="172" t="s">
        <v>3</v>
      </c>
      <c r="C69" s="172" t="s">
        <v>4</v>
      </c>
      <c r="D69" s="182" t="s">
        <v>5</v>
      </c>
      <c r="E69" s="183"/>
      <c r="F69" s="184"/>
      <c r="G69" s="175" t="s">
        <v>49</v>
      </c>
    </row>
    <row r="70" spans="1:7">
      <c r="A70" s="173"/>
      <c r="B70" s="173"/>
      <c r="C70" s="173"/>
      <c r="D70" s="172" t="s">
        <v>6</v>
      </c>
      <c r="E70" s="172" t="s">
        <v>7</v>
      </c>
      <c r="F70" s="172" t="s">
        <v>722</v>
      </c>
      <c r="G70" s="176"/>
    </row>
    <row r="71" spans="1:7">
      <c r="A71" s="174"/>
      <c r="B71" s="174"/>
      <c r="C71" s="174"/>
      <c r="D71" s="174"/>
      <c r="E71" s="174"/>
      <c r="F71" s="174"/>
      <c r="G71" s="177"/>
    </row>
    <row r="72" spans="1:7">
      <c r="A72" s="44" t="s">
        <v>8</v>
      </c>
      <c r="B72" s="44" t="s">
        <v>482</v>
      </c>
      <c r="C72" s="44"/>
      <c r="D72" s="44"/>
      <c r="E72" s="44"/>
      <c r="F72" s="44"/>
      <c r="G72" s="111" t="s">
        <v>890</v>
      </c>
    </row>
    <row r="73" spans="1:7" ht="24">
      <c r="A73" s="44" t="s">
        <v>9</v>
      </c>
      <c r="B73" s="44" t="s">
        <v>701</v>
      </c>
      <c r="C73" s="44"/>
      <c r="D73" s="44"/>
      <c r="E73" s="44"/>
      <c r="F73" s="44"/>
      <c r="G73" s="111" t="s">
        <v>890</v>
      </c>
    </row>
    <row r="74" spans="1:7" ht="60">
      <c r="A74" s="44" t="s">
        <v>10</v>
      </c>
      <c r="B74" s="44" t="s">
        <v>25</v>
      </c>
      <c r="C74" s="44" t="s">
        <v>24</v>
      </c>
      <c r="D74" s="44">
        <v>400</v>
      </c>
      <c r="E74" s="44" t="s">
        <v>460</v>
      </c>
      <c r="F74" s="28" t="s">
        <v>551</v>
      </c>
      <c r="G74" s="111" t="s">
        <v>890</v>
      </c>
    </row>
    <row r="75" spans="1:7" ht="60">
      <c r="A75" s="44" t="s">
        <v>11</v>
      </c>
      <c r="B75" s="44" t="s">
        <v>26</v>
      </c>
      <c r="C75" s="44" t="s">
        <v>24</v>
      </c>
      <c r="D75" s="44">
        <v>400</v>
      </c>
      <c r="E75" s="44" t="s">
        <v>460</v>
      </c>
      <c r="F75" s="28" t="s">
        <v>551</v>
      </c>
      <c r="G75" s="111" t="s">
        <v>890</v>
      </c>
    </row>
    <row r="76" spans="1:7" ht="60">
      <c r="A76" s="44" t="s">
        <v>12</v>
      </c>
      <c r="B76" s="44" t="s">
        <v>27</v>
      </c>
      <c r="C76" s="44" t="s">
        <v>24</v>
      </c>
      <c r="D76" s="44">
        <v>250</v>
      </c>
      <c r="E76" s="44" t="s">
        <v>460</v>
      </c>
      <c r="F76" s="28" t="s">
        <v>551</v>
      </c>
      <c r="G76" s="111" t="s">
        <v>890</v>
      </c>
    </row>
    <row r="77" spans="1:7">
      <c r="A77" s="48"/>
      <c r="B77" s="48"/>
      <c r="C77" s="48"/>
      <c r="D77" s="48"/>
      <c r="E77" s="48"/>
      <c r="F77" s="48"/>
      <c r="G77" s="48"/>
    </row>
    <row r="78" spans="1:7">
      <c r="A78" s="48"/>
      <c r="B78" s="47" t="s">
        <v>17</v>
      </c>
      <c r="C78" s="47">
        <v>1</v>
      </c>
      <c r="D78" s="48"/>
      <c r="E78" s="48"/>
      <c r="F78" s="48"/>
      <c r="G78" s="48"/>
    </row>
    <row r="79" spans="1:7">
      <c r="A79" s="48"/>
      <c r="B79" s="47" t="s">
        <v>18</v>
      </c>
      <c r="C79" s="47"/>
      <c r="D79" s="48"/>
      <c r="E79" s="48"/>
      <c r="F79" s="48"/>
      <c r="G79" s="48"/>
    </row>
    <row r="80" spans="1:7">
      <c r="A80" s="48"/>
      <c r="B80" s="47" t="s">
        <v>19</v>
      </c>
      <c r="C80" s="47">
        <f>C79*C78</f>
        <v>0</v>
      </c>
      <c r="D80" s="48"/>
      <c r="E80" s="48"/>
      <c r="F80" s="48"/>
      <c r="G80" s="48"/>
    </row>
    <row r="81" spans="1:7">
      <c r="A81" s="48"/>
      <c r="B81" s="49" t="s">
        <v>20</v>
      </c>
      <c r="C81" s="49">
        <f>C80*0.23</f>
        <v>0</v>
      </c>
      <c r="D81" s="48"/>
      <c r="E81" s="48"/>
      <c r="F81" s="48"/>
      <c r="G81" s="48"/>
    </row>
    <row r="82" spans="1:7">
      <c r="A82" s="48"/>
      <c r="B82" s="54" t="s">
        <v>19</v>
      </c>
      <c r="C82" s="47">
        <f>C80+C81</f>
        <v>0</v>
      </c>
      <c r="D82" s="48"/>
      <c r="E82" s="48"/>
      <c r="F82" s="48"/>
      <c r="G82" s="48"/>
    </row>
    <row r="83" spans="1:7">
      <c r="A83" s="48"/>
      <c r="B83" s="55"/>
      <c r="C83" s="48"/>
      <c r="D83" s="48"/>
      <c r="E83" s="48"/>
      <c r="F83" s="48"/>
      <c r="G83" s="48"/>
    </row>
    <row r="84" spans="1:7">
      <c r="A84" s="48"/>
      <c r="B84" s="48"/>
      <c r="C84" s="48"/>
      <c r="D84" s="48"/>
      <c r="E84" s="48"/>
      <c r="F84" s="48"/>
      <c r="G84" s="48"/>
    </row>
    <row r="85" spans="1:7" ht="24">
      <c r="A85" s="48"/>
      <c r="B85" s="46" t="s">
        <v>540</v>
      </c>
      <c r="C85" s="46">
        <f>C19+C34+C49+C64+C80</f>
        <v>0</v>
      </c>
      <c r="D85" s="48"/>
      <c r="E85" s="48"/>
      <c r="F85" s="48"/>
      <c r="G85" s="48"/>
    </row>
    <row r="86" spans="1:7">
      <c r="A86" s="48"/>
      <c r="B86" s="57" t="s">
        <v>20</v>
      </c>
      <c r="C86" s="46">
        <f>C20+C35+C50+C65+C81</f>
        <v>0</v>
      </c>
      <c r="D86" s="48"/>
      <c r="E86" s="48"/>
      <c r="F86" s="48"/>
      <c r="G86" s="48"/>
    </row>
    <row r="87" spans="1:7" ht="24">
      <c r="A87" s="48"/>
      <c r="B87" s="46" t="s">
        <v>63</v>
      </c>
      <c r="C87" s="46">
        <f>C85+C86</f>
        <v>0</v>
      </c>
      <c r="D87" s="48"/>
      <c r="E87" s="48"/>
      <c r="F87" s="48"/>
      <c r="G87" s="48"/>
    </row>
    <row r="88" spans="1:7">
      <c r="A88" s="48"/>
      <c r="B88" s="48"/>
      <c r="C88" s="48"/>
      <c r="D88" s="48"/>
      <c r="E88" s="48"/>
      <c r="F88" s="48"/>
      <c r="G88" s="48"/>
    </row>
    <row r="89" spans="1:7">
      <c r="A89" s="48"/>
      <c r="B89" s="48"/>
      <c r="C89" s="48"/>
      <c r="D89" s="48"/>
      <c r="E89" s="48"/>
      <c r="F89" s="48"/>
      <c r="G89" s="48"/>
    </row>
    <row r="90" spans="1:7">
      <c r="A90" s="48"/>
      <c r="B90" s="48"/>
      <c r="C90" s="48"/>
      <c r="D90" s="48"/>
      <c r="E90" s="48"/>
      <c r="F90" s="48"/>
      <c r="G90" s="48"/>
    </row>
    <row r="91" spans="1:7" ht="100.35" customHeight="1">
      <c r="A91" s="48"/>
      <c r="B91" s="48"/>
      <c r="C91" s="48"/>
      <c r="D91" s="48"/>
      <c r="E91" s="48"/>
      <c r="F91" s="48"/>
      <c r="G91" s="48"/>
    </row>
  </sheetData>
  <mergeCells count="40">
    <mergeCell ref="A6:A8"/>
    <mergeCell ref="B6:B8"/>
    <mergeCell ref="C6:C8"/>
    <mergeCell ref="G6:G8"/>
    <mergeCell ref="D7:D8"/>
    <mergeCell ref="E7:E8"/>
    <mergeCell ref="F7:F8"/>
    <mergeCell ref="D6:F6"/>
    <mergeCell ref="A24:A26"/>
    <mergeCell ref="B24:B26"/>
    <mergeCell ref="C24:C26"/>
    <mergeCell ref="G24:G26"/>
    <mergeCell ref="D25:D26"/>
    <mergeCell ref="E25:E26"/>
    <mergeCell ref="F25:F26"/>
    <mergeCell ref="D24:F24"/>
    <mergeCell ref="A39:A41"/>
    <mergeCell ref="B39:B41"/>
    <mergeCell ref="C39:C41"/>
    <mergeCell ref="G39:G41"/>
    <mergeCell ref="D40:D41"/>
    <mergeCell ref="E40:E41"/>
    <mergeCell ref="F40:F41"/>
    <mergeCell ref="D39:F39"/>
    <mergeCell ref="A54:A56"/>
    <mergeCell ref="B54:B56"/>
    <mergeCell ref="C54:C56"/>
    <mergeCell ref="G54:G56"/>
    <mergeCell ref="D55:D56"/>
    <mergeCell ref="E55:E56"/>
    <mergeCell ref="F55:F56"/>
    <mergeCell ref="D54:F54"/>
    <mergeCell ref="A69:A71"/>
    <mergeCell ref="B69:B71"/>
    <mergeCell ref="C69:C71"/>
    <mergeCell ref="G69:G71"/>
    <mergeCell ref="D70:D71"/>
    <mergeCell ref="E70:E71"/>
    <mergeCell ref="F70:F71"/>
    <mergeCell ref="D69:F69"/>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I100"/>
  <sheetViews>
    <sheetView showGridLines="0" zoomScale="84" zoomScaleNormal="70" workbookViewId="0">
      <selection activeCell="D16" sqref="D16:D17"/>
    </sheetView>
  </sheetViews>
  <sheetFormatPr defaultColWidth="8.42578125" defaultRowHeight="15"/>
  <cols>
    <col min="1" max="1" width="4.42578125" customWidth="1"/>
    <col min="2" max="2" width="29.42578125" customWidth="1"/>
    <col min="3" max="5" width="9.42578125" customWidth="1"/>
    <col min="6" max="6" width="26.42578125" customWidth="1"/>
    <col min="7" max="7" width="59.42578125" customWidth="1"/>
  </cols>
  <sheetData>
    <row r="2" spans="1:9" ht="28.5">
      <c r="C2" s="1" t="s">
        <v>552</v>
      </c>
    </row>
    <row r="4" spans="1:9">
      <c r="A4" s="48"/>
      <c r="B4" s="48"/>
      <c r="C4" s="48"/>
      <c r="D4" s="48"/>
      <c r="E4" s="48"/>
      <c r="F4" s="48"/>
      <c r="G4" s="43" t="s">
        <v>0</v>
      </c>
      <c r="H4" s="48"/>
      <c r="I4" s="48"/>
    </row>
    <row r="5" spans="1:9" ht="30">
      <c r="A5" s="43" t="s">
        <v>617</v>
      </c>
      <c r="B5" s="103" t="s">
        <v>154</v>
      </c>
      <c r="C5" s="48"/>
      <c r="D5" s="48"/>
      <c r="E5" s="48"/>
      <c r="F5" s="48"/>
      <c r="G5" s="133" t="s">
        <v>885</v>
      </c>
      <c r="H5" s="48"/>
      <c r="I5" s="48"/>
    </row>
    <row r="6" spans="1:9" ht="24">
      <c r="A6" s="172" t="s">
        <v>2</v>
      </c>
      <c r="B6" s="172" t="s">
        <v>3</v>
      </c>
      <c r="C6" s="172" t="s">
        <v>4</v>
      </c>
      <c r="D6" s="50"/>
      <c r="E6" s="50" t="s">
        <v>5</v>
      </c>
      <c r="F6" s="51"/>
      <c r="G6" s="175" t="s">
        <v>49</v>
      </c>
      <c r="H6" s="48"/>
      <c r="I6" s="48"/>
    </row>
    <row r="7" spans="1:9">
      <c r="A7" s="173"/>
      <c r="B7" s="173"/>
      <c r="C7" s="173"/>
      <c r="D7" s="172" t="s">
        <v>6</v>
      </c>
      <c r="E7" s="172" t="s">
        <v>7</v>
      </c>
      <c r="F7" s="172" t="s">
        <v>721</v>
      </c>
      <c r="G7" s="176"/>
      <c r="H7" s="48"/>
      <c r="I7" s="48"/>
    </row>
    <row r="8" spans="1:9" ht="13.5" customHeight="1">
      <c r="A8" s="174"/>
      <c r="B8" s="174"/>
      <c r="C8" s="174"/>
      <c r="D8" s="174"/>
      <c r="E8" s="174"/>
      <c r="F8" s="174"/>
      <c r="G8" s="177"/>
      <c r="H8" s="48"/>
      <c r="I8" s="48"/>
    </row>
    <row r="9" spans="1:9" ht="14.25" customHeight="1">
      <c r="A9" s="44" t="s">
        <v>8</v>
      </c>
      <c r="B9" s="44" t="s">
        <v>155</v>
      </c>
      <c r="C9" s="44"/>
      <c r="D9" s="44"/>
      <c r="E9" s="44"/>
      <c r="F9" s="44"/>
      <c r="G9" s="111" t="s">
        <v>890</v>
      </c>
      <c r="H9" s="48"/>
      <c r="I9" s="48"/>
    </row>
    <row r="10" spans="1:9">
      <c r="A10" s="44" t="s">
        <v>9</v>
      </c>
      <c r="B10" s="44" t="s">
        <v>483</v>
      </c>
      <c r="C10" s="44" t="s">
        <v>59</v>
      </c>
      <c r="D10" s="44">
        <v>3</v>
      </c>
      <c r="E10" s="44" t="s">
        <v>38</v>
      </c>
      <c r="F10" s="44"/>
      <c r="G10" s="111" t="s">
        <v>890</v>
      </c>
      <c r="H10" s="48"/>
      <c r="I10" s="48"/>
    </row>
    <row r="11" spans="1:9">
      <c r="A11" s="44" t="s">
        <v>12</v>
      </c>
      <c r="B11" s="44" t="s">
        <v>484</v>
      </c>
      <c r="C11" s="44" t="s">
        <v>137</v>
      </c>
      <c r="D11" s="44">
        <v>125</v>
      </c>
      <c r="E11" s="44" t="s">
        <v>38</v>
      </c>
      <c r="F11" s="44"/>
      <c r="G11" s="111" t="s">
        <v>890</v>
      </c>
      <c r="H11" s="48"/>
      <c r="I11" s="48"/>
    </row>
    <row r="12" spans="1:9">
      <c r="A12" s="44"/>
      <c r="B12" s="44"/>
      <c r="C12" s="44" t="s">
        <v>137</v>
      </c>
      <c r="D12" s="44">
        <v>200</v>
      </c>
      <c r="E12" s="44" t="s">
        <v>38</v>
      </c>
      <c r="F12" s="44"/>
      <c r="G12" s="111" t="s">
        <v>890</v>
      </c>
      <c r="H12" s="48"/>
      <c r="I12" s="48"/>
    </row>
    <row r="13" spans="1:9">
      <c r="A13" s="44"/>
      <c r="B13" s="44"/>
      <c r="C13" s="44" t="s">
        <v>137</v>
      </c>
      <c r="D13" s="44">
        <v>430</v>
      </c>
      <c r="E13" s="44" t="s">
        <v>38</v>
      </c>
      <c r="F13" s="44"/>
      <c r="G13" s="111" t="s">
        <v>890</v>
      </c>
      <c r="H13" s="48"/>
      <c r="I13" s="48"/>
    </row>
    <row r="14" spans="1:9">
      <c r="A14" s="44" t="s">
        <v>10</v>
      </c>
      <c r="B14" s="44" t="s">
        <v>156</v>
      </c>
      <c r="C14" s="44" t="s">
        <v>54</v>
      </c>
      <c r="D14" s="44">
        <v>25</v>
      </c>
      <c r="E14" s="44" t="s">
        <v>38</v>
      </c>
      <c r="F14" s="44"/>
      <c r="G14" s="111" t="s">
        <v>890</v>
      </c>
      <c r="H14" s="48"/>
      <c r="I14" s="48"/>
    </row>
    <row r="15" spans="1:9">
      <c r="A15" s="44" t="s">
        <v>11</v>
      </c>
      <c r="B15" s="44" t="s">
        <v>157</v>
      </c>
      <c r="C15" s="44" t="s">
        <v>23</v>
      </c>
      <c r="D15" s="44">
        <v>3</v>
      </c>
      <c r="E15" s="44" t="s">
        <v>38</v>
      </c>
      <c r="F15" s="44"/>
      <c r="G15" s="111" t="s">
        <v>890</v>
      </c>
      <c r="H15" s="48"/>
      <c r="I15" s="48"/>
    </row>
    <row r="16" spans="1:9">
      <c r="A16" s="44" t="s">
        <v>12</v>
      </c>
      <c r="B16" s="44" t="s">
        <v>553</v>
      </c>
      <c r="C16" s="44" t="s">
        <v>88</v>
      </c>
      <c r="D16" s="111">
        <v>9</v>
      </c>
      <c r="E16" s="44"/>
      <c r="F16" s="44"/>
      <c r="G16" s="111" t="s">
        <v>890</v>
      </c>
      <c r="H16" s="48"/>
      <c r="I16" s="48"/>
    </row>
    <row r="17" spans="1:9">
      <c r="A17" s="44"/>
      <c r="B17" s="44" t="s">
        <v>779</v>
      </c>
      <c r="C17" s="44" t="s">
        <v>88</v>
      </c>
      <c r="D17" s="111">
        <v>6</v>
      </c>
      <c r="E17" s="44"/>
      <c r="F17" s="44"/>
      <c r="G17" s="111" t="s">
        <v>890</v>
      </c>
      <c r="H17" s="48"/>
      <c r="I17" s="48"/>
    </row>
    <row r="18" spans="1:9">
      <c r="A18" s="44" t="s">
        <v>13</v>
      </c>
      <c r="B18" s="44" t="s">
        <v>833</v>
      </c>
      <c r="C18" s="44" t="s">
        <v>32</v>
      </c>
      <c r="D18" s="44">
        <v>1.5</v>
      </c>
      <c r="E18" s="44" t="s">
        <v>38</v>
      </c>
      <c r="F18" s="44"/>
      <c r="G18" s="111" t="s">
        <v>890</v>
      </c>
      <c r="H18" s="48"/>
      <c r="I18" s="48"/>
    </row>
    <row r="19" spans="1:9">
      <c r="A19" s="44" t="s">
        <v>14</v>
      </c>
      <c r="B19" s="44" t="s">
        <v>25</v>
      </c>
      <c r="C19" s="44" t="s">
        <v>24</v>
      </c>
      <c r="D19" s="44">
        <v>500</v>
      </c>
      <c r="E19" s="44" t="s">
        <v>38</v>
      </c>
      <c r="F19" s="44"/>
      <c r="G19" s="111" t="s">
        <v>890</v>
      </c>
      <c r="H19" s="48"/>
      <c r="I19" s="48"/>
    </row>
    <row r="20" spans="1:9">
      <c r="A20" s="44" t="s">
        <v>60</v>
      </c>
      <c r="B20" s="44" t="s">
        <v>26</v>
      </c>
      <c r="C20" s="44" t="s">
        <v>24</v>
      </c>
      <c r="D20" s="44">
        <v>550</v>
      </c>
      <c r="E20" s="44" t="s">
        <v>159</v>
      </c>
      <c r="F20" s="44"/>
      <c r="G20" s="111" t="s">
        <v>890</v>
      </c>
      <c r="H20" s="48"/>
      <c r="I20" s="48"/>
    </row>
    <row r="21" spans="1:9">
      <c r="A21" s="44" t="s">
        <v>61</v>
      </c>
      <c r="B21" s="44" t="s">
        <v>27</v>
      </c>
      <c r="C21" s="44" t="s">
        <v>24</v>
      </c>
      <c r="D21" s="44">
        <v>800</v>
      </c>
      <c r="E21" s="44" t="s">
        <v>38</v>
      </c>
      <c r="F21" s="44"/>
      <c r="G21" s="111" t="s">
        <v>890</v>
      </c>
      <c r="H21" s="48"/>
      <c r="I21" s="48"/>
    </row>
    <row r="22" spans="1:9">
      <c r="A22" s="44" t="s">
        <v>62</v>
      </c>
      <c r="B22" s="44" t="s">
        <v>780</v>
      </c>
      <c r="C22" s="44"/>
      <c r="D22" s="44"/>
      <c r="E22" s="44"/>
      <c r="F22" s="44"/>
      <c r="G22" s="111" t="s">
        <v>890</v>
      </c>
      <c r="H22" s="48"/>
      <c r="I22" s="48"/>
    </row>
    <row r="23" spans="1:9">
      <c r="A23" s="48"/>
      <c r="B23" s="48"/>
      <c r="C23" s="48"/>
      <c r="D23" s="48"/>
      <c r="E23" s="48"/>
      <c r="F23" s="48"/>
      <c r="G23" s="48"/>
      <c r="H23" s="48"/>
      <c r="I23" s="48"/>
    </row>
    <row r="24" spans="1:9">
      <c r="A24" s="48"/>
      <c r="B24" s="47" t="s">
        <v>17</v>
      </c>
      <c r="C24" s="47">
        <v>1</v>
      </c>
      <c r="D24" s="48"/>
      <c r="E24" s="48"/>
      <c r="F24" s="48"/>
      <c r="G24" s="48"/>
      <c r="H24" s="48"/>
      <c r="I24" s="48"/>
    </row>
    <row r="25" spans="1:9">
      <c r="A25" s="48"/>
      <c r="B25" s="47" t="s">
        <v>18</v>
      </c>
      <c r="C25" s="47"/>
      <c r="D25" s="48"/>
      <c r="E25" s="48"/>
      <c r="F25" s="48"/>
      <c r="G25" s="48"/>
      <c r="H25" s="48"/>
      <c r="I25" s="48"/>
    </row>
    <row r="26" spans="1:9">
      <c r="A26" s="48"/>
      <c r="B26" s="47" t="s">
        <v>19</v>
      </c>
      <c r="C26" s="47">
        <f>C25*C24</f>
        <v>0</v>
      </c>
      <c r="D26" s="48"/>
      <c r="E26" s="48"/>
      <c r="F26" s="48"/>
      <c r="G26" s="48"/>
      <c r="H26" s="48"/>
      <c r="I26" s="48"/>
    </row>
    <row r="27" spans="1:9">
      <c r="A27" s="48"/>
      <c r="B27" s="47" t="s">
        <v>20</v>
      </c>
      <c r="C27" s="47"/>
      <c r="D27" s="48"/>
      <c r="E27" s="48"/>
      <c r="F27" s="48"/>
      <c r="G27" s="48"/>
      <c r="H27" s="48"/>
      <c r="I27" s="48"/>
    </row>
    <row r="28" spans="1:9">
      <c r="A28" s="48"/>
      <c r="B28" s="54" t="s">
        <v>588</v>
      </c>
      <c r="C28" s="47">
        <f>C26+C27</f>
        <v>0</v>
      </c>
      <c r="D28" s="48"/>
      <c r="E28" s="48"/>
      <c r="F28" s="48"/>
      <c r="G28" s="48"/>
      <c r="H28" s="48"/>
      <c r="I28" s="48"/>
    </row>
    <row r="29" spans="1:9">
      <c r="A29" s="48"/>
      <c r="B29" s="48"/>
      <c r="C29" s="48"/>
      <c r="D29" s="48"/>
      <c r="E29" s="48"/>
      <c r="F29" s="48"/>
      <c r="G29" s="48"/>
      <c r="H29" s="48"/>
      <c r="I29" s="48"/>
    </row>
    <row r="30" spans="1:9" ht="30">
      <c r="A30" s="43" t="s">
        <v>618</v>
      </c>
      <c r="B30" s="103" t="s">
        <v>64</v>
      </c>
      <c r="C30" s="48"/>
      <c r="D30" s="48"/>
      <c r="E30" s="48"/>
      <c r="F30" s="48"/>
      <c r="G30" s="133" t="s">
        <v>885</v>
      </c>
      <c r="H30" s="48"/>
      <c r="I30" s="48"/>
    </row>
    <row r="31" spans="1:9" ht="15" customHeight="1">
      <c r="A31" s="172" t="s">
        <v>2</v>
      </c>
      <c r="B31" s="172" t="s">
        <v>3</v>
      </c>
      <c r="C31" s="172" t="s">
        <v>4</v>
      </c>
      <c r="D31" s="50"/>
      <c r="E31" s="50" t="s">
        <v>5</v>
      </c>
      <c r="F31" s="51"/>
      <c r="G31" s="175" t="s">
        <v>49</v>
      </c>
      <c r="H31" s="48"/>
      <c r="I31" s="48"/>
    </row>
    <row r="32" spans="1:9">
      <c r="A32" s="173"/>
      <c r="B32" s="173"/>
      <c r="C32" s="173"/>
      <c r="D32" s="172" t="s">
        <v>6</v>
      </c>
      <c r="E32" s="172" t="s">
        <v>7</v>
      </c>
      <c r="F32" s="172" t="s">
        <v>722</v>
      </c>
      <c r="G32" s="176"/>
      <c r="H32" s="48"/>
      <c r="I32" s="48"/>
    </row>
    <row r="33" spans="1:9">
      <c r="A33" s="174"/>
      <c r="B33" s="174"/>
      <c r="C33" s="174"/>
      <c r="D33" s="174"/>
      <c r="E33" s="174"/>
      <c r="F33" s="174"/>
      <c r="G33" s="177"/>
      <c r="H33" s="48"/>
      <c r="I33" s="48"/>
    </row>
    <row r="34" spans="1:9">
      <c r="A34" s="44" t="s">
        <v>8</v>
      </c>
      <c r="B34" s="20" t="s">
        <v>65</v>
      </c>
      <c r="C34" s="20" t="s">
        <v>23</v>
      </c>
      <c r="D34" s="20">
        <v>4</v>
      </c>
      <c r="E34" s="20" t="s">
        <v>38</v>
      </c>
      <c r="F34" s="44"/>
      <c r="G34" s="111" t="s">
        <v>890</v>
      </c>
      <c r="H34" s="48"/>
      <c r="I34" s="48"/>
    </row>
    <row r="35" spans="1:9">
      <c r="A35" s="44" t="s">
        <v>9</v>
      </c>
      <c r="B35" s="20" t="s">
        <v>125</v>
      </c>
      <c r="C35" s="20" t="s">
        <v>23</v>
      </c>
      <c r="D35" s="20">
        <v>1</v>
      </c>
      <c r="E35" s="20" t="s">
        <v>38</v>
      </c>
      <c r="F35" s="44"/>
      <c r="G35" s="111" t="s">
        <v>890</v>
      </c>
      <c r="H35" s="48"/>
      <c r="I35" s="48"/>
    </row>
    <row r="36" spans="1:9">
      <c r="A36" s="44"/>
      <c r="B36" s="20" t="s">
        <v>126</v>
      </c>
      <c r="C36" s="20"/>
      <c r="D36" s="20"/>
      <c r="E36" s="20"/>
      <c r="F36" s="44"/>
      <c r="G36" s="111" t="s">
        <v>890</v>
      </c>
      <c r="H36" s="48"/>
      <c r="I36" s="48"/>
    </row>
    <row r="37" spans="1:9">
      <c r="A37" s="44" t="s">
        <v>10</v>
      </c>
      <c r="B37" s="20" t="s">
        <v>72</v>
      </c>
      <c r="C37" s="20" t="s">
        <v>73</v>
      </c>
      <c r="D37" s="20">
        <v>-2</v>
      </c>
      <c r="E37" s="20">
        <v>10</v>
      </c>
      <c r="F37" s="44" t="s">
        <v>472</v>
      </c>
      <c r="G37" s="111" t="s">
        <v>890</v>
      </c>
      <c r="H37" s="48"/>
      <c r="I37" s="48"/>
    </row>
    <row r="38" spans="1:9">
      <c r="A38" s="44" t="s">
        <v>11</v>
      </c>
      <c r="B38" s="20" t="s">
        <v>66</v>
      </c>
      <c r="C38" s="20"/>
      <c r="D38" s="20"/>
      <c r="E38" s="20"/>
      <c r="F38" s="44"/>
      <c r="G38" s="111" t="s">
        <v>890</v>
      </c>
      <c r="H38" s="48"/>
      <c r="I38" s="48"/>
    </row>
    <row r="39" spans="1:9">
      <c r="A39" s="20" t="s">
        <v>12</v>
      </c>
      <c r="B39" s="20" t="s">
        <v>68</v>
      </c>
      <c r="C39" s="20"/>
      <c r="D39" s="20"/>
      <c r="E39" s="20"/>
      <c r="F39" s="44"/>
      <c r="G39" s="111" t="s">
        <v>890</v>
      </c>
      <c r="H39" s="48"/>
      <c r="I39" s="48"/>
    </row>
    <row r="40" spans="1:9">
      <c r="A40" s="20" t="s">
        <v>13</v>
      </c>
      <c r="B40" s="20" t="s">
        <v>69</v>
      </c>
      <c r="C40" s="20"/>
      <c r="D40" s="20"/>
      <c r="E40" s="20"/>
      <c r="F40" s="44"/>
      <c r="G40" s="111" t="s">
        <v>890</v>
      </c>
      <c r="H40" s="48"/>
      <c r="I40" s="48"/>
    </row>
    <row r="41" spans="1:9">
      <c r="A41" s="44" t="s">
        <v>14</v>
      </c>
      <c r="B41" s="20" t="s">
        <v>70</v>
      </c>
      <c r="C41" s="20"/>
      <c r="D41" s="20"/>
      <c r="E41" s="20"/>
      <c r="F41" s="44"/>
      <c r="G41" s="111" t="s">
        <v>890</v>
      </c>
      <c r="H41" s="48"/>
      <c r="I41" s="48"/>
    </row>
    <row r="42" spans="1:9">
      <c r="A42" s="44" t="s">
        <v>60</v>
      </c>
      <c r="B42" s="20" t="s">
        <v>71</v>
      </c>
      <c r="C42" s="20"/>
      <c r="D42" s="20"/>
      <c r="E42" s="20"/>
      <c r="F42" s="44"/>
      <c r="G42" s="111" t="s">
        <v>890</v>
      </c>
      <c r="H42" s="48"/>
      <c r="I42" s="48"/>
    </row>
    <row r="43" spans="1:9">
      <c r="A43" s="44" t="s">
        <v>61</v>
      </c>
      <c r="B43" s="20" t="s">
        <v>74</v>
      </c>
      <c r="C43" s="20" t="s">
        <v>54</v>
      </c>
      <c r="D43" s="20">
        <v>402</v>
      </c>
      <c r="E43" s="20" t="s">
        <v>41</v>
      </c>
      <c r="F43" s="44"/>
      <c r="G43" s="111" t="s">
        <v>890</v>
      </c>
      <c r="H43" s="48"/>
      <c r="I43" s="48"/>
    </row>
    <row r="44" spans="1:9">
      <c r="A44" s="44" t="s">
        <v>62</v>
      </c>
      <c r="B44" s="20" t="s">
        <v>75</v>
      </c>
      <c r="C44" s="20"/>
      <c r="D44" s="20"/>
      <c r="E44" s="20"/>
      <c r="F44" s="44"/>
      <c r="G44" s="111" t="s">
        <v>890</v>
      </c>
      <c r="H44" s="48"/>
      <c r="I44" s="48"/>
    </row>
    <row r="45" spans="1:9">
      <c r="A45" s="20" t="s">
        <v>90</v>
      </c>
      <c r="B45" s="20" t="s">
        <v>77</v>
      </c>
      <c r="C45" s="20" t="s">
        <v>32</v>
      </c>
      <c r="D45" s="44" t="s">
        <v>38</v>
      </c>
      <c r="E45" s="20">
        <v>2.4500000000000002</v>
      </c>
      <c r="F45" s="44"/>
      <c r="G45" s="111" t="s">
        <v>890</v>
      </c>
      <c r="H45" s="48"/>
      <c r="I45" s="48"/>
    </row>
    <row r="46" spans="1:9">
      <c r="A46" s="20" t="s">
        <v>91</v>
      </c>
      <c r="B46" s="20" t="s">
        <v>78</v>
      </c>
      <c r="C46" s="20" t="s">
        <v>32</v>
      </c>
      <c r="D46" s="44" t="s">
        <v>38</v>
      </c>
      <c r="E46" s="20">
        <v>894</v>
      </c>
      <c r="F46" s="44"/>
      <c r="G46" s="111" t="s">
        <v>890</v>
      </c>
      <c r="H46" s="48"/>
      <c r="I46" s="48"/>
    </row>
    <row r="47" spans="1:9">
      <c r="A47" s="20" t="s">
        <v>92</v>
      </c>
      <c r="B47" s="20" t="s">
        <v>794</v>
      </c>
      <c r="C47" s="20" t="s">
        <v>32</v>
      </c>
      <c r="D47" s="20">
        <v>0.3</v>
      </c>
      <c r="E47" s="20" t="s">
        <v>41</v>
      </c>
      <c r="F47" s="44" t="s">
        <v>795</v>
      </c>
      <c r="G47" s="111" t="s">
        <v>890</v>
      </c>
      <c r="H47" s="48"/>
      <c r="I47" s="48"/>
    </row>
    <row r="48" spans="1:9">
      <c r="A48" s="44" t="s">
        <v>93</v>
      </c>
      <c r="B48" s="44" t="s">
        <v>67</v>
      </c>
      <c r="C48" s="44"/>
      <c r="D48" s="44"/>
      <c r="E48" s="44"/>
      <c r="F48" s="44" t="s">
        <v>834</v>
      </c>
      <c r="G48" s="111" t="s">
        <v>890</v>
      </c>
      <c r="H48" s="48"/>
      <c r="I48" s="48"/>
    </row>
    <row r="49" spans="1:9" ht="60">
      <c r="A49" s="44" t="s">
        <v>99</v>
      </c>
      <c r="B49" s="44" t="s">
        <v>25</v>
      </c>
      <c r="C49" s="44" t="s">
        <v>24</v>
      </c>
      <c r="D49" s="111">
        <v>1360</v>
      </c>
      <c r="E49" s="44" t="s">
        <v>460</v>
      </c>
      <c r="F49" s="28" t="s">
        <v>554</v>
      </c>
      <c r="G49" s="111" t="s">
        <v>890</v>
      </c>
      <c r="H49" s="48"/>
      <c r="I49" s="48"/>
    </row>
    <row r="50" spans="1:9" ht="60">
      <c r="A50" s="44" t="s">
        <v>130</v>
      </c>
      <c r="B50" s="44" t="s">
        <v>26</v>
      </c>
      <c r="C50" s="44" t="s">
        <v>24</v>
      </c>
      <c r="D50" s="44">
        <v>700</v>
      </c>
      <c r="E50" s="44" t="s">
        <v>460</v>
      </c>
      <c r="F50" s="28" t="s">
        <v>554</v>
      </c>
      <c r="G50" s="111" t="s">
        <v>890</v>
      </c>
      <c r="H50" s="48"/>
      <c r="I50" s="48"/>
    </row>
    <row r="51" spans="1:9" ht="60">
      <c r="A51" s="44" t="s">
        <v>131</v>
      </c>
      <c r="B51" s="44" t="s">
        <v>835</v>
      </c>
      <c r="C51" s="44" t="s">
        <v>24</v>
      </c>
      <c r="D51" s="44">
        <v>880</v>
      </c>
      <c r="E51" s="44" t="s">
        <v>460</v>
      </c>
      <c r="F51" s="28" t="s">
        <v>554</v>
      </c>
      <c r="G51" s="111" t="s">
        <v>890</v>
      </c>
      <c r="H51" s="48"/>
      <c r="I51" s="48"/>
    </row>
    <row r="52" spans="1:9">
      <c r="A52" s="44" t="s">
        <v>164</v>
      </c>
      <c r="B52" s="44" t="s">
        <v>128</v>
      </c>
      <c r="C52" s="44" t="s">
        <v>129</v>
      </c>
      <c r="D52" s="44" t="s">
        <v>38</v>
      </c>
      <c r="E52" s="44">
        <v>48</v>
      </c>
      <c r="F52" s="44"/>
      <c r="G52" s="111" t="s">
        <v>890</v>
      </c>
      <c r="H52" s="48"/>
      <c r="I52" s="48"/>
    </row>
    <row r="53" spans="1:9">
      <c r="A53" s="44" t="s">
        <v>207</v>
      </c>
      <c r="B53" s="44" t="s">
        <v>527</v>
      </c>
      <c r="C53" s="44"/>
      <c r="D53" s="44"/>
      <c r="E53" s="44"/>
      <c r="F53" s="44"/>
      <c r="G53" s="111" t="s">
        <v>890</v>
      </c>
      <c r="H53" s="48"/>
      <c r="I53" s="48"/>
    </row>
    <row r="54" spans="1:9">
      <c r="A54" s="48"/>
      <c r="B54" s="48"/>
      <c r="C54" s="48"/>
      <c r="D54" s="48"/>
      <c r="E54" s="48"/>
      <c r="F54" s="48"/>
      <c r="G54" s="48"/>
      <c r="H54" s="48"/>
      <c r="I54" s="48"/>
    </row>
    <row r="55" spans="1:9">
      <c r="A55" s="48"/>
      <c r="B55" s="47" t="s">
        <v>17</v>
      </c>
      <c r="C55" s="47">
        <v>1</v>
      </c>
      <c r="D55" s="48"/>
      <c r="E55" s="48"/>
      <c r="F55" s="48"/>
      <c r="G55" s="48"/>
      <c r="H55" s="48"/>
      <c r="I55" s="48"/>
    </row>
    <row r="56" spans="1:9">
      <c r="A56" s="48"/>
      <c r="B56" s="47" t="s">
        <v>18</v>
      </c>
      <c r="C56" s="47"/>
      <c r="D56" s="48"/>
      <c r="E56" s="48"/>
      <c r="F56" s="48"/>
      <c r="G56" s="48"/>
      <c r="H56" s="48"/>
      <c r="I56" s="48"/>
    </row>
    <row r="57" spans="1:9">
      <c r="A57" s="48"/>
      <c r="B57" s="47" t="s">
        <v>19</v>
      </c>
      <c r="C57" s="47">
        <f>C56*C55</f>
        <v>0</v>
      </c>
      <c r="D57" s="48"/>
      <c r="E57" s="48"/>
      <c r="F57" s="48"/>
      <c r="G57" s="48"/>
      <c r="H57" s="48"/>
      <c r="I57" s="48"/>
    </row>
    <row r="58" spans="1:9">
      <c r="A58" s="48"/>
      <c r="B58" s="49" t="s">
        <v>20</v>
      </c>
      <c r="C58" s="49">
        <f>C57*0.23</f>
        <v>0</v>
      </c>
      <c r="D58" s="48"/>
      <c r="E58" s="48"/>
      <c r="F58" s="48"/>
      <c r="G58" s="48"/>
      <c r="H58" s="48"/>
      <c r="I58" s="48"/>
    </row>
    <row r="59" spans="1:9">
      <c r="A59" s="48"/>
      <c r="B59" s="54" t="s">
        <v>588</v>
      </c>
      <c r="C59" s="47">
        <f>C57+C58</f>
        <v>0</v>
      </c>
      <c r="D59" s="48"/>
      <c r="E59" s="48"/>
      <c r="F59" s="48"/>
      <c r="G59" s="48"/>
      <c r="H59" s="48"/>
      <c r="I59" s="48"/>
    </row>
    <row r="60" spans="1:9">
      <c r="A60" s="48"/>
      <c r="B60" s="55"/>
      <c r="C60" s="48"/>
      <c r="D60" s="48"/>
      <c r="E60" s="48"/>
      <c r="F60" s="48"/>
      <c r="G60" s="48"/>
      <c r="H60" s="48"/>
      <c r="I60" s="48"/>
    </row>
    <row r="61" spans="1:9" ht="30">
      <c r="A61" s="43" t="s">
        <v>619</v>
      </c>
      <c r="B61" s="103" t="s">
        <v>160</v>
      </c>
      <c r="C61" s="48"/>
      <c r="D61" s="48"/>
      <c r="E61" s="48"/>
      <c r="F61" s="48"/>
      <c r="G61" s="133" t="s">
        <v>885</v>
      </c>
      <c r="H61" s="48"/>
      <c r="I61" s="48"/>
    </row>
    <row r="62" spans="1:9" ht="15" customHeight="1">
      <c r="A62" s="172" t="s">
        <v>2</v>
      </c>
      <c r="B62" s="173" t="s">
        <v>3</v>
      </c>
      <c r="C62" s="172" t="s">
        <v>4</v>
      </c>
      <c r="D62" s="50"/>
      <c r="E62" s="50" t="s">
        <v>5</v>
      </c>
      <c r="F62" s="51"/>
      <c r="G62" s="175" t="s">
        <v>49</v>
      </c>
      <c r="H62" s="48"/>
      <c r="I62" s="48"/>
    </row>
    <row r="63" spans="1:9">
      <c r="A63" s="173"/>
      <c r="B63" s="173"/>
      <c r="C63" s="173"/>
      <c r="D63" s="172" t="s">
        <v>6</v>
      </c>
      <c r="E63" s="172" t="s">
        <v>7</v>
      </c>
      <c r="F63" s="172" t="s">
        <v>722</v>
      </c>
      <c r="G63" s="176"/>
      <c r="H63" s="48"/>
      <c r="I63" s="48"/>
    </row>
    <row r="64" spans="1:9">
      <c r="A64" s="174"/>
      <c r="B64" s="174"/>
      <c r="C64" s="174"/>
      <c r="D64" s="174"/>
      <c r="E64" s="174"/>
      <c r="F64" s="174"/>
      <c r="G64" s="177"/>
      <c r="H64" s="48"/>
      <c r="I64" s="48"/>
    </row>
    <row r="65" spans="1:9">
      <c r="A65" s="44" t="s">
        <v>8</v>
      </c>
      <c r="B65" s="44" t="s">
        <v>416</v>
      </c>
      <c r="C65" s="44"/>
      <c r="D65" s="44"/>
      <c r="E65" s="44"/>
      <c r="F65" s="44"/>
      <c r="G65" s="111" t="s">
        <v>890</v>
      </c>
      <c r="H65" s="48"/>
      <c r="I65" s="48"/>
    </row>
    <row r="66" spans="1:9">
      <c r="A66" s="44" t="s">
        <v>9</v>
      </c>
      <c r="B66" s="44" t="s">
        <v>161</v>
      </c>
      <c r="C66" s="44" t="s">
        <v>24</v>
      </c>
      <c r="D66" s="44">
        <v>56</v>
      </c>
      <c r="E66" s="44" t="s">
        <v>38</v>
      </c>
      <c r="F66" s="44"/>
      <c r="G66" s="111" t="s">
        <v>890</v>
      </c>
      <c r="H66" s="48"/>
      <c r="I66" s="48"/>
    </row>
    <row r="67" spans="1:9">
      <c r="A67" s="44" t="s">
        <v>10</v>
      </c>
      <c r="B67" s="44" t="s">
        <v>836</v>
      </c>
      <c r="C67" s="44" t="s">
        <v>24</v>
      </c>
      <c r="D67" s="44">
        <v>6</v>
      </c>
      <c r="E67" s="44" t="s">
        <v>38</v>
      </c>
      <c r="F67" s="44"/>
      <c r="G67" s="111" t="s">
        <v>890</v>
      </c>
      <c r="H67" s="48"/>
      <c r="I67" s="48"/>
    </row>
    <row r="68" spans="1:9">
      <c r="A68" s="44" t="s">
        <v>11</v>
      </c>
      <c r="B68" s="44" t="s">
        <v>162</v>
      </c>
      <c r="C68" s="44" t="s">
        <v>163</v>
      </c>
      <c r="D68" s="44">
        <v>300</v>
      </c>
      <c r="E68" s="44" t="s">
        <v>38</v>
      </c>
      <c r="F68" s="44"/>
      <c r="G68" s="111" t="s">
        <v>890</v>
      </c>
      <c r="H68" s="48"/>
      <c r="I68" s="48"/>
    </row>
    <row r="69" spans="1:9">
      <c r="A69" s="44" t="s">
        <v>12</v>
      </c>
      <c r="B69" s="44" t="s">
        <v>794</v>
      </c>
      <c r="C69" s="44" t="s">
        <v>32</v>
      </c>
      <c r="D69" s="44">
        <v>1.1000000000000001</v>
      </c>
      <c r="E69" s="44" t="s">
        <v>38</v>
      </c>
      <c r="F69" s="44"/>
      <c r="G69" s="111" t="s">
        <v>890</v>
      </c>
      <c r="H69" s="48"/>
      <c r="I69" s="48"/>
    </row>
    <row r="70" spans="1:9">
      <c r="A70" s="44" t="s">
        <v>13</v>
      </c>
      <c r="B70" s="44" t="s">
        <v>412</v>
      </c>
      <c r="C70" s="44"/>
      <c r="D70" s="44"/>
      <c r="E70" s="44"/>
      <c r="F70" s="44"/>
      <c r="G70" s="111" t="s">
        <v>890</v>
      </c>
      <c r="H70" s="48"/>
      <c r="I70" s="48"/>
    </row>
    <row r="71" spans="1:9">
      <c r="A71" s="48"/>
      <c r="B71" s="48"/>
      <c r="C71" s="48"/>
      <c r="D71" s="48"/>
      <c r="E71" s="48"/>
      <c r="F71" s="48"/>
      <c r="G71" s="48"/>
      <c r="H71" s="48"/>
      <c r="I71" s="48"/>
    </row>
    <row r="72" spans="1:9">
      <c r="A72" s="48"/>
      <c r="B72" s="47" t="s">
        <v>17</v>
      </c>
      <c r="C72" s="47">
        <v>1</v>
      </c>
      <c r="D72" s="48"/>
      <c r="E72" s="48"/>
      <c r="F72" s="48"/>
      <c r="G72" s="48"/>
      <c r="H72" s="48"/>
      <c r="I72" s="48"/>
    </row>
    <row r="73" spans="1:9">
      <c r="A73" s="48"/>
      <c r="B73" s="47" t="s">
        <v>18</v>
      </c>
      <c r="C73" s="47"/>
      <c r="D73" s="48"/>
      <c r="E73" s="48"/>
      <c r="F73" s="48"/>
      <c r="G73" s="48"/>
      <c r="H73" s="48"/>
      <c r="I73" s="48"/>
    </row>
    <row r="74" spans="1:9">
      <c r="A74" s="48"/>
      <c r="B74" s="47" t="s">
        <v>19</v>
      </c>
      <c r="C74" s="47">
        <f>C73*C72</f>
        <v>0</v>
      </c>
      <c r="D74" s="48"/>
      <c r="E74" s="48"/>
      <c r="F74" s="48"/>
      <c r="G74" s="48"/>
      <c r="H74" s="48"/>
      <c r="I74" s="48"/>
    </row>
    <row r="75" spans="1:9">
      <c r="A75" s="48"/>
      <c r="B75" s="47" t="s">
        <v>20</v>
      </c>
      <c r="C75" s="47">
        <f>0.23*C74</f>
        <v>0</v>
      </c>
      <c r="D75" s="48"/>
      <c r="E75" s="48"/>
      <c r="F75" s="48"/>
      <c r="G75" s="48"/>
      <c r="H75" s="48"/>
      <c r="I75" s="48"/>
    </row>
    <row r="76" spans="1:9">
      <c r="A76" s="48"/>
      <c r="B76" s="54" t="s">
        <v>588</v>
      </c>
      <c r="C76" s="47">
        <f>C74+C75</f>
        <v>0</v>
      </c>
      <c r="D76" s="48"/>
      <c r="E76" s="48"/>
      <c r="F76" s="48"/>
      <c r="G76" s="48"/>
      <c r="H76" s="48"/>
      <c r="I76" s="48"/>
    </row>
    <row r="77" spans="1:9">
      <c r="A77" s="48"/>
      <c r="B77" s="48"/>
      <c r="C77" s="48"/>
      <c r="D77" s="48"/>
      <c r="E77" s="48"/>
      <c r="F77" s="48"/>
      <c r="G77" s="48"/>
      <c r="H77" s="48"/>
      <c r="I77" s="48"/>
    </row>
    <row r="78" spans="1:9" ht="30">
      <c r="A78" s="43" t="s">
        <v>620</v>
      </c>
      <c r="B78" s="103" t="s">
        <v>111</v>
      </c>
      <c r="C78" s="48"/>
      <c r="D78" s="48"/>
      <c r="E78" s="48"/>
      <c r="F78" s="48"/>
      <c r="G78" s="133" t="s">
        <v>885</v>
      </c>
      <c r="H78" s="48"/>
      <c r="I78" s="48"/>
    </row>
    <row r="79" spans="1:9" ht="15" customHeight="1">
      <c r="A79" s="172" t="s">
        <v>2</v>
      </c>
      <c r="B79" s="172" t="s">
        <v>3</v>
      </c>
      <c r="C79" s="172" t="s">
        <v>4</v>
      </c>
      <c r="D79" s="50"/>
      <c r="E79" s="50" t="s">
        <v>5</v>
      </c>
      <c r="F79" s="51"/>
      <c r="G79" s="175" t="s">
        <v>49</v>
      </c>
      <c r="H79" s="48"/>
      <c r="I79" s="48"/>
    </row>
    <row r="80" spans="1:9">
      <c r="A80" s="173"/>
      <c r="B80" s="173"/>
      <c r="C80" s="173"/>
      <c r="D80" s="172" t="s">
        <v>6</v>
      </c>
      <c r="E80" s="172" t="s">
        <v>7</v>
      </c>
      <c r="F80" s="172" t="s">
        <v>722</v>
      </c>
      <c r="G80" s="176"/>
      <c r="H80" s="48"/>
      <c r="I80" s="48"/>
    </row>
    <row r="81" spans="1:9">
      <c r="A81" s="174"/>
      <c r="B81" s="174"/>
      <c r="C81" s="174"/>
      <c r="D81" s="174"/>
      <c r="E81" s="174"/>
      <c r="F81" s="174"/>
      <c r="G81" s="177"/>
      <c r="H81" s="48"/>
      <c r="I81" s="48"/>
    </row>
    <row r="82" spans="1:9" ht="24">
      <c r="A82" s="44" t="s">
        <v>8</v>
      </c>
      <c r="B82" s="20" t="s">
        <v>413</v>
      </c>
      <c r="C82" s="20" t="s">
        <v>411</v>
      </c>
      <c r="D82" s="20">
        <v>3</v>
      </c>
      <c r="E82" s="20" t="s">
        <v>38</v>
      </c>
      <c r="F82" s="44"/>
      <c r="G82" s="111" t="s">
        <v>890</v>
      </c>
      <c r="H82" s="48"/>
      <c r="I82" s="48"/>
    </row>
    <row r="83" spans="1:9" ht="60">
      <c r="A83" s="44" t="s">
        <v>9</v>
      </c>
      <c r="B83" s="44" t="s">
        <v>25</v>
      </c>
      <c r="C83" s="44" t="s">
        <v>24</v>
      </c>
      <c r="D83" s="44">
        <v>1795</v>
      </c>
      <c r="E83" s="44" t="s">
        <v>38</v>
      </c>
      <c r="F83" s="28" t="s">
        <v>554</v>
      </c>
      <c r="G83" s="111" t="s">
        <v>890</v>
      </c>
      <c r="H83" s="48"/>
      <c r="I83" s="48"/>
    </row>
    <row r="84" spans="1:9" ht="60">
      <c r="A84" s="44" t="s">
        <v>10</v>
      </c>
      <c r="B84" s="44" t="s">
        <v>26</v>
      </c>
      <c r="C84" s="44" t="s">
        <v>24</v>
      </c>
      <c r="D84" s="44">
        <v>350</v>
      </c>
      <c r="E84" s="44" t="s">
        <v>41</v>
      </c>
      <c r="F84" s="28" t="s">
        <v>554</v>
      </c>
      <c r="G84" s="111" t="s">
        <v>890</v>
      </c>
      <c r="H84" s="48"/>
      <c r="I84" s="48"/>
    </row>
    <row r="85" spans="1:9" ht="60">
      <c r="A85" s="44" t="s">
        <v>11</v>
      </c>
      <c r="B85" s="44" t="s">
        <v>27</v>
      </c>
      <c r="C85" s="44" t="s">
        <v>24</v>
      </c>
      <c r="D85" s="44">
        <v>40</v>
      </c>
      <c r="E85" s="44" t="s">
        <v>41</v>
      </c>
      <c r="F85" s="28" t="s">
        <v>554</v>
      </c>
      <c r="G85" s="111" t="s">
        <v>890</v>
      </c>
      <c r="H85" s="48"/>
      <c r="I85" s="48"/>
    </row>
    <row r="86" spans="1:9">
      <c r="A86" s="48"/>
      <c r="B86" s="48"/>
      <c r="C86" s="48"/>
      <c r="D86" s="48"/>
      <c r="E86" s="48"/>
      <c r="F86" s="48"/>
      <c r="G86" s="48"/>
      <c r="H86" s="48"/>
      <c r="I86" s="48"/>
    </row>
    <row r="87" spans="1:9">
      <c r="A87" s="48"/>
      <c r="B87" s="47" t="s">
        <v>17</v>
      </c>
      <c r="C87" s="47">
        <v>1</v>
      </c>
      <c r="D87" s="48"/>
      <c r="E87" s="48"/>
      <c r="F87" s="48"/>
      <c r="G87" s="48"/>
      <c r="H87" s="48"/>
      <c r="I87" s="48"/>
    </row>
    <row r="88" spans="1:9">
      <c r="A88" s="48"/>
      <c r="B88" s="47" t="s">
        <v>18</v>
      </c>
      <c r="C88" s="47"/>
      <c r="D88" s="48"/>
      <c r="E88" s="48"/>
      <c r="F88" s="48"/>
      <c r="G88" s="48"/>
      <c r="H88" s="48"/>
      <c r="I88" s="48"/>
    </row>
    <row r="89" spans="1:9">
      <c r="A89" s="48"/>
      <c r="B89" s="47" t="s">
        <v>19</v>
      </c>
      <c r="C89" s="47">
        <f>C88*C87</f>
        <v>0</v>
      </c>
      <c r="D89" s="48"/>
      <c r="E89" s="48"/>
      <c r="F89" s="48"/>
      <c r="G89" s="48"/>
      <c r="H89" s="48"/>
      <c r="I89" s="48"/>
    </row>
    <row r="90" spans="1:9">
      <c r="A90" s="48"/>
      <c r="B90" s="47" t="s">
        <v>20</v>
      </c>
      <c r="C90" s="47">
        <f>C89*0.23</f>
        <v>0</v>
      </c>
      <c r="D90" s="48"/>
      <c r="E90" s="48"/>
      <c r="F90" s="48"/>
      <c r="G90" s="48"/>
      <c r="H90" s="48"/>
      <c r="I90" s="48"/>
    </row>
    <row r="91" spans="1:9">
      <c r="A91" s="48"/>
      <c r="B91" s="54" t="s">
        <v>588</v>
      </c>
      <c r="C91" s="47">
        <f>C89+C90</f>
        <v>0</v>
      </c>
      <c r="D91" s="48"/>
      <c r="E91" s="48"/>
      <c r="F91" s="48"/>
      <c r="G91" s="48"/>
      <c r="H91" s="48"/>
      <c r="I91" s="48"/>
    </row>
    <row r="92" spans="1:9">
      <c r="A92" s="48"/>
      <c r="B92" s="55"/>
      <c r="C92" s="48"/>
      <c r="D92" s="48"/>
      <c r="E92" s="48"/>
      <c r="F92" s="48"/>
      <c r="G92" s="48"/>
      <c r="H92" s="48"/>
      <c r="I92" s="48"/>
    </row>
    <row r="93" spans="1:9">
      <c r="A93" s="48"/>
      <c r="B93" s="48"/>
      <c r="C93" s="48"/>
      <c r="D93" s="48"/>
      <c r="E93" s="48"/>
      <c r="F93" s="48"/>
      <c r="G93" s="48"/>
      <c r="H93" s="48"/>
      <c r="I93" s="48"/>
    </row>
    <row r="94" spans="1:9" ht="24">
      <c r="A94" s="48"/>
      <c r="B94" s="46" t="s">
        <v>540</v>
      </c>
      <c r="C94" s="46">
        <f>C26+C57+C74+C89</f>
        <v>0</v>
      </c>
      <c r="D94" s="48"/>
      <c r="E94" s="48"/>
      <c r="F94" s="48"/>
      <c r="G94" s="48"/>
      <c r="H94" s="48"/>
      <c r="I94" s="48"/>
    </row>
    <row r="95" spans="1:9">
      <c r="A95" s="48"/>
      <c r="B95" s="57" t="s">
        <v>20</v>
      </c>
      <c r="C95" s="46">
        <f>C27+C58+C75+C90</f>
        <v>0</v>
      </c>
      <c r="D95" s="48"/>
      <c r="E95" s="48"/>
      <c r="F95" s="48"/>
      <c r="G95" s="48"/>
      <c r="H95" s="48"/>
      <c r="I95" s="48"/>
    </row>
    <row r="96" spans="1:9" ht="24">
      <c r="A96" s="48"/>
      <c r="B96" s="46" t="s">
        <v>63</v>
      </c>
      <c r="C96" s="46">
        <f>C94+C95</f>
        <v>0</v>
      </c>
      <c r="D96" s="48"/>
      <c r="E96" s="48"/>
      <c r="F96" s="48"/>
      <c r="G96" s="48"/>
      <c r="H96" s="48"/>
      <c r="I96" s="48"/>
    </row>
    <row r="97" spans="1:9">
      <c r="A97" s="48"/>
      <c r="B97" s="48"/>
      <c r="C97" s="48"/>
      <c r="D97" s="48"/>
      <c r="E97" s="48"/>
      <c r="F97" s="48"/>
      <c r="G97" s="48"/>
      <c r="H97" s="48"/>
      <c r="I97" s="48"/>
    </row>
    <row r="98" spans="1:9">
      <c r="A98" s="48"/>
      <c r="B98" s="48"/>
      <c r="C98" s="48"/>
      <c r="D98" s="48"/>
      <c r="E98" s="48"/>
      <c r="F98" s="48"/>
      <c r="G98" s="48"/>
      <c r="H98" s="48"/>
      <c r="I98" s="48"/>
    </row>
    <row r="99" spans="1:9">
      <c r="A99" s="48"/>
      <c r="B99" s="48"/>
      <c r="C99" s="48"/>
      <c r="D99" s="48"/>
      <c r="E99" s="48"/>
      <c r="F99" s="48"/>
      <c r="G99" s="48"/>
      <c r="H99" s="48"/>
      <c r="I99" s="48"/>
    </row>
    <row r="100" spans="1:9" ht="100.35" customHeight="1">
      <c r="A100" s="48"/>
      <c r="B100" s="48"/>
      <c r="C100" s="48"/>
      <c r="D100" s="48"/>
      <c r="E100" s="48"/>
      <c r="F100" s="48"/>
      <c r="G100" s="48"/>
      <c r="H100" s="48"/>
      <c r="I100" s="48"/>
    </row>
  </sheetData>
  <mergeCells count="28">
    <mergeCell ref="A6:A8"/>
    <mergeCell ref="B6:B8"/>
    <mergeCell ref="C6:C8"/>
    <mergeCell ref="G6:G8"/>
    <mergeCell ref="D7:D8"/>
    <mergeCell ref="E7:E8"/>
    <mergeCell ref="F7:F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31:A33"/>
    <mergeCell ref="B31:B33"/>
    <mergeCell ref="C31:C33"/>
    <mergeCell ref="G31:G33"/>
    <mergeCell ref="D32:D33"/>
    <mergeCell ref="E32:E33"/>
    <mergeCell ref="F32:F33"/>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I43"/>
  <sheetViews>
    <sheetView showGridLines="0" zoomScale="85" zoomScaleNormal="85" workbookViewId="0">
      <selection activeCell="G22" sqref="G22"/>
    </sheetView>
  </sheetViews>
  <sheetFormatPr defaultColWidth="8.42578125" defaultRowHeight="15"/>
  <cols>
    <col min="1" max="1" width="4.42578125" customWidth="1"/>
    <col min="2" max="2" width="34.42578125" customWidth="1"/>
    <col min="3" max="3" width="10" customWidth="1"/>
    <col min="4" max="5" width="10.42578125" customWidth="1"/>
    <col min="6" max="6" width="24.42578125" customWidth="1"/>
    <col min="7" max="7" width="59.42578125" customWidth="1"/>
  </cols>
  <sheetData>
    <row r="2" spans="1:9" ht="28.5">
      <c r="C2" s="1" t="s">
        <v>555</v>
      </c>
    </row>
    <row r="4" spans="1:9">
      <c r="A4" s="62"/>
      <c r="B4" s="62"/>
      <c r="C4" s="62"/>
      <c r="D4" s="62"/>
      <c r="E4" s="62"/>
      <c r="F4" s="62"/>
      <c r="G4" s="63" t="s">
        <v>0</v>
      </c>
      <c r="H4" s="62"/>
      <c r="I4" s="62"/>
    </row>
    <row r="5" spans="1:9" ht="30">
      <c r="A5" s="63" t="s">
        <v>621</v>
      </c>
      <c r="B5" s="102" t="s">
        <v>153</v>
      </c>
      <c r="C5" s="62"/>
      <c r="D5" s="62"/>
      <c r="E5" s="62"/>
      <c r="F5" s="62"/>
      <c r="G5" s="133" t="s">
        <v>885</v>
      </c>
      <c r="H5" s="62"/>
      <c r="I5" s="62"/>
    </row>
    <row r="6" spans="1:9">
      <c r="A6" s="163" t="s">
        <v>2</v>
      </c>
      <c r="B6" s="163" t="s">
        <v>3</v>
      </c>
      <c r="C6" s="163" t="s">
        <v>4</v>
      </c>
      <c r="D6" s="64"/>
      <c r="E6" s="64" t="s">
        <v>5</v>
      </c>
      <c r="F6" s="65"/>
      <c r="G6" s="166" t="s">
        <v>49</v>
      </c>
      <c r="H6" s="62"/>
      <c r="I6" s="62"/>
    </row>
    <row r="7" spans="1:9">
      <c r="A7" s="164"/>
      <c r="B7" s="164"/>
      <c r="C7" s="164"/>
      <c r="D7" s="163" t="s">
        <v>6</v>
      </c>
      <c r="E7" s="163" t="s">
        <v>7</v>
      </c>
      <c r="F7" s="163" t="s">
        <v>721</v>
      </c>
      <c r="G7" s="167"/>
      <c r="H7" s="62"/>
      <c r="I7" s="62"/>
    </row>
    <row r="8" spans="1:9" ht="13.5" customHeight="1">
      <c r="A8" s="165"/>
      <c r="B8" s="165"/>
      <c r="C8" s="165"/>
      <c r="D8" s="165"/>
      <c r="E8" s="165"/>
      <c r="F8" s="165"/>
      <c r="G8" s="168"/>
      <c r="H8" s="62"/>
      <c r="I8" s="62"/>
    </row>
    <row r="9" spans="1:9">
      <c r="A9" s="28" t="s">
        <v>8</v>
      </c>
      <c r="B9" s="28" t="s">
        <v>482</v>
      </c>
      <c r="C9" s="28"/>
      <c r="D9" s="28"/>
      <c r="E9" s="28"/>
      <c r="F9" s="28"/>
      <c r="G9" s="111" t="s">
        <v>890</v>
      </c>
      <c r="H9" s="62"/>
      <c r="I9" s="62"/>
    </row>
    <row r="10" spans="1:9">
      <c r="A10" s="28" t="s">
        <v>9</v>
      </c>
      <c r="B10" s="28" t="s">
        <v>710</v>
      </c>
      <c r="C10" s="28"/>
      <c r="D10" s="28"/>
      <c r="E10" s="28"/>
      <c r="F10" s="28"/>
      <c r="G10" s="111" t="s">
        <v>890</v>
      </c>
      <c r="H10" s="62"/>
      <c r="I10" s="62"/>
    </row>
    <row r="11" spans="1:9">
      <c r="A11" s="28" t="s">
        <v>10</v>
      </c>
      <c r="B11" s="28" t="s">
        <v>25</v>
      </c>
      <c r="C11" s="28" t="s">
        <v>24</v>
      </c>
      <c r="D11" s="28" t="s">
        <v>38</v>
      </c>
      <c r="E11" s="28">
        <v>400</v>
      </c>
      <c r="F11" s="28"/>
      <c r="G11" s="111" t="s">
        <v>890</v>
      </c>
      <c r="H11" s="62"/>
      <c r="I11" s="62"/>
    </row>
    <row r="12" spans="1:9">
      <c r="A12" s="28" t="s">
        <v>11</v>
      </c>
      <c r="B12" s="28" t="s">
        <v>26</v>
      </c>
      <c r="C12" s="28" t="s">
        <v>24</v>
      </c>
      <c r="D12" s="28" t="s">
        <v>38</v>
      </c>
      <c r="E12" s="28">
        <v>400</v>
      </c>
      <c r="F12" s="28"/>
      <c r="G12" s="111" t="s">
        <v>890</v>
      </c>
      <c r="H12" s="62"/>
      <c r="I12" s="62"/>
    </row>
    <row r="13" spans="1:9">
      <c r="A13" s="28" t="s">
        <v>12</v>
      </c>
      <c r="B13" s="28" t="s">
        <v>27</v>
      </c>
      <c r="C13" s="28" t="s">
        <v>24</v>
      </c>
      <c r="D13" s="28" t="s">
        <v>38</v>
      </c>
      <c r="E13" s="28">
        <v>250</v>
      </c>
      <c r="F13" s="28"/>
      <c r="G13" s="111" t="s">
        <v>890</v>
      </c>
      <c r="H13" s="62"/>
      <c r="I13" s="62"/>
    </row>
    <row r="14" spans="1:9" ht="24">
      <c r="A14" s="28" t="s">
        <v>13</v>
      </c>
      <c r="B14" s="28" t="s">
        <v>698</v>
      </c>
      <c r="C14" s="28"/>
      <c r="D14" s="28"/>
      <c r="E14" s="28"/>
      <c r="F14" s="28"/>
      <c r="G14" s="111" t="s">
        <v>890</v>
      </c>
      <c r="H14" s="62"/>
      <c r="I14" s="62"/>
    </row>
    <row r="15" spans="1:9">
      <c r="A15" s="62"/>
      <c r="B15" s="62"/>
      <c r="C15" s="62"/>
      <c r="D15" s="62"/>
      <c r="E15" s="62"/>
      <c r="F15" s="62"/>
      <c r="G15" s="62"/>
      <c r="H15" s="62"/>
      <c r="I15" s="62"/>
    </row>
    <row r="16" spans="1:9">
      <c r="A16" s="62"/>
      <c r="B16" s="66" t="s">
        <v>17</v>
      </c>
      <c r="C16" s="66">
        <v>1</v>
      </c>
      <c r="D16" s="62"/>
      <c r="E16" s="62"/>
      <c r="F16" s="62"/>
      <c r="G16" s="62"/>
      <c r="H16" s="62"/>
      <c r="I16" s="62"/>
    </row>
    <row r="17" spans="1:9">
      <c r="A17" s="62"/>
      <c r="B17" s="66" t="s">
        <v>18</v>
      </c>
      <c r="C17" s="66"/>
      <c r="D17" s="62"/>
      <c r="E17" s="62"/>
      <c r="F17" s="62"/>
      <c r="G17" s="62"/>
      <c r="H17" s="62"/>
      <c r="I17" s="62"/>
    </row>
    <row r="18" spans="1:9">
      <c r="A18" s="62"/>
      <c r="B18" s="66" t="s">
        <v>19</v>
      </c>
      <c r="C18" s="66">
        <f>C17*C16</f>
        <v>0</v>
      </c>
      <c r="D18" s="62"/>
      <c r="E18" s="62"/>
      <c r="F18" s="62"/>
      <c r="G18" s="62"/>
      <c r="H18" s="62"/>
      <c r="I18" s="62"/>
    </row>
    <row r="19" spans="1:9">
      <c r="A19" s="62"/>
      <c r="B19" s="66" t="s">
        <v>20</v>
      </c>
      <c r="C19" s="66">
        <f>C18*0.23</f>
        <v>0</v>
      </c>
      <c r="D19" s="62"/>
      <c r="E19" s="62"/>
      <c r="F19" s="62"/>
      <c r="G19" s="62"/>
      <c r="H19" s="62"/>
      <c r="I19" s="62"/>
    </row>
    <row r="20" spans="1:9">
      <c r="A20" s="62"/>
      <c r="B20" s="67" t="s">
        <v>588</v>
      </c>
      <c r="C20" s="66">
        <f>C18+C19</f>
        <v>0</v>
      </c>
      <c r="D20" s="62"/>
      <c r="E20" s="62"/>
      <c r="F20" s="62"/>
      <c r="G20" s="62"/>
      <c r="H20" s="62"/>
      <c r="I20" s="62"/>
    </row>
    <row r="21" spans="1:9">
      <c r="A21" s="62"/>
      <c r="B21" s="62"/>
      <c r="C21" s="62"/>
      <c r="D21" s="62"/>
      <c r="E21" s="62"/>
      <c r="F21" s="62"/>
      <c r="G21" s="62"/>
      <c r="H21" s="62"/>
      <c r="I21" s="62"/>
    </row>
    <row r="22" spans="1:9" ht="30">
      <c r="A22" s="63" t="s">
        <v>622</v>
      </c>
      <c r="B22" s="102" t="s">
        <v>485</v>
      </c>
      <c r="C22" s="62"/>
      <c r="D22" s="62"/>
      <c r="E22" s="62"/>
      <c r="F22" s="62"/>
      <c r="G22" s="133" t="s">
        <v>885</v>
      </c>
      <c r="H22" s="62"/>
      <c r="I22" s="62"/>
    </row>
    <row r="23" spans="1:9" ht="15" customHeight="1">
      <c r="A23" s="163" t="s">
        <v>2</v>
      </c>
      <c r="B23" s="163" t="s">
        <v>3</v>
      </c>
      <c r="C23" s="163" t="s">
        <v>4</v>
      </c>
      <c r="D23" s="64"/>
      <c r="E23" s="64" t="s">
        <v>5</v>
      </c>
      <c r="F23" s="65"/>
      <c r="G23" s="166" t="s">
        <v>49</v>
      </c>
      <c r="H23" s="62"/>
      <c r="I23" s="62"/>
    </row>
    <row r="24" spans="1:9">
      <c r="A24" s="164"/>
      <c r="B24" s="164"/>
      <c r="C24" s="164"/>
      <c r="D24" s="163" t="s">
        <v>6</v>
      </c>
      <c r="E24" s="163" t="s">
        <v>7</v>
      </c>
      <c r="F24" s="163" t="s">
        <v>722</v>
      </c>
      <c r="G24" s="167"/>
      <c r="H24" s="62"/>
      <c r="I24" s="62"/>
    </row>
    <row r="25" spans="1:9">
      <c r="A25" s="165"/>
      <c r="B25" s="165"/>
      <c r="C25" s="165"/>
      <c r="D25" s="165"/>
      <c r="E25" s="165"/>
      <c r="F25" s="165"/>
      <c r="G25" s="168"/>
      <c r="H25" s="62"/>
      <c r="I25" s="62"/>
    </row>
    <row r="26" spans="1:9">
      <c r="A26" s="28" t="s">
        <v>8</v>
      </c>
      <c r="B26" s="28" t="s">
        <v>25</v>
      </c>
      <c r="C26" s="28" t="s">
        <v>24</v>
      </c>
      <c r="D26" s="28" t="s">
        <v>38</v>
      </c>
      <c r="E26" s="28">
        <v>400</v>
      </c>
      <c r="F26" s="28"/>
      <c r="G26" s="111" t="s">
        <v>890</v>
      </c>
      <c r="H26" s="62"/>
      <c r="I26" s="62"/>
    </row>
    <row r="27" spans="1:9">
      <c r="A27" s="28" t="s">
        <v>9</v>
      </c>
      <c r="B27" s="28" t="s">
        <v>26</v>
      </c>
      <c r="C27" s="28" t="s">
        <v>24</v>
      </c>
      <c r="D27" s="28" t="s">
        <v>38</v>
      </c>
      <c r="E27" s="28">
        <v>300</v>
      </c>
      <c r="F27" s="28"/>
      <c r="G27" s="111" t="s">
        <v>890</v>
      </c>
      <c r="H27" s="62"/>
      <c r="I27" s="62"/>
    </row>
    <row r="28" spans="1:9">
      <c r="A28" s="28" t="s">
        <v>10</v>
      </c>
      <c r="B28" s="28" t="s">
        <v>27</v>
      </c>
      <c r="C28" s="28" t="s">
        <v>24</v>
      </c>
      <c r="D28" s="28" t="s">
        <v>38</v>
      </c>
      <c r="E28" s="28">
        <v>40</v>
      </c>
      <c r="F28" s="28"/>
      <c r="G28" s="111" t="s">
        <v>890</v>
      </c>
      <c r="H28" s="62"/>
      <c r="I28" s="62"/>
    </row>
    <row r="29" spans="1:9">
      <c r="A29" s="62"/>
      <c r="B29" s="62"/>
      <c r="C29" s="62"/>
      <c r="D29" s="62"/>
      <c r="E29" s="62"/>
      <c r="F29" s="62"/>
      <c r="G29" s="62"/>
      <c r="H29" s="62"/>
      <c r="I29" s="62"/>
    </row>
    <row r="30" spans="1:9">
      <c r="A30" s="62"/>
      <c r="B30" s="66" t="s">
        <v>17</v>
      </c>
      <c r="C30" s="66">
        <v>1</v>
      </c>
      <c r="D30" s="62"/>
      <c r="E30" s="62"/>
      <c r="F30" s="62"/>
      <c r="G30" s="62"/>
      <c r="H30" s="62"/>
      <c r="I30" s="62"/>
    </row>
    <row r="31" spans="1:9">
      <c r="A31" s="62"/>
      <c r="B31" s="66" t="s">
        <v>18</v>
      </c>
      <c r="C31" s="66"/>
      <c r="D31" s="62"/>
      <c r="E31" s="62"/>
      <c r="F31" s="62"/>
      <c r="G31" s="62"/>
      <c r="H31" s="62"/>
      <c r="I31" s="62"/>
    </row>
    <row r="32" spans="1:9">
      <c r="A32" s="62"/>
      <c r="B32" s="66" t="s">
        <v>19</v>
      </c>
      <c r="C32" s="66">
        <f>C31*C30</f>
        <v>0</v>
      </c>
      <c r="D32" s="62"/>
      <c r="E32" s="62"/>
      <c r="F32" s="62"/>
      <c r="G32" s="62"/>
      <c r="H32" s="62"/>
      <c r="I32" s="62"/>
    </row>
    <row r="33" spans="1:9">
      <c r="A33" s="62"/>
      <c r="B33" s="66" t="s">
        <v>20</v>
      </c>
      <c r="C33" s="66">
        <f>C32*0.23</f>
        <v>0</v>
      </c>
      <c r="D33" s="62"/>
      <c r="E33" s="62"/>
      <c r="F33" s="62"/>
      <c r="G33" s="62"/>
      <c r="H33" s="62"/>
      <c r="I33" s="62"/>
    </row>
    <row r="34" spans="1:9">
      <c r="A34" s="62"/>
      <c r="B34" s="67" t="s">
        <v>588</v>
      </c>
      <c r="C34" s="66">
        <f>C32+C33</f>
        <v>0</v>
      </c>
      <c r="D34" s="62"/>
      <c r="E34" s="62"/>
      <c r="F34" s="62"/>
      <c r="G34" s="62"/>
      <c r="H34" s="62"/>
      <c r="I34" s="62"/>
    </row>
    <row r="35" spans="1:9">
      <c r="A35" s="62"/>
      <c r="B35" s="62"/>
      <c r="C35" s="62"/>
      <c r="D35" s="62"/>
      <c r="E35" s="62"/>
      <c r="F35" s="62"/>
      <c r="G35" s="62"/>
      <c r="H35" s="62"/>
      <c r="I35" s="62"/>
    </row>
    <row r="36" spans="1:9">
      <c r="A36" s="62"/>
      <c r="B36" s="62"/>
      <c r="C36" s="62"/>
      <c r="D36" s="62"/>
      <c r="E36" s="62"/>
      <c r="F36" s="62"/>
      <c r="G36" s="62"/>
      <c r="H36" s="62"/>
      <c r="I36" s="62"/>
    </row>
    <row r="37" spans="1:9" ht="24">
      <c r="A37" s="62"/>
      <c r="B37" s="38" t="s">
        <v>529</v>
      </c>
      <c r="C37" s="38">
        <f>C18+C32</f>
        <v>0</v>
      </c>
      <c r="D37" s="62"/>
      <c r="E37" s="62"/>
      <c r="F37" s="62"/>
      <c r="G37" s="62"/>
      <c r="H37" s="62"/>
      <c r="I37" s="62"/>
    </row>
    <row r="38" spans="1:9">
      <c r="A38" s="62"/>
      <c r="B38" s="68" t="s">
        <v>20</v>
      </c>
      <c r="C38" s="38">
        <f>C19+C33</f>
        <v>0</v>
      </c>
      <c r="D38" s="62"/>
      <c r="E38" s="62"/>
      <c r="F38" s="62"/>
      <c r="G38" s="62"/>
      <c r="H38" s="62"/>
      <c r="I38" s="62"/>
    </row>
    <row r="39" spans="1:9" ht="24">
      <c r="A39" s="62"/>
      <c r="B39" s="38" t="s">
        <v>63</v>
      </c>
      <c r="C39" s="38">
        <f>C37+C38</f>
        <v>0</v>
      </c>
      <c r="D39" s="62"/>
      <c r="E39" s="62"/>
      <c r="F39" s="62"/>
      <c r="G39" s="62"/>
      <c r="H39" s="62"/>
      <c r="I39" s="62"/>
    </row>
    <row r="40" spans="1:9">
      <c r="A40" s="62"/>
      <c r="B40" s="62"/>
      <c r="C40" s="62"/>
      <c r="D40" s="62"/>
      <c r="E40" s="62"/>
      <c r="F40" s="62"/>
      <c r="G40" s="62"/>
      <c r="H40" s="62"/>
      <c r="I40" s="62"/>
    </row>
    <row r="41" spans="1:9">
      <c r="A41" s="62"/>
      <c r="B41" s="62"/>
      <c r="C41" s="62"/>
      <c r="D41" s="62"/>
      <c r="E41" s="62"/>
      <c r="F41" s="62"/>
      <c r="G41" s="62"/>
      <c r="H41" s="62"/>
      <c r="I41" s="62"/>
    </row>
    <row r="42" spans="1:9">
      <c r="A42" s="62"/>
      <c r="B42" s="62"/>
      <c r="C42" s="62"/>
      <c r="D42" s="62"/>
      <c r="E42" s="62"/>
      <c r="F42" s="62"/>
      <c r="G42" s="62"/>
      <c r="H42" s="62"/>
      <c r="I42" s="62"/>
    </row>
    <row r="43" spans="1:9" ht="100.35" customHeight="1">
      <c r="A43" s="62"/>
      <c r="B43" s="62"/>
      <c r="C43" s="62"/>
      <c r="D43" s="62"/>
      <c r="E43" s="62"/>
      <c r="F43" s="62"/>
      <c r="G43" s="62"/>
      <c r="H43" s="62"/>
      <c r="I43" s="62"/>
    </row>
  </sheetData>
  <mergeCells count="14">
    <mergeCell ref="A6:A8"/>
    <mergeCell ref="B6:B8"/>
    <mergeCell ref="C6:C8"/>
    <mergeCell ref="G6:G8"/>
    <mergeCell ref="D7:D8"/>
    <mergeCell ref="E7:E8"/>
    <mergeCell ref="F7:F8"/>
    <mergeCell ref="A23:A25"/>
    <mergeCell ref="B23:B25"/>
    <mergeCell ref="C23:C25"/>
    <mergeCell ref="G23:G25"/>
    <mergeCell ref="D24:D25"/>
    <mergeCell ref="E24:E25"/>
    <mergeCell ref="F24:F25"/>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98"/>
  <sheetViews>
    <sheetView showGridLines="0" topLeftCell="A55" zoomScale="70" zoomScaleNormal="70" workbookViewId="0">
      <selection activeCell="G35" sqref="G35"/>
    </sheetView>
  </sheetViews>
  <sheetFormatPr defaultColWidth="8.42578125" defaultRowHeight="15"/>
  <cols>
    <col min="1" max="1" width="4.42578125" customWidth="1"/>
    <col min="2" max="2" width="32" customWidth="1"/>
    <col min="3" max="3" width="10.42578125" customWidth="1"/>
    <col min="4" max="5" width="9.42578125" customWidth="1"/>
    <col min="6" max="6" width="22.42578125" customWidth="1"/>
    <col min="7" max="7" width="59.42578125" customWidth="1"/>
  </cols>
  <sheetData>
    <row r="2" spans="1:10" ht="28.5">
      <c r="C2" s="1" t="s">
        <v>557</v>
      </c>
    </row>
    <row r="4" spans="1:10">
      <c r="A4" s="48"/>
      <c r="B4" s="48"/>
      <c r="C4" s="48"/>
      <c r="D4" s="48"/>
      <c r="E4" s="48"/>
      <c r="F4" s="48"/>
      <c r="G4" s="43" t="s">
        <v>0</v>
      </c>
      <c r="H4" s="48"/>
      <c r="I4" s="48"/>
      <c r="J4" s="48"/>
    </row>
    <row r="5" spans="1:10" ht="30">
      <c r="A5" s="43" t="s">
        <v>623</v>
      </c>
      <c r="B5" s="103" t="s">
        <v>64</v>
      </c>
      <c r="C5" s="48"/>
      <c r="D5" s="48"/>
      <c r="E5" s="48"/>
      <c r="F5" s="48"/>
      <c r="G5" s="133" t="s">
        <v>885</v>
      </c>
      <c r="H5" s="48"/>
      <c r="I5" s="48"/>
      <c r="J5" s="48"/>
    </row>
    <row r="6" spans="1:10" ht="15" customHeight="1">
      <c r="A6" s="172" t="s">
        <v>2</v>
      </c>
      <c r="B6" s="172" t="s">
        <v>3</v>
      </c>
      <c r="C6" s="172" t="s">
        <v>4</v>
      </c>
      <c r="D6" s="50"/>
      <c r="E6" s="50" t="s">
        <v>5</v>
      </c>
      <c r="F6" s="51"/>
      <c r="G6" s="175" t="s">
        <v>49</v>
      </c>
      <c r="H6" s="48"/>
      <c r="I6" s="48"/>
      <c r="J6" s="48"/>
    </row>
    <row r="7" spans="1:10">
      <c r="A7" s="173"/>
      <c r="B7" s="173"/>
      <c r="C7" s="173"/>
      <c r="D7" s="172" t="s">
        <v>6</v>
      </c>
      <c r="E7" s="172" t="s">
        <v>7</v>
      </c>
      <c r="F7" s="172" t="s">
        <v>722</v>
      </c>
      <c r="G7" s="176"/>
      <c r="H7" s="48"/>
      <c r="I7" s="48"/>
      <c r="J7" s="48"/>
    </row>
    <row r="8" spans="1:10">
      <c r="A8" s="174"/>
      <c r="B8" s="174"/>
      <c r="C8" s="174"/>
      <c r="D8" s="174"/>
      <c r="E8" s="174"/>
      <c r="F8" s="174"/>
      <c r="G8" s="177"/>
      <c r="H8" s="48"/>
      <c r="I8" s="48"/>
      <c r="J8" s="48"/>
    </row>
    <row r="9" spans="1:10">
      <c r="A9" s="44" t="s">
        <v>8</v>
      </c>
      <c r="B9" s="20" t="s">
        <v>125</v>
      </c>
      <c r="C9" s="20" t="s">
        <v>23</v>
      </c>
      <c r="D9" s="20">
        <v>3</v>
      </c>
      <c r="E9" s="20" t="s">
        <v>38</v>
      </c>
      <c r="F9" s="44"/>
      <c r="G9" s="111" t="s">
        <v>890</v>
      </c>
      <c r="H9" s="48"/>
      <c r="I9" s="48"/>
      <c r="J9" s="48"/>
    </row>
    <row r="10" spans="1:10">
      <c r="A10" s="44" t="s">
        <v>9</v>
      </c>
      <c r="B10" s="20" t="s">
        <v>126</v>
      </c>
      <c r="C10" s="20"/>
      <c r="D10" s="20"/>
      <c r="E10" s="20"/>
      <c r="F10" s="44"/>
      <c r="G10" s="111" t="s">
        <v>890</v>
      </c>
      <c r="H10" s="48"/>
      <c r="I10" s="48"/>
      <c r="J10" s="48"/>
    </row>
    <row r="11" spans="1:10">
      <c r="A11" s="44" t="s">
        <v>10</v>
      </c>
      <c r="B11" s="20" t="s">
        <v>72</v>
      </c>
      <c r="C11" s="20" t="s">
        <v>73</v>
      </c>
      <c r="D11" s="20">
        <v>-2</v>
      </c>
      <c r="E11" s="20">
        <v>10</v>
      </c>
      <c r="F11" s="44" t="s">
        <v>472</v>
      </c>
      <c r="G11" s="111" t="s">
        <v>890</v>
      </c>
      <c r="H11" s="48"/>
      <c r="I11" s="48"/>
      <c r="J11" s="48"/>
    </row>
    <row r="12" spans="1:10">
      <c r="A12" s="44" t="s">
        <v>11</v>
      </c>
      <c r="B12" s="20" t="s">
        <v>66</v>
      </c>
      <c r="C12" s="20"/>
      <c r="D12" s="20"/>
      <c r="E12" s="20"/>
      <c r="F12" s="44"/>
      <c r="G12" s="111" t="s">
        <v>890</v>
      </c>
      <c r="H12" s="48"/>
      <c r="I12" s="48"/>
      <c r="J12" s="48"/>
    </row>
    <row r="13" spans="1:10">
      <c r="A13" s="20" t="s">
        <v>12</v>
      </c>
      <c r="B13" s="20" t="s">
        <v>68</v>
      </c>
      <c r="C13" s="20"/>
      <c r="D13" s="20"/>
      <c r="E13" s="20"/>
      <c r="F13" s="44"/>
      <c r="G13" s="111" t="s">
        <v>890</v>
      </c>
      <c r="H13" s="48"/>
      <c r="I13" s="48"/>
      <c r="J13" s="48"/>
    </row>
    <row r="14" spans="1:10">
      <c r="A14" s="20" t="s">
        <v>13</v>
      </c>
      <c r="B14" s="20" t="s">
        <v>69</v>
      </c>
      <c r="C14" s="20"/>
      <c r="D14" s="20"/>
      <c r="E14" s="20"/>
      <c r="F14" s="44"/>
      <c r="G14" s="111" t="s">
        <v>890</v>
      </c>
      <c r="H14" s="48"/>
      <c r="I14" s="48"/>
      <c r="J14" s="48"/>
    </row>
    <row r="15" spans="1:10">
      <c r="A15" s="69" t="s">
        <v>14</v>
      </c>
      <c r="B15" s="20" t="s">
        <v>70</v>
      </c>
      <c r="C15" s="20"/>
      <c r="D15" s="20"/>
      <c r="E15" s="20"/>
      <c r="F15" s="44"/>
      <c r="G15" s="111" t="s">
        <v>890</v>
      </c>
      <c r="H15" s="48"/>
      <c r="I15" s="48"/>
      <c r="J15" s="48"/>
    </row>
    <row r="16" spans="1:10">
      <c r="A16" s="44" t="s">
        <v>60</v>
      </c>
      <c r="B16" s="20" t="s">
        <v>71</v>
      </c>
      <c r="C16" s="20"/>
      <c r="D16" s="20"/>
      <c r="E16" s="20"/>
      <c r="F16" s="44"/>
      <c r="G16" s="111" t="s">
        <v>890</v>
      </c>
      <c r="H16" s="48"/>
      <c r="I16" s="48"/>
      <c r="J16" s="48"/>
    </row>
    <row r="17" spans="1:10">
      <c r="A17" s="44" t="s">
        <v>61</v>
      </c>
      <c r="B17" s="20" t="s">
        <v>74</v>
      </c>
      <c r="C17" s="20" t="s">
        <v>54</v>
      </c>
      <c r="D17" s="20">
        <v>402</v>
      </c>
      <c r="E17" s="20" t="s">
        <v>41</v>
      </c>
      <c r="F17" s="44"/>
      <c r="G17" s="111" t="s">
        <v>890</v>
      </c>
      <c r="H17" s="48"/>
      <c r="I17" s="48"/>
      <c r="J17" s="48"/>
    </row>
    <row r="18" spans="1:10">
      <c r="A18" s="20" t="s">
        <v>62</v>
      </c>
      <c r="B18" s="20" t="s">
        <v>75</v>
      </c>
      <c r="C18" s="20"/>
      <c r="D18" s="20"/>
      <c r="E18" s="20"/>
      <c r="F18" s="44"/>
      <c r="G18" s="111" t="s">
        <v>890</v>
      </c>
      <c r="H18" s="48"/>
      <c r="I18" s="48"/>
      <c r="J18" s="48"/>
    </row>
    <row r="19" spans="1:10">
      <c r="A19" s="20" t="s">
        <v>90</v>
      </c>
      <c r="B19" s="20" t="s">
        <v>77</v>
      </c>
      <c r="C19" s="20" t="s">
        <v>32</v>
      </c>
      <c r="D19" s="20" t="s">
        <v>41</v>
      </c>
      <c r="E19" s="20">
        <v>2.4500000000000002</v>
      </c>
      <c r="F19" s="44"/>
      <c r="G19" s="111" t="s">
        <v>890</v>
      </c>
      <c r="H19" s="48"/>
      <c r="I19" s="48"/>
      <c r="J19" s="48"/>
    </row>
    <row r="20" spans="1:10">
      <c r="A20" s="20" t="s">
        <v>91</v>
      </c>
      <c r="B20" s="20" t="s">
        <v>78</v>
      </c>
      <c r="C20" s="20" t="s">
        <v>32</v>
      </c>
      <c r="D20" s="20" t="s">
        <v>41</v>
      </c>
      <c r="E20" s="20">
        <v>894</v>
      </c>
      <c r="F20" s="44"/>
      <c r="G20" s="111" t="s">
        <v>890</v>
      </c>
      <c r="H20" s="48"/>
      <c r="I20" s="48"/>
      <c r="J20" s="48"/>
    </row>
    <row r="21" spans="1:10">
      <c r="A21" s="20" t="s">
        <v>92</v>
      </c>
      <c r="B21" s="20" t="s">
        <v>794</v>
      </c>
      <c r="C21" s="20" t="s">
        <v>32</v>
      </c>
      <c r="D21" s="20">
        <v>0.3</v>
      </c>
      <c r="E21" s="20" t="s">
        <v>41</v>
      </c>
      <c r="F21" s="44" t="s">
        <v>781</v>
      </c>
      <c r="G21" s="111" t="s">
        <v>890</v>
      </c>
      <c r="H21" s="48"/>
      <c r="I21" s="48"/>
      <c r="J21" s="48"/>
    </row>
    <row r="22" spans="1:10">
      <c r="A22" s="20" t="s">
        <v>93</v>
      </c>
      <c r="B22" s="44" t="s">
        <v>67</v>
      </c>
      <c r="C22" s="44"/>
      <c r="D22" s="44"/>
      <c r="E22" s="44"/>
      <c r="F22" s="44"/>
      <c r="G22" s="111" t="s">
        <v>890</v>
      </c>
      <c r="H22" s="48"/>
      <c r="I22" s="48"/>
      <c r="J22" s="48"/>
    </row>
    <row r="23" spans="1:10" ht="72">
      <c r="A23" s="44" t="s">
        <v>99</v>
      </c>
      <c r="B23" s="44" t="s">
        <v>25</v>
      </c>
      <c r="C23" s="44" t="s">
        <v>24</v>
      </c>
      <c r="D23" s="44">
        <v>1795</v>
      </c>
      <c r="E23" s="44" t="s">
        <v>460</v>
      </c>
      <c r="F23" s="28" t="s">
        <v>556</v>
      </c>
      <c r="G23" s="111" t="s">
        <v>890</v>
      </c>
      <c r="H23" s="48"/>
      <c r="I23" s="48"/>
      <c r="J23" s="48"/>
    </row>
    <row r="24" spans="1:10" ht="72">
      <c r="A24" s="44" t="s">
        <v>130</v>
      </c>
      <c r="B24" s="44" t="s">
        <v>26</v>
      </c>
      <c r="C24" s="44" t="s">
        <v>24</v>
      </c>
      <c r="D24" s="44">
        <v>700</v>
      </c>
      <c r="E24" s="44" t="s">
        <v>460</v>
      </c>
      <c r="F24" s="28" t="s">
        <v>556</v>
      </c>
      <c r="G24" s="111" t="s">
        <v>890</v>
      </c>
      <c r="H24" s="48"/>
      <c r="I24" s="48"/>
      <c r="J24" s="48"/>
    </row>
    <row r="25" spans="1:10" ht="72">
      <c r="A25" s="44" t="s">
        <v>131</v>
      </c>
      <c r="B25" s="44" t="s">
        <v>837</v>
      </c>
      <c r="C25" s="44" t="s">
        <v>24</v>
      </c>
      <c r="D25" s="44">
        <v>880</v>
      </c>
      <c r="E25" s="44" t="s">
        <v>460</v>
      </c>
      <c r="F25" s="28" t="s">
        <v>556</v>
      </c>
      <c r="G25" s="111" t="s">
        <v>890</v>
      </c>
      <c r="H25" s="48"/>
      <c r="I25" s="48"/>
      <c r="J25" s="48"/>
    </row>
    <row r="26" spans="1:10">
      <c r="A26" s="44" t="s">
        <v>164</v>
      </c>
      <c r="B26" s="44" t="s">
        <v>128</v>
      </c>
      <c r="C26" s="44" t="s">
        <v>129</v>
      </c>
      <c r="D26" s="44" t="s">
        <v>38</v>
      </c>
      <c r="E26" s="44">
        <v>48</v>
      </c>
      <c r="F26" s="44"/>
      <c r="G26" s="111" t="s">
        <v>890</v>
      </c>
      <c r="H26" s="48"/>
      <c r="I26" s="48"/>
      <c r="J26" s="48"/>
    </row>
    <row r="27" spans="1:10">
      <c r="A27" s="44" t="s">
        <v>207</v>
      </c>
      <c r="B27" s="44" t="s">
        <v>412</v>
      </c>
      <c r="C27" s="44"/>
      <c r="D27" s="44"/>
      <c r="E27" s="44"/>
      <c r="F27" s="44" t="s">
        <v>48</v>
      </c>
      <c r="G27" s="111" t="s">
        <v>890</v>
      </c>
      <c r="H27" s="48"/>
      <c r="I27" s="48"/>
      <c r="J27" s="48"/>
    </row>
    <row r="28" spans="1:10">
      <c r="A28" s="48"/>
      <c r="B28" s="48"/>
      <c r="C28" s="48"/>
      <c r="D28" s="48"/>
      <c r="E28" s="48"/>
      <c r="F28" s="48"/>
      <c r="G28" s="48"/>
      <c r="H28" s="48"/>
      <c r="I28" s="48"/>
      <c r="J28" s="48"/>
    </row>
    <row r="29" spans="1:10">
      <c r="A29" s="48"/>
      <c r="B29" s="47" t="s">
        <v>17</v>
      </c>
      <c r="C29" s="47">
        <v>1</v>
      </c>
      <c r="D29" s="48"/>
      <c r="E29" s="48"/>
      <c r="F29" s="48"/>
      <c r="G29" s="48"/>
      <c r="H29" s="48"/>
      <c r="I29" s="48"/>
      <c r="J29" s="48"/>
    </row>
    <row r="30" spans="1:10">
      <c r="A30" s="48"/>
      <c r="B30" s="47" t="s">
        <v>18</v>
      </c>
      <c r="C30" s="47"/>
      <c r="D30" s="48"/>
      <c r="E30" s="48"/>
      <c r="F30" s="48"/>
      <c r="G30" s="48"/>
      <c r="H30" s="48"/>
      <c r="I30" s="48"/>
      <c r="J30" s="48"/>
    </row>
    <row r="31" spans="1:10">
      <c r="A31" s="48"/>
      <c r="B31" s="47" t="s">
        <v>19</v>
      </c>
      <c r="C31" s="47">
        <f>C30*C29</f>
        <v>0</v>
      </c>
      <c r="D31" s="48"/>
      <c r="E31" s="48"/>
      <c r="F31" s="48"/>
      <c r="G31" s="48"/>
      <c r="H31" s="48"/>
      <c r="I31" s="48"/>
      <c r="J31" s="48"/>
    </row>
    <row r="32" spans="1:10">
      <c r="A32" s="48"/>
      <c r="B32" s="49" t="s">
        <v>20</v>
      </c>
      <c r="C32" s="49">
        <f>C31*0.23</f>
        <v>0</v>
      </c>
      <c r="D32" s="48"/>
      <c r="E32" s="48"/>
      <c r="F32" s="48"/>
      <c r="G32" s="48"/>
      <c r="H32" s="48"/>
      <c r="I32" s="48"/>
      <c r="J32" s="48"/>
    </row>
    <row r="33" spans="1:10">
      <c r="A33" s="48"/>
      <c r="B33" s="54" t="s">
        <v>588</v>
      </c>
      <c r="C33" s="47">
        <f>C31+C32</f>
        <v>0</v>
      </c>
      <c r="D33" s="48"/>
      <c r="E33" s="48"/>
      <c r="F33" s="48"/>
      <c r="G33" s="48"/>
      <c r="H33" s="48"/>
      <c r="I33" s="48"/>
      <c r="J33" s="48"/>
    </row>
    <row r="34" spans="1:10">
      <c r="A34" s="48"/>
      <c r="B34" s="55"/>
      <c r="C34" s="48"/>
      <c r="D34" s="48"/>
      <c r="E34" s="48"/>
      <c r="F34" s="48"/>
      <c r="G34" s="48"/>
      <c r="H34" s="48"/>
      <c r="I34" s="48"/>
      <c r="J34" s="48"/>
    </row>
    <row r="35" spans="1:10" ht="30">
      <c r="A35" s="43" t="s">
        <v>624</v>
      </c>
      <c r="B35" s="103" t="s">
        <v>111</v>
      </c>
      <c r="C35" s="48"/>
      <c r="D35" s="48"/>
      <c r="E35" s="48"/>
      <c r="F35" s="48"/>
      <c r="G35" s="133" t="s">
        <v>885</v>
      </c>
      <c r="H35" s="48"/>
      <c r="I35" s="48"/>
      <c r="J35" s="48"/>
    </row>
    <row r="36" spans="1:10" ht="24">
      <c r="A36" s="172" t="s">
        <v>2</v>
      </c>
      <c r="B36" s="173" t="s">
        <v>3</v>
      </c>
      <c r="C36" s="172" t="s">
        <v>4</v>
      </c>
      <c r="D36" s="50"/>
      <c r="E36" s="50" t="s">
        <v>5</v>
      </c>
      <c r="F36" s="51"/>
      <c r="G36" s="175" t="s">
        <v>49</v>
      </c>
      <c r="H36" s="48"/>
      <c r="I36" s="48"/>
      <c r="J36" s="48"/>
    </row>
    <row r="37" spans="1:10">
      <c r="A37" s="173"/>
      <c r="B37" s="173"/>
      <c r="C37" s="173"/>
      <c r="D37" s="172" t="s">
        <v>6</v>
      </c>
      <c r="E37" s="172" t="s">
        <v>7</v>
      </c>
      <c r="F37" s="172" t="s">
        <v>721</v>
      </c>
      <c r="G37" s="176"/>
      <c r="H37" s="48"/>
      <c r="I37" s="48"/>
      <c r="J37" s="48"/>
    </row>
    <row r="38" spans="1:10" ht="13.5" customHeight="1">
      <c r="A38" s="174"/>
      <c r="B38" s="174"/>
      <c r="C38" s="174"/>
      <c r="D38" s="174"/>
      <c r="E38" s="174"/>
      <c r="F38" s="174"/>
      <c r="G38" s="177"/>
      <c r="H38" s="48"/>
      <c r="I38" s="48"/>
      <c r="J38" s="48"/>
    </row>
    <row r="39" spans="1:10" ht="13.5" customHeight="1">
      <c r="A39" s="44" t="s">
        <v>8</v>
      </c>
      <c r="B39" s="20" t="s">
        <v>413</v>
      </c>
      <c r="C39" s="20" t="s">
        <v>411</v>
      </c>
      <c r="D39" s="20">
        <v>3</v>
      </c>
      <c r="E39" s="20" t="s">
        <v>38</v>
      </c>
      <c r="F39" s="44" t="s">
        <v>48</v>
      </c>
      <c r="G39" s="111" t="s">
        <v>890</v>
      </c>
      <c r="H39" s="48"/>
      <c r="I39" s="48"/>
      <c r="J39" s="48"/>
    </row>
    <row r="40" spans="1:10" ht="75.75" customHeight="1">
      <c r="A40" s="44" t="s">
        <v>9</v>
      </c>
      <c r="B40" s="44" t="s">
        <v>25</v>
      </c>
      <c r="C40" s="44" t="s">
        <v>24</v>
      </c>
      <c r="D40" s="44">
        <v>1795</v>
      </c>
      <c r="E40" s="44" t="s">
        <v>460</v>
      </c>
      <c r="F40" s="28" t="s">
        <v>556</v>
      </c>
      <c r="G40" s="111" t="s">
        <v>890</v>
      </c>
      <c r="H40" s="48"/>
      <c r="I40" s="48"/>
      <c r="J40" s="48"/>
    </row>
    <row r="41" spans="1:10">
      <c r="A41" s="44" t="s">
        <v>10</v>
      </c>
      <c r="B41" s="44" t="s">
        <v>26</v>
      </c>
      <c r="C41" s="44" t="s">
        <v>24</v>
      </c>
      <c r="D41" s="44">
        <v>350</v>
      </c>
      <c r="E41" s="44" t="s">
        <v>41</v>
      </c>
      <c r="F41" s="44"/>
      <c r="G41" s="111" t="s">
        <v>890</v>
      </c>
      <c r="H41" s="48"/>
      <c r="I41" s="48"/>
      <c r="J41" s="48"/>
    </row>
    <row r="42" spans="1:10">
      <c r="A42" s="44" t="s">
        <v>11</v>
      </c>
      <c r="B42" s="44" t="s">
        <v>27</v>
      </c>
      <c r="C42" s="44" t="s">
        <v>24</v>
      </c>
      <c r="D42" s="44">
        <v>400</v>
      </c>
      <c r="E42" s="44" t="s">
        <v>41</v>
      </c>
      <c r="F42" s="44"/>
      <c r="G42" s="111" t="s">
        <v>890</v>
      </c>
      <c r="H42" s="48"/>
      <c r="I42" s="48"/>
      <c r="J42" s="48"/>
    </row>
    <row r="43" spans="1:10">
      <c r="A43" s="48"/>
      <c r="B43" s="48"/>
      <c r="C43" s="48"/>
      <c r="D43" s="48"/>
      <c r="E43" s="48"/>
      <c r="F43" s="48"/>
      <c r="G43" s="48"/>
      <c r="H43" s="48"/>
      <c r="I43" s="48"/>
      <c r="J43" s="48"/>
    </row>
    <row r="44" spans="1:10">
      <c r="A44" s="48"/>
      <c r="B44" s="47" t="s">
        <v>17</v>
      </c>
      <c r="C44" s="47">
        <v>1</v>
      </c>
      <c r="D44" s="48"/>
      <c r="E44" s="48"/>
      <c r="F44" s="48"/>
      <c r="G44" s="48"/>
      <c r="H44" s="48"/>
      <c r="I44" s="48"/>
      <c r="J44" s="48"/>
    </row>
    <row r="45" spans="1:10">
      <c r="A45" s="48"/>
      <c r="B45" s="47" t="s">
        <v>18</v>
      </c>
      <c r="C45" s="47"/>
      <c r="D45" s="48"/>
      <c r="E45" s="48"/>
      <c r="F45" s="48"/>
      <c r="G45" s="48"/>
      <c r="H45" s="48"/>
      <c r="I45" s="48"/>
      <c r="J45" s="48"/>
    </row>
    <row r="46" spans="1:10">
      <c r="A46" s="48"/>
      <c r="B46" s="47" t="s">
        <v>19</v>
      </c>
      <c r="C46" s="47">
        <f>C45*C44</f>
        <v>0</v>
      </c>
      <c r="D46" s="48"/>
      <c r="E46" s="48"/>
      <c r="F46" s="48"/>
      <c r="G46" s="48"/>
      <c r="H46" s="48"/>
      <c r="I46" s="48"/>
      <c r="J46" s="48"/>
    </row>
    <row r="47" spans="1:10">
      <c r="A47" s="48"/>
      <c r="B47" s="47" t="s">
        <v>20</v>
      </c>
      <c r="C47" s="47">
        <f>C46*0.23</f>
        <v>0</v>
      </c>
      <c r="D47" s="48"/>
      <c r="E47" s="48"/>
      <c r="F47" s="48"/>
      <c r="G47" s="48"/>
      <c r="H47" s="48"/>
      <c r="I47" s="48"/>
      <c r="J47" s="48"/>
    </row>
    <row r="48" spans="1:10">
      <c r="A48" s="48"/>
      <c r="B48" s="54" t="s">
        <v>588</v>
      </c>
      <c r="C48" s="47">
        <f>C46+C47</f>
        <v>0</v>
      </c>
      <c r="D48" s="48"/>
      <c r="E48" s="48"/>
      <c r="F48" s="48"/>
      <c r="G48" s="48"/>
      <c r="H48" s="48"/>
      <c r="I48" s="48"/>
      <c r="J48" s="48"/>
    </row>
    <row r="49" spans="1:10">
      <c r="A49" s="48"/>
      <c r="B49" s="48"/>
      <c r="C49" s="48"/>
      <c r="D49" s="48"/>
      <c r="E49" s="48"/>
      <c r="F49" s="48"/>
      <c r="G49" s="48"/>
      <c r="H49" s="48"/>
      <c r="I49" s="48"/>
      <c r="J49" s="48"/>
    </row>
    <row r="50" spans="1:10" ht="30">
      <c r="A50" s="43" t="s">
        <v>625</v>
      </c>
      <c r="B50" s="103" t="s">
        <v>838</v>
      </c>
      <c r="C50" s="48"/>
      <c r="D50" s="48"/>
      <c r="E50" s="48"/>
      <c r="F50" s="48"/>
      <c r="G50" s="133" t="s">
        <v>885</v>
      </c>
      <c r="H50" s="48"/>
      <c r="I50" s="48"/>
      <c r="J50" s="48"/>
    </row>
    <row r="51" spans="1:10" ht="15" customHeight="1">
      <c r="A51" s="172" t="s">
        <v>2</v>
      </c>
      <c r="B51" s="172" t="s">
        <v>3</v>
      </c>
      <c r="C51" s="172" t="s">
        <v>4</v>
      </c>
      <c r="D51" s="50"/>
      <c r="E51" s="50" t="s">
        <v>5</v>
      </c>
      <c r="F51" s="51"/>
      <c r="G51" s="175" t="s">
        <v>49</v>
      </c>
      <c r="H51" s="48"/>
      <c r="I51" s="48"/>
      <c r="J51" s="48"/>
    </row>
    <row r="52" spans="1:10">
      <c r="A52" s="173"/>
      <c r="B52" s="173"/>
      <c r="C52" s="173"/>
      <c r="D52" s="172" t="s">
        <v>6</v>
      </c>
      <c r="E52" s="172" t="s">
        <v>7</v>
      </c>
      <c r="F52" s="172" t="s">
        <v>722</v>
      </c>
      <c r="G52" s="176"/>
      <c r="H52" s="48"/>
      <c r="I52" s="48"/>
      <c r="J52" s="48"/>
    </row>
    <row r="53" spans="1:10">
      <c r="A53" s="174"/>
      <c r="B53" s="174"/>
      <c r="C53" s="174"/>
      <c r="D53" s="174"/>
      <c r="E53" s="174"/>
      <c r="F53" s="174"/>
      <c r="G53" s="177"/>
      <c r="H53" s="48"/>
      <c r="I53" s="48"/>
      <c r="J53" s="48"/>
    </row>
    <row r="54" spans="1:10">
      <c r="A54" s="44" t="s">
        <v>8</v>
      </c>
      <c r="B54" s="44" t="s">
        <v>165</v>
      </c>
      <c r="C54" s="44"/>
      <c r="D54" s="44"/>
      <c r="E54" s="44"/>
      <c r="F54" s="44"/>
      <c r="G54" s="111" t="s">
        <v>890</v>
      </c>
      <c r="H54" s="48"/>
      <c r="I54" s="48"/>
      <c r="J54" s="48"/>
    </row>
    <row r="55" spans="1:10">
      <c r="A55" s="44" t="s">
        <v>9</v>
      </c>
      <c r="B55" s="44" t="s">
        <v>840</v>
      </c>
      <c r="C55" s="44" t="s">
        <v>24</v>
      </c>
      <c r="D55" s="44">
        <v>300</v>
      </c>
      <c r="E55" s="44" t="s">
        <v>38</v>
      </c>
      <c r="F55" s="44"/>
      <c r="G55" s="111" t="s">
        <v>890</v>
      </c>
      <c r="H55" s="48"/>
      <c r="I55" s="48"/>
      <c r="J55" s="48"/>
    </row>
    <row r="56" spans="1:10">
      <c r="A56" s="44" t="s">
        <v>10</v>
      </c>
      <c r="B56" s="44" t="s">
        <v>839</v>
      </c>
      <c r="C56" s="44"/>
      <c r="D56" s="44"/>
      <c r="E56" s="44"/>
      <c r="F56" s="44"/>
      <c r="G56" s="111" t="s">
        <v>890</v>
      </c>
      <c r="H56" s="48"/>
      <c r="I56" s="48"/>
      <c r="J56" s="48"/>
    </row>
    <row r="57" spans="1:10">
      <c r="A57" s="44" t="s">
        <v>11</v>
      </c>
      <c r="B57" s="44" t="s">
        <v>166</v>
      </c>
      <c r="C57" s="44" t="s">
        <v>24</v>
      </c>
      <c r="D57" s="44">
        <v>240</v>
      </c>
      <c r="E57" s="44" t="s">
        <v>38</v>
      </c>
      <c r="F57" s="44"/>
      <c r="G57" s="111" t="s">
        <v>890</v>
      </c>
      <c r="H57" s="48"/>
      <c r="I57" s="48"/>
      <c r="J57" s="48"/>
    </row>
    <row r="58" spans="1:10">
      <c r="A58" s="44" t="s">
        <v>12</v>
      </c>
      <c r="B58" s="44" t="s">
        <v>167</v>
      </c>
      <c r="C58" s="44"/>
      <c r="D58" s="44"/>
      <c r="E58" s="44"/>
      <c r="F58" s="44"/>
      <c r="G58" s="111" t="s">
        <v>890</v>
      </c>
      <c r="H58" s="48"/>
      <c r="I58" s="48"/>
      <c r="J58" s="48"/>
    </row>
    <row r="59" spans="1:10">
      <c r="A59" s="44" t="s">
        <v>13</v>
      </c>
      <c r="B59" s="44" t="s">
        <v>168</v>
      </c>
      <c r="C59" s="44"/>
      <c r="D59" s="44"/>
      <c r="E59" s="44"/>
      <c r="F59" s="44"/>
      <c r="G59" s="111" t="s">
        <v>890</v>
      </c>
      <c r="H59" s="48"/>
      <c r="I59" s="48"/>
      <c r="J59" s="48"/>
    </row>
    <row r="60" spans="1:10">
      <c r="A60" s="44" t="s">
        <v>14</v>
      </c>
      <c r="B60" s="44" t="s">
        <v>169</v>
      </c>
      <c r="C60" s="44"/>
      <c r="D60" s="44"/>
      <c r="E60" s="44"/>
      <c r="F60" s="44"/>
      <c r="G60" s="111" t="s">
        <v>890</v>
      </c>
      <c r="H60" s="48"/>
      <c r="I60" s="48"/>
      <c r="J60" s="48"/>
    </row>
    <row r="61" spans="1:10" ht="24">
      <c r="A61" s="44" t="s">
        <v>60</v>
      </c>
      <c r="B61" s="44" t="s">
        <v>170</v>
      </c>
      <c r="C61" s="44"/>
      <c r="D61" s="44"/>
      <c r="E61" s="44"/>
      <c r="F61" s="44"/>
      <c r="G61" s="111" t="s">
        <v>890</v>
      </c>
      <c r="H61" s="48"/>
      <c r="I61" s="48"/>
      <c r="J61" s="48"/>
    </row>
    <row r="62" spans="1:10">
      <c r="A62" s="44" t="s">
        <v>61</v>
      </c>
      <c r="B62" s="44" t="s">
        <v>31</v>
      </c>
      <c r="C62" s="44" t="s">
        <v>32</v>
      </c>
      <c r="D62" s="44">
        <v>0.32</v>
      </c>
      <c r="E62" s="44" t="s">
        <v>41</v>
      </c>
      <c r="F62" s="44"/>
      <c r="G62" s="111" t="s">
        <v>890</v>
      </c>
      <c r="H62" s="48"/>
      <c r="I62" s="48"/>
      <c r="J62" s="48"/>
    </row>
    <row r="63" spans="1:10">
      <c r="A63" s="44" t="s">
        <v>62</v>
      </c>
      <c r="B63" s="44" t="s">
        <v>25</v>
      </c>
      <c r="C63" s="44" t="s">
        <v>24</v>
      </c>
      <c r="D63" s="44">
        <v>450</v>
      </c>
      <c r="E63" s="44" t="s">
        <v>38</v>
      </c>
      <c r="F63" s="44"/>
      <c r="G63" s="111" t="s">
        <v>890</v>
      </c>
      <c r="H63" s="48"/>
      <c r="I63" s="48"/>
      <c r="J63" s="48"/>
    </row>
    <row r="64" spans="1:10">
      <c r="A64" s="44" t="s">
        <v>90</v>
      </c>
      <c r="B64" s="44" t="s">
        <v>26</v>
      </c>
      <c r="C64" s="44" t="s">
        <v>24</v>
      </c>
      <c r="D64" s="44">
        <v>550</v>
      </c>
      <c r="E64" s="44" t="s">
        <v>41</v>
      </c>
      <c r="F64" s="44"/>
      <c r="G64" s="111" t="s">
        <v>890</v>
      </c>
      <c r="H64" s="48"/>
      <c r="I64" s="48"/>
      <c r="J64" s="48"/>
    </row>
    <row r="65" spans="1:10">
      <c r="A65" s="44" t="s">
        <v>91</v>
      </c>
      <c r="B65" s="44" t="s">
        <v>27</v>
      </c>
      <c r="C65" s="44" t="s">
        <v>24</v>
      </c>
      <c r="D65" s="44">
        <v>510</v>
      </c>
      <c r="E65" s="44" t="s">
        <v>41</v>
      </c>
      <c r="F65" s="44"/>
      <c r="G65" s="111" t="s">
        <v>890</v>
      </c>
      <c r="H65" s="48"/>
      <c r="I65" s="48"/>
      <c r="J65" s="48"/>
    </row>
    <row r="66" spans="1:10">
      <c r="A66" s="44" t="s">
        <v>92</v>
      </c>
      <c r="B66" s="44" t="s">
        <v>412</v>
      </c>
      <c r="C66" s="44"/>
      <c r="D66" s="44"/>
      <c r="E66" s="44"/>
      <c r="F66" s="44"/>
      <c r="G66" s="111" t="s">
        <v>890</v>
      </c>
      <c r="H66" s="48"/>
      <c r="I66" s="48"/>
      <c r="J66" s="48"/>
    </row>
    <row r="67" spans="1:10">
      <c r="A67" s="48"/>
      <c r="B67" s="48"/>
      <c r="C67" s="48"/>
      <c r="D67" s="48"/>
      <c r="E67" s="48"/>
      <c r="F67" s="48"/>
      <c r="G67" s="48"/>
      <c r="H67" s="48"/>
      <c r="I67" s="48"/>
      <c r="J67" s="48"/>
    </row>
    <row r="68" spans="1:10">
      <c r="A68" s="48"/>
      <c r="B68" s="47" t="s">
        <v>17</v>
      </c>
      <c r="C68" s="47">
        <v>1</v>
      </c>
      <c r="D68" s="48"/>
      <c r="E68" s="48"/>
      <c r="F68" s="48"/>
      <c r="G68" s="48"/>
      <c r="H68" s="48"/>
      <c r="I68" s="48"/>
      <c r="J68" s="48"/>
    </row>
    <row r="69" spans="1:10">
      <c r="A69" s="48"/>
      <c r="B69" s="47" t="s">
        <v>18</v>
      </c>
      <c r="C69" s="47"/>
      <c r="D69" s="48"/>
      <c r="E69" s="48"/>
      <c r="F69" s="48"/>
      <c r="G69" s="48"/>
      <c r="H69" s="48"/>
      <c r="I69" s="48"/>
      <c r="J69" s="48"/>
    </row>
    <row r="70" spans="1:10">
      <c r="A70" s="48"/>
      <c r="B70" s="47" t="s">
        <v>19</v>
      </c>
      <c r="C70" s="47">
        <f>C69*C68</f>
        <v>0</v>
      </c>
      <c r="D70" s="48"/>
      <c r="E70" s="48"/>
      <c r="F70" s="48"/>
      <c r="G70" s="48"/>
      <c r="H70" s="48"/>
      <c r="I70" s="48"/>
      <c r="J70" s="48"/>
    </row>
    <row r="71" spans="1:10">
      <c r="A71" s="48"/>
      <c r="B71" s="47" t="s">
        <v>20</v>
      </c>
      <c r="C71" s="47">
        <f>C70*0.23</f>
        <v>0</v>
      </c>
      <c r="D71" s="48"/>
      <c r="E71" s="48"/>
      <c r="F71" s="48"/>
      <c r="G71" s="48"/>
      <c r="H71" s="48"/>
      <c r="I71" s="48"/>
      <c r="J71" s="48"/>
    </row>
    <row r="72" spans="1:10">
      <c r="A72" s="48"/>
      <c r="B72" s="54" t="s">
        <v>588</v>
      </c>
      <c r="C72" s="47">
        <f>C70+C71</f>
        <v>0</v>
      </c>
      <c r="D72" s="48"/>
      <c r="E72" s="48"/>
      <c r="F72" s="48"/>
      <c r="G72" s="48"/>
      <c r="H72" s="48"/>
      <c r="I72" s="48"/>
      <c r="J72" s="48"/>
    </row>
    <row r="73" spans="1:10">
      <c r="A73" s="48"/>
      <c r="B73" s="48"/>
      <c r="C73" s="48"/>
      <c r="D73" s="48"/>
      <c r="E73" s="48"/>
      <c r="F73" s="48"/>
      <c r="G73" s="48"/>
      <c r="H73" s="48"/>
      <c r="I73" s="48"/>
      <c r="J73" s="48"/>
    </row>
    <row r="74" spans="1:10" ht="30">
      <c r="A74" s="43" t="s">
        <v>626</v>
      </c>
      <c r="B74" s="103" t="s">
        <v>171</v>
      </c>
      <c r="C74" s="48"/>
      <c r="D74" s="48"/>
      <c r="E74" s="48"/>
      <c r="F74" s="48"/>
      <c r="G74" s="133" t="s">
        <v>885</v>
      </c>
      <c r="H74" s="48"/>
      <c r="I74" s="48"/>
      <c r="J74" s="48"/>
    </row>
    <row r="75" spans="1:10" ht="15" customHeight="1">
      <c r="A75" s="172" t="s">
        <v>2</v>
      </c>
      <c r="B75" s="172" t="s">
        <v>3</v>
      </c>
      <c r="C75" s="172" t="s">
        <v>4</v>
      </c>
      <c r="D75" s="50"/>
      <c r="E75" s="50" t="s">
        <v>5</v>
      </c>
      <c r="F75" s="51"/>
      <c r="G75" s="175" t="s">
        <v>49</v>
      </c>
      <c r="H75" s="48"/>
      <c r="I75" s="48"/>
      <c r="J75" s="48"/>
    </row>
    <row r="76" spans="1:10">
      <c r="A76" s="173"/>
      <c r="B76" s="173"/>
      <c r="C76" s="173"/>
      <c r="D76" s="172" t="s">
        <v>6</v>
      </c>
      <c r="E76" s="172" t="s">
        <v>7</v>
      </c>
      <c r="F76" s="172" t="s">
        <v>722</v>
      </c>
      <c r="G76" s="176"/>
      <c r="H76" s="48"/>
      <c r="I76" s="48"/>
      <c r="J76" s="48"/>
    </row>
    <row r="77" spans="1:10">
      <c r="A77" s="174"/>
      <c r="B77" s="174"/>
      <c r="C77" s="174"/>
      <c r="D77" s="174"/>
      <c r="E77" s="174"/>
      <c r="F77" s="174"/>
      <c r="G77" s="177"/>
      <c r="H77" s="48"/>
      <c r="I77" s="48"/>
      <c r="J77" s="48"/>
    </row>
    <row r="78" spans="1:10">
      <c r="A78" s="44" t="s">
        <v>8</v>
      </c>
      <c r="B78" s="44" t="s">
        <v>22</v>
      </c>
      <c r="C78" s="44" t="s">
        <v>23</v>
      </c>
      <c r="D78" s="44">
        <v>2</v>
      </c>
      <c r="E78" s="44" t="s">
        <v>38</v>
      </c>
      <c r="F78" s="44"/>
      <c r="G78" s="111" t="s">
        <v>890</v>
      </c>
      <c r="H78" s="48"/>
      <c r="I78" s="48"/>
      <c r="J78" s="48"/>
    </row>
    <row r="79" spans="1:10">
      <c r="A79" s="44" t="s">
        <v>9</v>
      </c>
      <c r="B79" s="44" t="s">
        <v>173</v>
      </c>
      <c r="C79" s="44" t="s">
        <v>23</v>
      </c>
      <c r="D79" s="44">
        <v>4</v>
      </c>
      <c r="E79" s="44" t="s">
        <v>38</v>
      </c>
      <c r="F79" s="44" t="s">
        <v>48</v>
      </c>
      <c r="G79" s="111" t="s">
        <v>890</v>
      </c>
      <c r="H79" s="48"/>
      <c r="I79" s="48"/>
      <c r="J79" s="48"/>
    </row>
    <row r="80" spans="1:10">
      <c r="A80" s="44" t="s">
        <v>10</v>
      </c>
      <c r="B80" s="44" t="s">
        <v>47</v>
      </c>
      <c r="C80" s="44" t="s">
        <v>38</v>
      </c>
      <c r="D80" s="44" t="s">
        <v>38</v>
      </c>
      <c r="E80" s="44" t="s">
        <v>38</v>
      </c>
      <c r="F80" s="44" t="s">
        <v>48</v>
      </c>
      <c r="G80" s="111" t="s">
        <v>890</v>
      </c>
      <c r="H80" s="48"/>
      <c r="I80" s="48"/>
      <c r="J80" s="48"/>
    </row>
    <row r="81" spans="1:10" ht="72">
      <c r="A81" s="44" t="s">
        <v>11</v>
      </c>
      <c r="B81" s="44" t="s">
        <v>25</v>
      </c>
      <c r="C81" s="44" t="s">
        <v>24</v>
      </c>
      <c r="D81" s="44">
        <v>1200</v>
      </c>
      <c r="E81" s="44" t="s">
        <v>460</v>
      </c>
      <c r="F81" s="28" t="s">
        <v>556</v>
      </c>
      <c r="G81" s="111" t="s">
        <v>890</v>
      </c>
      <c r="H81" s="48"/>
      <c r="I81" s="48"/>
      <c r="J81" s="48"/>
    </row>
    <row r="82" spans="1:10" ht="72">
      <c r="A82" s="44" t="s">
        <v>12</v>
      </c>
      <c r="B82" s="44" t="s">
        <v>26</v>
      </c>
      <c r="C82" s="44" t="s">
        <v>24</v>
      </c>
      <c r="D82" s="44">
        <v>600</v>
      </c>
      <c r="E82" s="44" t="s">
        <v>460</v>
      </c>
      <c r="F82" s="28" t="s">
        <v>556</v>
      </c>
      <c r="G82" s="111" t="s">
        <v>890</v>
      </c>
      <c r="H82" s="48"/>
      <c r="I82" s="48"/>
      <c r="J82" s="48"/>
    </row>
    <row r="83" spans="1:10" ht="72">
      <c r="A83" s="44" t="s">
        <v>13</v>
      </c>
      <c r="B83" s="44" t="s">
        <v>27</v>
      </c>
      <c r="C83" s="44" t="s">
        <v>24</v>
      </c>
      <c r="D83" s="44">
        <v>850</v>
      </c>
      <c r="E83" s="44" t="s">
        <v>460</v>
      </c>
      <c r="F83" s="28" t="s">
        <v>556</v>
      </c>
      <c r="G83" s="111" t="s">
        <v>890</v>
      </c>
      <c r="H83" s="48"/>
      <c r="I83" s="48"/>
      <c r="J83" s="48"/>
    </row>
    <row r="84" spans="1:10">
      <c r="A84" s="48"/>
      <c r="B84" s="48"/>
      <c r="C84" s="48"/>
      <c r="D84" s="48"/>
      <c r="E84" s="48"/>
      <c r="F84" s="48"/>
      <c r="G84" s="48"/>
      <c r="H84" s="48"/>
      <c r="I84" s="48"/>
      <c r="J84" s="48"/>
    </row>
    <row r="85" spans="1:10">
      <c r="A85" s="48"/>
      <c r="B85" s="47" t="s">
        <v>17</v>
      </c>
      <c r="C85" s="47">
        <v>1</v>
      </c>
      <c r="D85" s="48"/>
      <c r="E85" s="48"/>
      <c r="F85" s="48"/>
      <c r="G85" s="48"/>
      <c r="H85" s="48"/>
      <c r="I85" s="48"/>
      <c r="J85" s="48"/>
    </row>
    <row r="86" spans="1:10">
      <c r="A86" s="48"/>
      <c r="B86" s="47" t="s">
        <v>18</v>
      </c>
      <c r="C86" s="47"/>
      <c r="D86" s="48"/>
      <c r="E86" s="48"/>
      <c r="F86" s="48"/>
      <c r="G86" s="48"/>
      <c r="H86" s="48"/>
      <c r="I86" s="48"/>
      <c r="J86" s="48"/>
    </row>
    <row r="87" spans="1:10">
      <c r="A87" s="48"/>
      <c r="B87" s="47" t="s">
        <v>19</v>
      </c>
      <c r="C87" s="47">
        <f>C86*C85</f>
        <v>0</v>
      </c>
      <c r="D87" s="48"/>
      <c r="E87" s="48"/>
      <c r="F87" s="48"/>
      <c r="G87" s="48"/>
      <c r="H87" s="48"/>
      <c r="I87" s="48"/>
      <c r="J87" s="48"/>
    </row>
    <row r="88" spans="1:10">
      <c r="A88" s="48"/>
      <c r="B88" s="47" t="s">
        <v>20</v>
      </c>
      <c r="C88" s="47">
        <f>C87*0.23</f>
        <v>0</v>
      </c>
      <c r="D88" s="48"/>
      <c r="E88" s="48"/>
      <c r="F88" s="48"/>
      <c r="G88" s="48"/>
      <c r="H88" s="48"/>
      <c r="I88" s="48"/>
      <c r="J88" s="48"/>
    </row>
    <row r="89" spans="1:10">
      <c r="A89" s="48"/>
      <c r="B89" s="54" t="s">
        <v>588</v>
      </c>
      <c r="C89" s="47">
        <f>C87+C88</f>
        <v>0</v>
      </c>
      <c r="D89" s="48"/>
      <c r="E89" s="48"/>
      <c r="F89" s="48"/>
      <c r="G89" s="48"/>
      <c r="H89" s="48"/>
      <c r="I89" s="48"/>
      <c r="J89" s="48"/>
    </row>
    <row r="90" spans="1:10">
      <c r="A90" s="48"/>
      <c r="B90" s="55"/>
      <c r="C90" s="48"/>
      <c r="D90" s="48"/>
      <c r="E90" s="48"/>
      <c r="F90" s="48"/>
      <c r="G90" s="48"/>
      <c r="H90" s="48"/>
      <c r="I90" s="48"/>
      <c r="J90" s="48"/>
    </row>
    <row r="91" spans="1:10">
      <c r="A91" s="48"/>
      <c r="B91" s="48"/>
      <c r="C91" s="48"/>
      <c r="D91" s="48"/>
      <c r="E91" s="48"/>
      <c r="F91" s="48"/>
      <c r="G91" s="48"/>
      <c r="H91" s="48"/>
      <c r="I91" s="48"/>
      <c r="J91" s="48"/>
    </row>
    <row r="92" spans="1:10" ht="24">
      <c r="A92" s="48"/>
      <c r="B92" s="46" t="s">
        <v>540</v>
      </c>
      <c r="C92" s="46">
        <f>C31+C46+C70+C87</f>
        <v>0</v>
      </c>
      <c r="D92" s="48"/>
      <c r="E92" s="48"/>
      <c r="F92" s="48"/>
      <c r="G92" s="48"/>
      <c r="H92" s="48"/>
      <c r="I92" s="48"/>
      <c r="J92" s="48"/>
    </row>
    <row r="93" spans="1:10">
      <c r="A93" s="48"/>
      <c r="B93" s="57" t="s">
        <v>20</v>
      </c>
      <c r="C93" s="46">
        <f>C32+C47+C71+C88</f>
        <v>0</v>
      </c>
      <c r="D93" s="48"/>
      <c r="E93" s="48"/>
      <c r="F93" s="48"/>
      <c r="G93" s="48"/>
      <c r="H93" s="48"/>
      <c r="I93" s="48"/>
      <c r="J93" s="48"/>
    </row>
    <row r="94" spans="1:10" ht="24">
      <c r="A94" s="48"/>
      <c r="B94" s="46" t="s">
        <v>63</v>
      </c>
      <c r="C94" s="46">
        <f>C92+C93</f>
        <v>0</v>
      </c>
      <c r="D94" s="48"/>
      <c r="E94" s="48"/>
      <c r="F94" s="48"/>
      <c r="G94" s="48"/>
      <c r="H94" s="48"/>
      <c r="I94" s="48"/>
      <c r="J94" s="48"/>
    </row>
    <row r="95" spans="1:10">
      <c r="A95" s="48"/>
      <c r="B95" s="48"/>
      <c r="C95" s="48"/>
      <c r="D95" s="48"/>
      <c r="E95" s="48"/>
      <c r="F95" s="48"/>
      <c r="G95" s="48"/>
      <c r="H95" s="48"/>
      <c r="I95" s="48"/>
      <c r="J95" s="48"/>
    </row>
    <row r="96" spans="1:10">
      <c r="A96" s="48"/>
      <c r="B96" s="48"/>
      <c r="C96" s="48"/>
      <c r="D96" s="48"/>
      <c r="E96" s="48"/>
      <c r="F96" s="48"/>
      <c r="G96" s="48"/>
      <c r="H96" s="48"/>
      <c r="I96" s="48"/>
      <c r="J96" s="48"/>
    </row>
    <row r="97" spans="1:10">
      <c r="A97" s="48"/>
      <c r="B97" s="48"/>
      <c r="C97" s="48"/>
      <c r="D97" s="48"/>
      <c r="E97" s="48"/>
      <c r="F97" s="48"/>
      <c r="G97" s="48"/>
      <c r="H97" s="48"/>
      <c r="I97" s="48"/>
      <c r="J97" s="48"/>
    </row>
    <row r="98" spans="1:10" ht="100.35" customHeight="1"/>
  </sheetData>
  <mergeCells count="28">
    <mergeCell ref="A36:A38"/>
    <mergeCell ref="B36:B38"/>
    <mergeCell ref="C36:C38"/>
    <mergeCell ref="G36:G38"/>
    <mergeCell ref="D37:D38"/>
    <mergeCell ref="E37:E38"/>
    <mergeCell ref="F37:F38"/>
    <mergeCell ref="A51:A53"/>
    <mergeCell ref="B51:B53"/>
    <mergeCell ref="C51:C53"/>
    <mergeCell ref="G51:G53"/>
    <mergeCell ref="D52:D53"/>
    <mergeCell ref="E52:E53"/>
    <mergeCell ref="F52:F53"/>
    <mergeCell ref="A75:A77"/>
    <mergeCell ref="B75:B77"/>
    <mergeCell ref="C75:C77"/>
    <mergeCell ref="G75:G77"/>
    <mergeCell ref="D76:D77"/>
    <mergeCell ref="E76:E77"/>
    <mergeCell ref="F76:F77"/>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J96"/>
  <sheetViews>
    <sheetView showGridLines="0" topLeftCell="A25" zoomScale="111" zoomScaleNormal="70" workbookViewId="0">
      <selection activeCell="D45" sqref="D45"/>
    </sheetView>
  </sheetViews>
  <sheetFormatPr defaultColWidth="8.42578125" defaultRowHeight="15"/>
  <cols>
    <col min="1" max="1" width="4.425781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558</v>
      </c>
    </row>
    <row r="4" spans="1:10">
      <c r="A4" s="48"/>
      <c r="B4" s="48"/>
      <c r="C4" s="48"/>
      <c r="D4" s="48"/>
      <c r="E4" s="48"/>
      <c r="F4" s="48"/>
      <c r="G4" s="43" t="s">
        <v>0</v>
      </c>
      <c r="H4" s="48"/>
      <c r="I4" s="48"/>
      <c r="J4" s="48"/>
    </row>
    <row r="5" spans="1:10" ht="30">
      <c r="A5" s="43" t="s">
        <v>627</v>
      </c>
      <c r="B5" s="103" t="s">
        <v>174</v>
      </c>
      <c r="C5" s="48"/>
      <c r="D5" s="48"/>
      <c r="E5" s="48"/>
      <c r="F5" s="48"/>
      <c r="G5" s="133" t="s">
        <v>885</v>
      </c>
      <c r="H5" s="48"/>
      <c r="I5" s="48"/>
      <c r="J5" s="48"/>
    </row>
    <row r="6" spans="1:10" ht="24">
      <c r="A6" s="172" t="s">
        <v>2</v>
      </c>
      <c r="B6" s="172" t="s">
        <v>3</v>
      </c>
      <c r="C6" s="172" t="s">
        <v>4</v>
      </c>
      <c r="D6" s="50"/>
      <c r="E6" s="50" t="s">
        <v>5</v>
      </c>
      <c r="F6" s="51"/>
      <c r="G6" s="175" t="s">
        <v>49</v>
      </c>
      <c r="H6" s="48"/>
      <c r="I6" s="48"/>
      <c r="J6" s="48"/>
    </row>
    <row r="7" spans="1:10">
      <c r="A7" s="173"/>
      <c r="B7" s="173"/>
      <c r="C7" s="173"/>
      <c r="D7" s="172" t="s">
        <v>6</v>
      </c>
      <c r="E7" s="172" t="s">
        <v>7</v>
      </c>
      <c r="F7" s="172" t="s">
        <v>721</v>
      </c>
      <c r="G7" s="176"/>
      <c r="H7" s="48"/>
      <c r="I7" s="48"/>
      <c r="J7" s="48"/>
    </row>
    <row r="8" spans="1:10" ht="13.5" customHeight="1">
      <c r="A8" s="174"/>
      <c r="B8" s="174"/>
      <c r="C8" s="174"/>
      <c r="D8" s="174"/>
      <c r="E8" s="174"/>
      <c r="F8" s="174"/>
      <c r="G8" s="177"/>
      <c r="H8" s="48"/>
      <c r="I8" s="48"/>
      <c r="J8" s="48"/>
    </row>
    <row r="9" spans="1:10" ht="14.25" customHeight="1">
      <c r="A9" s="44" t="s">
        <v>8</v>
      </c>
      <c r="B9" s="44" t="s">
        <v>743</v>
      </c>
      <c r="C9" s="44" t="s">
        <v>23</v>
      </c>
      <c r="D9" s="44">
        <v>2</v>
      </c>
      <c r="E9" s="44" t="s">
        <v>38</v>
      </c>
      <c r="F9" s="44"/>
      <c r="G9" s="111" t="s">
        <v>890</v>
      </c>
      <c r="H9" s="48"/>
      <c r="I9" s="48"/>
      <c r="J9" s="48"/>
    </row>
    <row r="10" spans="1:10">
      <c r="A10" s="44" t="s">
        <v>9</v>
      </c>
      <c r="B10" s="44" t="s">
        <v>744</v>
      </c>
      <c r="C10" s="44" t="s">
        <v>23</v>
      </c>
      <c r="D10" s="44">
        <v>95</v>
      </c>
      <c r="E10" s="44" t="s">
        <v>38</v>
      </c>
      <c r="F10" s="44"/>
      <c r="G10" s="111" t="s">
        <v>890</v>
      </c>
      <c r="H10" s="48"/>
      <c r="I10" s="48"/>
      <c r="J10" s="48"/>
    </row>
    <row r="11" spans="1:10">
      <c r="A11" s="44" t="s">
        <v>10</v>
      </c>
      <c r="B11" s="44" t="s">
        <v>745</v>
      </c>
      <c r="C11" s="44" t="s">
        <v>54</v>
      </c>
      <c r="D11" s="44">
        <v>4</v>
      </c>
      <c r="E11" s="44">
        <v>8</v>
      </c>
      <c r="F11" s="44"/>
      <c r="G11" s="111" t="s">
        <v>890</v>
      </c>
      <c r="H11" s="48"/>
      <c r="I11" s="48"/>
      <c r="J11" s="48"/>
    </row>
    <row r="12" spans="1:10">
      <c r="A12" s="44" t="s">
        <v>11</v>
      </c>
      <c r="B12" s="44" t="s">
        <v>746</v>
      </c>
      <c r="C12" s="44" t="s">
        <v>118</v>
      </c>
      <c r="D12" s="44" t="s">
        <v>41</v>
      </c>
      <c r="E12" s="44">
        <v>400</v>
      </c>
      <c r="F12" s="44"/>
      <c r="G12" s="111" t="s">
        <v>890</v>
      </c>
      <c r="H12" s="48"/>
      <c r="I12" s="48"/>
      <c r="J12" s="48"/>
    </row>
    <row r="13" spans="1:10" ht="24">
      <c r="A13" s="44" t="s">
        <v>12</v>
      </c>
      <c r="B13" s="44" t="s">
        <v>884</v>
      </c>
      <c r="C13" s="44"/>
      <c r="D13" s="44"/>
      <c r="E13" s="44"/>
      <c r="F13" s="44"/>
      <c r="G13" s="111" t="s">
        <v>890</v>
      </c>
      <c r="H13" s="48"/>
      <c r="I13" s="48"/>
      <c r="J13" s="48"/>
    </row>
    <row r="14" spans="1:10">
      <c r="A14" s="44" t="s">
        <v>13</v>
      </c>
      <c r="B14" s="44" t="s">
        <v>25</v>
      </c>
      <c r="C14" s="44" t="s">
        <v>24</v>
      </c>
      <c r="D14" s="113"/>
      <c r="E14" s="44">
        <v>870</v>
      </c>
      <c r="F14" s="44"/>
      <c r="G14" s="111" t="s">
        <v>890</v>
      </c>
      <c r="H14" s="48"/>
      <c r="I14" s="48"/>
      <c r="J14" s="48"/>
    </row>
    <row r="15" spans="1:10">
      <c r="A15" s="44" t="s">
        <v>14</v>
      </c>
      <c r="B15" s="44" t="s">
        <v>26</v>
      </c>
      <c r="C15" s="44" t="s">
        <v>24</v>
      </c>
      <c r="D15" s="44"/>
      <c r="E15" s="44">
        <v>1020</v>
      </c>
      <c r="F15" s="44"/>
      <c r="G15" s="111" t="s">
        <v>890</v>
      </c>
      <c r="H15" s="48"/>
      <c r="I15" s="48"/>
      <c r="J15" s="48"/>
    </row>
    <row r="16" spans="1:10">
      <c r="A16" s="44" t="s">
        <v>60</v>
      </c>
      <c r="B16" s="44" t="s">
        <v>27</v>
      </c>
      <c r="C16" s="44" t="s">
        <v>24</v>
      </c>
      <c r="D16" s="44"/>
      <c r="E16" s="44">
        <v>2500</v>
      </c>
      <c r="F16" s="44"/>
      <c r="G16" s="111" t="s">
        <v>890</v>
      </c>
      <c r="H16" s="48"/>
      <c r="I16" s="48"/>
      <c r="J16" s="48"/>
    </row>
    <row r="17" spans="1:10">
      <c r="A17" s="22" t="s">
        <v>61</v>
      </c>
      <c r="B17" s="22" t="s">
        <v>449</v>
      </c>
      <c r="C17" s="22" t="s">
        <v>54</v>
      </c>
      <c r="D17" s="22">
        <v>6</v>
      </c>
      <c r="E17" s="44" t="s">
        <v>41</v>
      </c>
      <c r="F17" s="22"/>
      <c r="G17" s="111" t="s">
        <v>890</v>
      </c>
      <c r="H17" s="48"/>
      <c r="I17" s="48"/>
      <c r="J17" s="48"/>
    </row>
    <row r="18" spans="1:10">
      <c r="A18" s="22" t="s">
        <v>62</v>
      </c>
      <c r="B18" s="22" t="s">
        <v>451</v>
      </c>
      <c r="C18" s="22" t="s">
        <v>54</v>
      </c>
      <c r="D18" s="22">
        <v>205</v>
      </c>
      <c r="E18" s="44" t="s">
        <v>41</v>
      </c>
      <c r="F18" s="22"/>
      <c r="G18" s="111" t="s">
        <v>890</v>
      </c>
      <c r="H18" s="48"/>
      <c r="I18" s="48"/>
      <c r="J18" s="48"/>
    </row>
    <row r="19" spans="1:10">
      <c r="A19" s="22" t="s">
        <v>90</v>
      </c>
      <c r="B19" s="22" t="s">
        <v>450</v>
      </c>
      <c r="C19" s="22" t="s">
        <v>54</v>
      </c>
      <c r="D19" s="22">
        <v>80</v>
      </c>
      <c r="E19" s="44" t="s">
        <v>41</v>
      </c>
      <c r="F19" s="22"/>
      <c r="G19" s="111" t="s">
        <v>890</v>
      </c>
      <c r="H19" s="48"/>
      <c r="I19" s="48"/>
      <c r="J19" s="48"/>
    </row>
    <row r="20" spans="1:10">
      <c r="A20" s="44" t="s">
        <v>91</v>
      </c>
      <c r="B20" s="45" t="s">
        <v>452</v>
      </c>
      <c r="C20" s="44" t="s">
        <v>32</v>
      </c>
      <c r="D20" s="44" t="s">
        <v>454</v>
      </c>
      <c r="E20" s="44">
        <v>12</v>
      </c>
      <c r="F20" s="44"/>
      <c r="G20" s="111" t="s">
        <v>890</v>
      </c>
      <c r="H20" s="48"/>
      <c r="I20" s="48"/>
      <c r="J20" s="48"/>
    </row>
    <row r="21" spans="1:10">
      <c r="A21" s="44"/>
      <c r="B21" s="44" t="s">
        <v>747</v>
      </c>
      <c r="C21" s="44" t="s">
        <v>748</v>
      </c>
      <c r="D21" s="44"/>
      <c r="E21" s="44">
        <v>150</v>
      </c>
      <c r="F21" s="44"/>
      <c r="G21" s="111" t="s">
        <v>890</v>
      </c>
      <c r="H21" s="48"/>
      <c r="I21" s="48"/>
      <c r="J21" s="48"/>
    </row>
    <row r="22" spans="1:10" ht="36">
      <c r="A22" s="44"/>
      <c r="B22" s="44" t="s">
        <v>749</v>
      </c>
      <c r="C22" s="44"/>
      <c r="D22" s="44">
        <v>96</v>
      </c>
      <c r="E22" s="44"/>
      <c r="F22" s="44"/>
      <c r="G22" s="111" t="s">
        <v>890</v>
      </c>
      <c r="H22" s="48"/>
      <c r="I22" s="48"/>
      <c r="J22" s="48"/>
    </row>
    <row r="23" spans="1:10" ht="72">
      <c r="A23" s="44" t="s">
        <v>92</v>
      </c>
      <c r="B23" s="44" t="s">
        <v>725</v>
      </c>
      <c r="C23" s="44"/>
      <c r="D23" s="44"/>
      <c r="E23" s="44"/>
      <c r="F23" s="44" t="s">
        <v>559</v>
      </c>
      <c r="G23" s="111" t="s">
        <v>890</v>
      </c>
      <c r="H23" s="55"/>
      <c r="I23" s="48"/>
      <c r="J23" s="48"/>
    </row>
    <row r="24" spans="1:10" ht="84">
      <c r="A24" s="44" t="s">
        <v>93</v>
      </c>
      <c r="B24" s="44" t="s">
        <v>726</v>
      </c>
      <c r="C24" s="44"/>
      <c r="D24" s="44"/>
      <c r="E24" s="44"/>
      <c r="F24" s="44" t="s">
        <v>559</v>
      </c>
      <c r="G24" s="111" t="s">
        <v>890</v>
      </c>
      <c r="H24" s="48"/>
      <c r="I24" s="48"/>
      <c r="J24" s="48"/>
    </row>
    <row r="25" spans="1:10">
      <c r="A25" s="44" t="s">
        <v>99</v>
      </c>
      <c r="B25" s="44" t="s">
        <v>412</v>
      </c>
      <c r="C25" s="44"/>
      <c r="D25" s="44"/>
      <c r="E25" s="44"/>
      <c r="F25" s="44" t="s">
        <v>48</v>
      </c>
      <c r="G25" s="111" t="s">
        <v>890</v>
      </c>
      <c r="H25" s="48"/>
      <c r="I25" s="48"/>
      <c r="J25" s="48"/>
    </row>
    <row r="26" spans="1:10">
      <c r="A26" s="48"/>
      <c r="B26" s="48"/>
      <c r="C26" s="48"/>
      <c r="D26" s="48"/>
      <c r="E26" s="48"/>
      <c r="F26" s="48"/>
      <c r="G26" s="48"/>
      <c r="H26" s="48"/>
      <c r="I26" s="48"/>
      <c r="J26" s="48"/>
    </row>
    <row r="27" spans="1:10">
      <c r="A27" s="48"/>
      <c r="B27" s="47" t="s">
        <v>17</v>
      </c>
      <c r="C27" s="47">
        <v>1</v>
      </c>
      <c r="D27" s="48"/>
      <c r="E27" s="48"/>
      <c r="F27" s="48"/>
      <c r="G27" s="48"/>
      <c r="H27" s="48"/>
      <c r="I27" s="48"/>
      <c r="J27" s="48"/>
    </row>
    <row r="28" spans="1:10">
      <c r="A28" s="48"/>
      <c r="B28" s="47" t="s">
        <v>18</v>
      </c>
      <c r="C28" s="47"/>
      <c r="D28" s="48"/>
      <c r="E28" s="48"/>
      <c r="F28" s="48"/>
      <c r="G28" s="48"/>
      <c r="H28" s="48"/>
      <c r="I28" s="48"/>
      <c r="J28" s="48"/>
    </row>
    <row r="29" spans="1:10">
      <c r="A29" s="48"/>
      <c r="B29" s="47" t="s">
        <v>19</v>
      </c>
      <c r="C29" s="47">
        <f>C28*C27</f>
        <v>0</v>
      </c>
      <c r="D29" s="48"/>
      <c r="E29" s="48"/>
      <c r="F29" s="48"/>
      <c r="G29" s="48"/>
      <c r="H29" s="48"/>
      <c r="I29" s="48"/>
      <c r="J29" s="48"/>
    </row>
    <row r="30" spans="1:10">
      <c r="A30" s="48"/>
      <c r="B30" s="47" t="s">
        <v>20</v>
      </c>
      <c r="C30" s="47">
        <f>C29*0.23</f>
        <v>0</v>
      </c>
      <c r="D30" s="48"/>
      <c r="E30" s="48"/>
      <c r="F30" s="48"/>
      <c r="G30" s="48"/>
      <c r="H30" s="48"/>
      <c r="I30" s="48"/>
      <c r="J30" s="48"/>
    </row>
    <row r="31" spans="1:10">
      <c r="A31" s="48"/>
      <c r="B31" s="54" t="s">
        <v>588</v>
      </c>
      <c r="C31" s="47">
        <f>C29+C30</f>
        <v>0</v>
      </c>
      <c r="D31" s="48"/>
      <c r="E31" s="48"/>
      <c r="F31" s="48"/>
      <c r="G31" s="48"/>
      <c r="H31" s="48"/>
      <c r="I31" s="48"/>
      <c r="J31" s="48"/>
    </row>
    <row r="32" spans="1:10">
      <c r="A32" s="48"/>
      <c r="B32" s="48"/>
      <c r="C32" s="48"/>
      <c r="D32" s="48"/>
      <c r="E32" s="48"/>
      <c r="F32" s="48"/>
      <c r="G32" s="48"/>
      <c r="H32" s="48"/>
      <c r="I32" s="48"/>
      <c r="J32" s="48"/>
    </row>
    <row r="33" spans="1:10" ht="30">
      <c r="A33" s="43" t="s">
        <v>628</v>
      </c>
      <c r="B33" s="103" t="s">
        <v>175</v>
      </c>
      <c r="C33" s="48"/>
      <c r="D33" s="48"/>
      <c r="E33" s="48"/>
      <c r="F33" s="48"/>
      <c r="G33" s="133" t="s">
        <v>885</v>
      </c>
      <c r="H33" s="48"/>
      <c r="I33" s="48"/>
      <c r="J33" s="48"/>
    </row>
    <row r="34" spans="1:10" ht="15" customHeight="1">
      <c r="A34" s="172" t="s">
        <v>2</v>
      </c>
      <c r="B34" s="172" t="s">
        <v>3</v>
      </c>
      <c r="C34" s="172" t="s">
        <v>4</v>
      </c>
      <c r="D34" s="50"/>
      <c r="E34" s="50" t="s">
        <v>5</v>
      </c>
      <c r="F34" s="51"/>
      <c r="G34" s="175" t="s">
        <v>49</v>
      </c>
      <c r="H34" s="48"/>
      <c r="I34" s="48"/>
      <c r="J34" s="48"/>
    </row>
    <row r="35" spans="1:10">
      <c r="A35" s="173"/>
      <c r="B35" s="173"/>
      <c r="C35" s="173"/>
      <c r="D35" s="172" t="s">
        <v>6</v>
      </c>
      <c r="E35" s="172" t="s">
        <v>7</v>
      </c>
      <c r="F35" s="172" t="s">
        <v>722</v>
      </c>
      <c r="G35" s="176"/>
      <c r="H35" s="48"/>
      <c r="I35" s="48"/>
      <c r="J35" s="48"/>
    </row>
    <row r="36" spans="1:10">
      <c r="A36" s="174"/>
      <c r="B36" s="174"/>
      <c r="C36" s="174"/>
      <c r="D36" s="174"/>
      <c r="E36" s="174"/>
      <c r="F36" s="174"/>
      <c r="G36" s="177"/>
      <c r="H36" s="48"/>
      <c r="I36" s="48"/>
      <c r="J36" s="48"/>
    </row>
    <row r="37" spans="1:10" ht="24">
      <c r="A37" s="44" t="s">
        <v>8</v>
      </c>
      <c r="B37" s="44" t="s">
        <v>750</v>
      </c>
      <c r="C37" s="44"/>
      <c r="D37" s="44"/>
      <c r="E37" s="44"/>
      <c r="F37" s="44" t="s">
        <v>48</v>
      </c>
      <c r="G37" s="111" t="s">
        <v>890</v>
      </c>
      <c r="H37" s="48"/>
      <c r="I37" s="48"/>
      <c r="J37" s="48"/>
    </row>
    <row r="38" spans="1:10">
      <c r="A38" s="44" t="s">
        <v>9</v>
      </c>
      <c r="B38" s="44" t="s">
        <v>486</v>
      </c>
      <c r="C38" s="44" t="s">
        <v>24</v>
      </c>
      <c r="D38" s="44">
        <v>1300</v>
      </c>
      <c r="E38" s="44" t="s">
        <v>460</v>
      </c>
      <c r="F38" s="28" t="s">
        <v>741</v>
      </c>
      <c r="G38" s="111" t="s">
        <v>890</v>
      </c>
      <c r="H38" s="48"/>
      <c r="I38" s="48"/>
      <c r="J38" s="48"/>
    </row>
    <row r="39" spans="1:10">
      <c r="A39" s="44" t="s">
        <v>10</v>
      </c>
      <c r="B39" s="44" t="s">
        <v>26</v>
      </c>
      <c r="C39" s="44" t="s">
        <v>24</v>
      </c>
      <c r="D39" s="44">
        <v>700</v>
      </c>
      <c r="E39" s="44" t="s">
        <v>460</v>
      </c>
      <c r="F39" s="28" t="s">
        <v>741</v>
      </c>
      <c r="G39" s="111" t="s">
        <v>890</v>
      </c>
      <c r="H39" s="48"/>
      <c r="I39" s="48"/>
      <c r="J39" s="48"/>
    </row>
    <row r="40" spans="1:10">
      <c r="A40" s="44" t="s">
        <v>11</v>
      </c>
      <c r="B40" s="44" t="s">
        <v>27</v>
      </c>
      <c r="C40" s="44" t="s">
        <v>24</v>
      </c>
      <c r="D40" s="44">
        <v>850</v>
      </c>
      <c r="E40" s="44" t="s">
        <v>460</v>
      </c>
      <c r="F40" s="28" t="s">
        <v>741</v>
      </c>
      <c r="G40" s="111" t="s">
        <v>890</v>
      </c>
      <c r="H40" s="48"/>
      <c r="I40" s="48"/>
      <c r="J40" s="48"/>
    </row>
    <row r="41" spans="1:10">
      <c r="A41" s="44" t="s">
        <v>12</v>
      </c>
      <c r="B41" s="44" t="s">
        <v>487</v>
      </c>
      <c r="C41" s="44"/>
      <c r="D41" s="44"/>
      <c r="E41" s="44"/>
      <c r="F41" s="44" t="s">
        <v>48</v>
      </c>
      <c r="G41" s="111" t="s">
        <v>890</v>
      </c>
      <c r="H41" s="48"/>
      <c r="I41" s="48"/>
      <c r="J41" s="48"/>
    </row>
    <row r="42" spans="1:10">
      <c r="A42" s="44" t="s">
        <v>13</v>
      </c>
      <c r="B42" s="44" t="s">
        <v>178</v>
      </c>
      <c r="C42" s="44"/>
      <c r="D42" s="44"/>
      <c r="E42" s="44"/>
      <c r="F42" s="44" t="s">
        <v>48</v>
      </c>
      <c r="G42" s="111" t="s">
        <v>890</v>
      </c>
      <c r="H42" s="48"/>
      <c r="I42" s="48"/>
      <c r="J42" s="48"/>
    </row>
    <row r="43" spans="1:10">
      <c r="A43" s="44" t="s">
        <v>14</v>
      </c>
      <c r="B43" s="44" t="s">
        <v>176</v>
      </c>
      <c r="C43" s="44" t="s">
        <v>24</v>
      </c>
      <c r="D43" s="44">
        <v>900</v>
      </c>
      <c r="E43" s="44" t="s">
        <v>38</v>
      </c>
      <c r="F43" s="44"/>
      <c r="G43" s="111" t="s">
        <v>890</v>
      </c>
      <c r="H43" s="48"/>
      <c r="I43" s="48"/>
      <c r="J43" s="48"/>
    </row>
    <row r="44" spans="1:10">
      <c r="A44" s="44" t="s">
        <v>60</v>
      </c>
      <c r="B44" s="44" t="s">
        <v>177</v>
      </c>
      <c r="C44" s="44" t="s">
        <v>24</v>
      </c>
      <c r="D44" s="44">
        <v>600</v>
      </c>
      <c r="E44" s="44" t="s">
        <v>38</v>
      </c>
      <c r="F44" s="44"/>
      <c r="G44" s="111" t="s">
        <v>890</v>
      </c>
      <c r="H44" s="48"/>
      <c r="I44" s="48"/>
      <c r="J44" s="48"/>
    </row>
    <row r="45" spans="1:10">
      <c r="A45" s="44" t="s">
        <v>61</v>
      </c>
      <c r="B45" s="44" t="s">
        <v>417</v>
      </c>
      <c r="C45" s="44" t="s">
        <v>24</v>
      </c>
      <c r="D45" s="111">
        <v>250</v>
      </c>
      <c r="E45" s="44" t="s">
        <v>38</v>
      </c>
      <c r="F45" s="44" t="s">
        <v>741</v>
      </c>
      <c r="G45" s="111" t="s">
        <v>890</v>
      </c>
      <c r="H45" s="48"/>
      <c r="I45" s="48"/>
      <c r="J45" s="48"/>
    </row>
    <row r="46" spans="1:10" ht="24">
      <c r="A46" s="44" t="s">
        <v>62</v>
      </c>
      <c r="B46" s="44" t="s">
        <v>697</v>
      </c>
      <c r="C46" s="44"/>
      <c r="D46" s="44"/>
      <c r="E46" s="44"/>
      <c r="F46" s="44" t="s">
        <v>48</v>
      </c>
      <c r="G46" s="111" t="s">
        <v>890</v>
      </c>
      <c r="H46" s="48"/>
      <c r="I46" s="48"/>
      <c r="J46" s="48"/>
    </row>
    <row r="47" spans="1:10">
      <c r="A47" s="48"/>
      <c r="B47" s="48"/>
      <c r="C47" s="48"/>
      <c r="D47" s="48"/>
      <c r="E47" s="48"/>
      <c r="F47" s="48"/>
      <c r="G47" s="48"/>
      <c r="H47" s="48"/>
      <c r="I47" s="48"/>
      <c r="J47" s="48"/>
    </row>
    <row r="48" spans="1:10">
      <c r="A48" s="48"/>
      <c r="B48" s="47" t="s">
        <v>17</v>
      </c>
      <c r="C48" s="47">
        <v>1</v>
      </c>
      <c r="D48" s="48"/>
      <c r="E48" s="48"/>
      <c r="F48" s="48"/>
      <c r="G48" s="48"/>
      <c r="H48" s="48"/>
      <c r="I48" s="48"/>
      <c r="J48" s="48"/>
    </row>
    <row r="49" spans="1:10">
      <c r="A49" s="48"/>
      <c r="B49" s="47" t="s">
        <v>18</v>
      </c>
      <c r="C49" s="47"/>
      <c r="D49" s="48"/>
      <c r="E49" s="48"/>
      <c r="F49" s="48"/>
      <c r="G49" s="48"/>
      <c r="H49" s="48"/>
      <c r="I49" s="48"/>
      <c r="J49" s="48"/>
    </row>
    <row r="50" spans="1:10">
      <c r="A50" s="48"/>
      <c r="B50" s="47" t="s">
        <v>19</v>
      </c>
      <c r="C50" s="47">
        <f>C49*C48</f>
        <v>0</v>
      </c>
      <c r="D50" s="48"/>
      <c r="E50" s="48"/>
      <c r="F50" s="48"/>
      <c r="G50" s="48"/>
      <c r="H50" s="48"/>
      <c r="I50" s="48"/>
      <c r="J50" s="48"/>
    </row>
    <row r="51" spans="1:10">
      <c r="A51" s="48"/>
      <c r="B51" s="47" t="s">
        <v>20</v>
      </c>
      <c r="C51" s="47">
        <f>C50*0.23</f>
        <v>0</v>
      </c>
      <c r="D51" s="48"/>
      <c r="E51" s="48"/>
      <c r="F51" s="48"/>
      <c r="G51" s="48"/>
      <c r="H51" s="48"/>
      <c r="I51" s="48"/>
      <c r="J51" s="48"/>
    </row>
    <row r="52" spans="1:10">
      <c r="A52" s="48"/>
      <c r="B52" s="54" t="s">
        <v>588</v>
      </c>
      <c r="C52" s="47">
        <f>C50+C51</f>
        <v>0</v>
      </c>
      <c r="D52" s="48"/>
      <c r="E52" s="48"/>
      <c r="F52" s="48"/>
      <c r="G52" s="48"/>
      <c r="H52" s="48"/>
      <c r="I52" s="48"/>
      <c r="J52" s="48"/>
    </row>
    <row r="53" spans="1:10">
      <c r="A53" s="48"/>
      <c r="B53" s="48"/>
      <c r="C53" s="48"/>
      <c r="D53" s="48"/>
      <c r="E53" s="48"/>
      <c r="F53" s="48"/>
      <c r="G53" s="48"/>
      <c r="H53" s="48"/>
      <c r="I53" s="48"/>
      <c r="J53" s="48"/>
    </row>
    <row r="54" spans="1:10" ht="30">
      <c r="A54" s="43" t="s">
        <v>629</v>
      </c>
      <c r="B54" s="103" t="s">
        <v>179</v>
      </c>
      <c r="C54" s="48"/>
      <c r="D54" s="48"/>
      <c r="E54" s="48"/>
      <c r="F54" s="48"/>
      <c r="G54" s="133" t="s">
        <v>885</v>
      </c>
      <c r="H54" s="48"/>
      <c r="I54" s="48"/>
      <c r="J54" s="48"/>
    </row>
    <row r="55" spans="1:10" ht="15" customHeight="1">
      <c r="A55" s="172" t="s">
        <v>2</v>
      </c>
      <c r="B55" s="172" t="s">
        <v>3</v>
      </c>
      <c r="C55" s="172" t="s">
        <v>4</v>
      </c>
      <c r="D55" s="50"/>
      <c r="E55" s="50" t="s">
        <v>5</v>
      </c>
      <c r="F55" s="51"/>
      <c r="G55" s="175" t="s">
        <v>49</v>
      </c>
      <c r="H55" s="48"/>
      <c r="I55" s="48"/>
      <c r="J55" s="48"/>
    </row>
    <row r="56" spans="1:10">
      <c r="A56" s="173"/>
      <c r="B56" s="173"/>
      <c r="C56" s="173"/>
      <c r="D56" s="172" t="s">
        <v>6</v>
      </c>
      <c r="E56" s="172" t="s">
        <v>7</v>
      </c>
      <c r="F56" s="172" t="s">
        <v>722</v>
      </c>
      <c r="G56" s="176"/>
      <c r="H56" s="48"/>
      <c r="I56" s="48"/>
      <c r="J56" s="48"/>
    </row>
    <row r="57" spans="1:10">
      <c r="A57" s="174"/>
      <c r="B57" s="174"/>
      <c r="C57" s="174"/>
      <c r="D57" s="174"/>
      <c r="E57" s="174"/>
      <c r="F57" s="174"/>
      <c r="G57" s="177"/>
      <c r="H57" s="48"/>
      <c r="I57" s="48"/>
      <c r="J57" s="48"/>
    </row>
    <row r="58" spans="1:10">
      <c r="A58" s="44" t="s">
        <v>8</v>
      </c>
      <c r="B58" s="44" t="s">
        <v>751</v>
      </c>
      <c r="C58" s="44"/>
      <c r="D58" s="44"/>
      <c r="E58" s="44"/>
      <c r="F58" s="44" t="s">
        <v>48</v>
      </c>
      <c r="G58" s="111" t="s">
        <v>890</v>
      </c>
      <c r="H58" s="48"/>
      <c r="I58" s="48"/>
      <c r="J58" s="48"/>
    </row>
    <row r="59" spans="1:10">
      <c r="A59" s="44" t="s">
        <v>9</v>
      </c>
      <c r="B59" s="44" t="s">
        <v>180</v>
      </c>
      <c r="C59" s="44"/>
      <c r="D59" s="44"/>
      <c r="E59" s="44"/>
      <c r="F59" s="44" t="s">
        <v>48</v>
      </c>
      <c r="G59" s="111" t="s">
        <v>890</v>
      </c>
      <c r="H59" s="48"/>
      <c r="I59" s="48"/>
      <c r="J59" s="48"/>
    </row>
    <row r="60" spans="1:10">
      <c r="A60" s="44" t="s">
        <v>10</v>
      </c>
      <c r="B60" s="44" t="s">
        <v>181</v>
      </c>
      <c r="C60" s="44"/>
      <c r="D60" s="44"/>
      <c r="E60" s="44"/>
      <c r="F60" s="44" t="s">
        <v>48</v>
      </c>
      <c r="G60" s="111" t="s">
        <v>890</v>
      </c>
      <c r="H60" s="48"/>
      <c r="I60" s="48"/>
      <c r="J60" s="48"/>
    </row>
    <row r="61" spans="1:10">
      <c r="A61" s="44" t="s">
        <v>11</v>
      </c>
      <c r="B61" s="44" t="s">
        <v>182</v>
      </c>
      <c r="C61" s="44"/>
      <c r="D61" s="44"/>
      <c r="E61" s="44"/>
      <c r="F61" s="44" t="s">
        <v>48</v>
      </c>
      <c r="G61" s="111" t="s">
        <v>890</v>
      </c>
      <c r="H61" s="48"/>
      <c r="I61" s="48"/>
      <c r="J61" s="48"/>
    </row>
    <row r="62" spans="1:10">
      <c r="A62" s="44" t="s">
        <v>12</v>
      </c>
      <c r="B62" s="44" t="s">
        <v>25</v>
      </c>
      <c r="C62" s="44" t="s">
        <v>24</v>
      </c>
      <c r="D62" s="44">
        <v>150</v>
      </c>
      <c r="E62" s="44" t="s">
        <v>38</v>
      </c>
      <c r="F62" s="44"/>
      <c r="G62" s="111" t="s">
        <v>890</v>
      </c>
      <c r="H62" s="48"/>
      <c r="I62" s="48"/>
      <c r="J62" s="48"/>
    </row>
    <row r="63" spans="1:10">
      <c r="A63" s="44" t="s">
        <v>13</v>
      </c>
      <c r="B63" s="44" t="s">
        <v>26</v>
      </c>
      <c r="C63" s="44" t="s">
        <v>24</v>
      </c>
      <c r="D63" s="44">
        <v>200</v>
      </c>
      <c r="E63" s="44" t="s">
        <v>41</v>
      </c>
      <c r="F63" s="44"/>
      <c r="G63" s="111" t="s">
        <v>890</v>
      </c>
      <c r="H63" s="48"/>
      <c r="I63" s="48"/>
      <c r="J63" s="48"/>
    </row>
    <row r="64" spans="1:10">
      <c r="A64" s="44" t="s">
        <v>14</v>
      </c>
      <c r="B64" s="44" t="s">
        <v>27</v>
      </c>
      <c r="C64" s="44" t="s">
        <v>24</v>
      </c>
      <c r="D64" s="44">
        <v>1100</v>
      </c>
      <c r="E64" s="44" t="s">
        <v>41</v>
      </c>
      <c r="F64" s="44"/>
      <c r="G64" s="111" t="s">
        <v>890</v>
      </c>
      <c r="H64" s="48"/>
      <c r="I64" s="48"/>
      <c r="J64" s="48"/>
    </row>
    <row r="65" spans="1:10">
      <c r="A65" s="44" t="s">
        <v>60</v>
      </c>
      <c r="B65" s="44" t="s">
        <v>183</v>
      </c>
      <c r="C65" s="44"/>
      <c r="D65" s="44"/>
      <c r="E65" s="44"/>
      <c r="F65" s="44" t="s">
        <v>48</v>
      </c>
      <c r="G65" s="111" t="s">
        <v>890</v>
      </c>
      <c r="H65" s="48"/>
      <c r="I65" s="48"/>
      <c r="J65" s="48"/>
    </row>
    <row r="66" spans="1:10">
      <c r="A66" s="48"/>
      <c r="B66" s="48"/>
      <c r="C66" s="48"/>
      <c r="D66" s="48"/>
      <c r="E66" s="48"/>
      <c r="F66" s="48"/>
      <c r="G66" s="48"/>
      <c r="H66" s="48"/>
      <c r="I66" s="48"/>
      <c r="J66" s="48"/>
    </row>
    <row r="67" spans="1:10">
      <c r="A67" s="48"/>
      <c r="B67" s="47" t="s">
        <v>17</v>
      </c>
      <c r="C67" s="47">
        <v>1</v>
      </c>
      <c r="D67" s="48"/>
      <c r="E67" s="48"/>
      <c r="F67" s="48"/>
      <c r="G67" s="48"/>
      <c r="H67" s="48"/>
      <c r="I67" s="48"/>
      <c r="J67" s="48"/>
    </row>
    <row r="68" spans="1:10">
      <c r="A68" s="48"/>
      <c r="B68" s="47" t="s">
        <v>18</v>
      </c>
      <c r="C68" s="47"/>
      <c r="D68" s="48"/>
      <c r="E68" s="48"/>
      <c r="F68" s="48"/>
      <c r="G68" s="48"/>
      <c r="H68" s="48"/>
      <c r="I68" s="48"/>
      <c r="J68" s="48"/>
    </row>
    <row r="69" spans="1:10">
      <c r="A69" s="48"/>
      <c r="B69" s="47" t="s">
        <v>19</v>
      </c>
      <c r="C69" s="47">
        <f>C68*C67</f>
        <v>0</v>
      </c>
      <c r="D69" s="48"/>
      <c r="E69" s="48"/>
      <c r="F69" s="48"/>
      <c r="G69" s="48"/>
      <c r="H69" s="48"/>
      <c r="I69" s="48"/>
      <c r="J69" s="48"/>
    </row>
    <row r="70" spans="1:10">
      <c r="A70" s="48"/>
      <c r="B70" s="47" t="s">
        <v>20</v>
      </c>
      <c r="C70" s="47">
        <f>C69*0.23</f>
        <v>0</v>
      </c>
      <c r="D70" s="48"/>
      <c r="E70" s="48"/>
      <c r="F70" s="48"/>
      <c r="G70" s="48"/>
      <c r="H70" s="48"/>
      <c r="I70" s="48"/>
      <c r="J70" s="48"/>
    </row>
    <row r="71" spans="1:10">
      <c r="A71" s="48"/>
      <c r="B71" s="54" t="s">
        <v>588</v>
      </c>
      <c r="C71" s="47">
        <f>C69+C70</f>
        <v>0</v>
      </c>
      <c r="D71" s="48"/>
      <c r="E71" s="48"/>
      <c r="F71" s="48"/>
      <c r="G71" s="48"/>
      <c r="H71" s="48"/>
      <c r="I71" s="48"/>
      <c r="J71" s="48"/>
    </row>
    <row r="72" spans="1:10">
      <c r="A72" s="48"/>
      <c r="B72" s="55"/>
      <c r="C72" s="48"/>
      <c r="D72" s="48"/>
      <c r="E72" s="48"/>
      <c r="F72" s="48"/>
      <c r="G72" s="48"/>
      <c r="H72" s="48"/>
      <c r="I72" s="48"/>
      <c r="J72" s="48"/>
    </row>
    <row r="73" spans="1:10" ht="30">
      <c r="A73" s="43" t="s">
        <v>630</v>
      </c>
      <c r="B73" s="103" t="s">
        <v>185</v>
      </c>
      <c r="C73" s="48"/>
      <c r="D73" s="48"/>
      <c r="E73" s="48"/>
      <c r="F73" s="48"/>
      <c r="G73" s="133" t="s">
        <v>885</v>
      </c>
      <c r="H73" s="48"/>
      <c r="I73" s="48"/>
      <c r="J73" s="48"/>
    </row>
    <row r="74" spans="1:10" ht="15" customHeight="1">
      <c r="A74" s="172" t="s">
        <v>2</v>
      </c>
      <c r="B74" s="172" t="s">
        <v>3</v>
      </c>
      <c r="C74" s="172" t="s">
        <v>4</v>
      </c>
      <c r="D74" s="50"/>
      <c r="E74" s="50" t="s">
        <v>5</v>
      </c>
      <c r="F74" s="51"/>
      <c r="G74" s="175" t="s">
        <v>49</v>
      </c>
      <c r="H74" s="48"/>
      <c r="I74" s="48"/>
      <c r="J74" s="48"/>
    </row>
    <row r="75" spans="1:10">
      <c r="A75" s="173"/>
      <c r="B75" s="173"/>
      <c r="C75" s="173"/>
      <c r="D75" s="172" t="s">
        <v>6</v>
      </c>
      <c r="E75" s="172" t="s">
        <v>7</v>
      </c>
      <c r="F75" s="172" t="s">
        <v>722</v>
      </c>
      <c r="G75" s="176"/>
      <c r="H75" s="48"/>
      <c r="I75" s="48"/>
      <c r="J75" s="48"/>
    </row>
    <row r="76" spans="1:10">
      <c r="A76" s="174"/>
      <c r="B76" s="174"/>
      <c r="C76" s="174"/>
      <c r="D76" s="174"/>
      <c r="E76" s="174"/>
      <c r="F76" s="174"/>
      <c r="G76" s="177"/>
      <c r="H76" s="48"/>
      <c r="I76" s="48"/>
      <c r="J76" s="48"/>
    </row>
    <row r="77" spans="1:10">
      <c r="A77" s="44" t="s">
        <v>8</v>
      </c>
      <c r="B77" s="44" t="s">
        <v>186</v>
      </c>
      <c r="C77" s="44" t="s">
        <v>23</v>
      </c>
      <c r="D77" s="44">
        <v>4</v>
      </c>
      <c r="E77" s="44" t="s">
        <v>41</v>
      </c>
      <c r="F77" s="44"/>
      <c r="G77" s="111" t="s">
        <v>890</v>
      </c>
      <c r="H77" s="48"/>
      <c r="I77" s="48"/>
      <c r="J77" s="48"/>
    </row>
    <row r="78" spans="1:10">
      <c r="A78" s="44" t="s">
        <v>9</v>
      </c>
      <c r="B78" s="44" t="s">
        <v>187</v>
      </c>
      <c r="C78" s="44"/>
      <c r="D78" s="44"/>
      <c r="E78" s="44"/>
      <c r="F78" s="44" t="s">
        <v>48</v>
      </c>
      <c r="G78" s="111" t="s">
        <v>890</v>
      </c>
      <c r="H78" s="48"/>
      <c r="I78" s="48"/>
      <c r="J78" s="48"/>
    </row>
    <row r="79" spans="1:10">
      <c r="A79" s="44" t="s">
        <v>10</v>
      </c>
      <c r="B79" s="44" t="s">
        <v>25</v>
      </c>
      <c r="C79" s="44" t="s">
        <v>24</v>
      </c>
      <c r="D79" s="44">
        <v>1700</v>
      </c>
      <c r="E79" s="44" t="s">
        <v>38</v>
      </c>
      <c r="F79" s="44" t="s">
        <v>741</v>
      </c>
      <c r="G79" s="111" t="s">
        <v>890</v>
      </c>
      <c r="H79" s="48"/>
      <c r="I79" s="48"/>
      <c r="J79" s="48"/>
    </row>
    <row r="80" spans="1:10">
      <c r="A80" s="44" t="s">
        <v>11</v>
      </c>
      <c r="B80" s="44" t="s">
        <v>26</v>
      </c>
      <c r="C80" s="44" t="s">
        <v>24</v>
      </c>
      <c r="D80" s="44">
        <v>500</v>
      </c>
      <c r="E80" s="44" t="s">
        <v>38</v>
      </c>
      <c r="F80" s="44" t="s">
        <v>741</v>
      </c>
      <c r="G80" s="111" t="s">
        <v>890</v>
      </c>
      <c r="H80" s="48"/>
      <c r="I80" s="48"/>
      <c r="J80" s="48"/>
    </row>
    <row r="81" spans="1:10">
      <c r="A81" s="44" t="s">
        <v>12</v>
      </c>
      <c r="B81" s="44" t="s">
        <v>27</v>
      </c>
      <c r="C81" s="44" t="s">
        <v>24</v>
      </c>
      <c r="D81" s="44">
        <v>1400</v>
      </c>
      <c r="E81" s="44" t="s">
        <v>38</v>
      </c>
      <c r="F81" s="44" t="s">
        <v>741</v>
      </c>
      <c r="G81" s="111" t="s">
        <v>890</v>
      </c>
      <c r="H81" s="48"/>
      <c r="I81" s="48"/>
      <c r="J81" s="48"/>
    </row>
    <row r="82" spans="1:10">
      <c r="A82" s="48"/>
      <c r="B82" s="48"/>
      <c r="C82" s="48"/>
      <c r="D82" s="48"/>
      <c r="E82" s="48"/>
      <c r="F82" s="48"/>
      <c r="G82" s="48"/>
      <c r="H82" s="48"/>
      <c r="I82" s="48"/>
      <c r="J82" s="48"/>
    </row>
    <row r="83" spans="1:10">
      <c r="A83" s="48"/>
      <c r="B83" s="47" t="s">
        <v>17</v>
      </c>
      <c r="C83" s="47">
        <v>1</v>
      </c>
      <c r="D83" s="48"/>
      <c r="E83" s="48"/>
      <c r="F83" s="48"/>
      <c r="G83" s="48"/>
      <c r="H83" s="48"/>
      <c r="I83" s="48"/>
      <c r="J83" s="48"/>
    </row>
    <row r="84" spans="1:10" ht="14.45" customHeight="1">
      <c r="A84" s="48"/>
      <c r="B84" s="47" t="s">
        <v>18</v>
      </c>
      <c r="C84" s="47"/>
      <c r="D84" s="48"/>
      <c r="E84" s="48"/>
      <c r="F84" s="48"/>
      <c r="G84" s="48"/>
      <c r="H84" s="48"/>
      <c r="I84" s="48"/>
      <c r="J84" s="48"/>
    </row>
    <row r="85" spans="1:10">
      <c r="A85" s="48"/>
      <c r="B85" s="47" t="s">
        <v>19</v>
      </c>
      <c r="C85" s="47">
        <f>C84*C83</f>
        <v>0</v>
      </c>
      <c r="D85" s="48"/>
      <c r="E85" s="48"/>
      <c r="F85" s="48"/>
      <c r="G85" s="48"/>
      <c r="H85" s="48"/>
      <c r="I85" s="48"/>
      <c r="J85" s="48"/>
    </row>
    <row r="86" spans="1:10">
      <c r="A86" s="48"/>
      <c r="B86" s="47" t="s">
        <v>20</v>
      </c>
      <c r="C86" s="47">
        <f>C85*0.23</f>
        <v>0</v>
      </c>
      <c r="D86" s="48"/>
      <c r="E86" s="48"/>
      <c r="F86" s="48"/>
      <c r="G86" s="48"/>
      <c r="H86" s="48"/>
      <c r="I86" s="48"/>
      <c r="J86" s="48"/>
    </row>
    <row r="87" spans="1:10">
      <c r="A87" s="48"/>
      <c r="B87" s="54" t="s">
        <v>588</v>
      </c>
      <c r="C87" s="47">
        <f>C85+C86</f>
        <v>0</v>
      </c>
      <c r="D87" s="48"/>
      <c r="E87" s="48"/>
      <c r="F87" s="48"/>
      <c r="G87" s="48"/>
      <c r="H87" s="48"/>
      <c r="I87" s="48"/>
      <c r="J87" s="48"/>
    </row>
    <row r="88" spans="1:10">
      <c r="A88" s="48"/>
      <c r="B88" s="55"/>
      <c r="C88" s="48"/>
      <c r="D88" s="48"/>
      <c r="E88" s="48"/>
      <c r="F88" s="48"/>
      <c r="G88" s="48"/>
      <c r="H88" s="48"/>
      <c r="I88" s="48"/>
      <c r="J88" s="48"/>
    </row>
    <row r="89" spans="1:10">
      <c r="A89" s="48"/>
      <c r="B89" s="48"/>
      <c r="C89" s="48"/>
      <c r="D89" s="48"/>
      <c r="E89" s="48"/>
      <c r="F89" s="48"/>
      <c r="G89" s="48"/>
    </row>
    <row r="90" spans="1:10" ht="24">
      <c r="A90" s="48"/>
      <c r="B90" s="46" t="s">
        <v>540</v>
      </c>
      <c r="C90" s="46">
        <f>C29+C50+C69+C85</f>
        <v>0</v>
      </c>
      <c r="D90" s="48"/>
      <c r="E90" s="48"/>
      <c r="F90" s="48"/>
      <c r="G90" s="48"/>
    </row>
    <row r="91" spans="1:10">
      <c r="A91" s="48"/>
      <c r="B91" s="57" t="s">
        <v>20</v>
      </c>
      <c r="C91" s="46">
        <f>C30+C51+C70+C86</f>
        <v>0</v>
      </c>
      <c r="D91" s="48"/>
      <c r="E91" s="48"/>
      <c r="F91" s="48"/>
      <c r="G91" s="48"/>
    </row>
    <row r="92" spans="1:10" ht="24">
      <c r="A92" s="48"/>
      <c r="B92" s="46" t="s">
        <v>63</v>
      </c>
      <c r="C92" s="46">
        <f>C90+C91</f>
        <v>0</v>
      </c>
      <c r="D92" s="48"/>
      <c r="E92" s="48"/>
      <c r="F92" s="48"/>
      <c r="G92" s="48"/>
    </row>
    <row r="93" spans="1:10">
      <c r="A93" s="48"/>
      <c r="B93" s="48"/>
      <c r="C93" s="48"/>
      <c r="D93" s="48"/>
      <c r="E93" s="48"/>
      <c r="F93" s="48"/>
      <c r="G93" s="48"/>
    </row>
    <row r="94" spans="1:10">
      <c r="A94" s="48"/>
      <c r="B94" s="48"/>
      <c r="C94" s="48"/>
      <c r="D94" s="48"/>
      <c r="E94" s="48"/>
      <c r="F94" s="48"/>
      <c r="G94" s="48"/>
    </row>
    <row r="95" spans="1:10">
      <c r="A95" s="48"/>
      <c r="B95" s="48"/>
      <c r="C95" s="48"/>
      <c r="D95" s="48"/>
      <c r="E95" s="48"/>
      <c r="F95" s="48"/>
      <c r="G95" s="48"/>
    </row>
    <row r="96" spans="1:10">
      <c r="A96" s="48"/>
      <c r="B96" s="48"/>
      <c r="C96" s="48"/>
      <c r="D96" s="48"/>
      <c r="E96" s="48"/>
      <c r="F96" s="48"/>
      <c r="G96" s="48"/>
    </row>
  </sheetData>
  <mergeCells count="28">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55:A57"/>
    <mergeCell ref="B55:B57"/>
    <mergeCell ref="C55:C57"/>
    <mergeCell ref="G55:G57"/>
    <mergeCell ref="D56:D57"/>
    <mergeCell ref="E56:E57"/>
    <mergeCell ref="F56:F57"/>
    <mergeCell ref="A74:A76"/>
    <mergeCell ref="B74:B76"/>
    <mergeCell ref="C74:C76"/>
    <mergeCell ref="G74:G76"/>
    <mergeCell ref="D75:D76"/>
    <mergeCell ref="E75:E76"/>
    <mergeCell ref="F75:F76"/>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Props1.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HAC_PRE</cp:lastModifiedBy>
  <cp:revision/>
  <cp:lastPrinted>2025-03-27T09:29:58Z</cp:lastPrinted>
  <dcterms:created xsi:type="dcterms:W3CDTF">2023-07-19T08:32:18Z</dcterms:created>
  <dcterms:modified xsi:type="dcterms:W3CDTF">2025-07-01T11:46:32Z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