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21_Dopravní značky/3_zahájení/"/>
    </mc:Choice>
  </mc:AlternateContent>
  <xr:revisionPtr revIDLastSave="27" documentId="8_{35594A3E-F14C-4A86-8DB0-42A5A6BDD6F0}" xr6:coauthVersionLast="47" xr6:coauthVersionMax="47" xr10:uidLastSave="{E5B11D64-38A6-4CF9-8C82-073CC335DAAE}"/>
  <bookViews>
    <workbookView xWindow="-120" yWindow="-120" windowWidth="29040" windowHeight="15720" xr2:uid="{00000000-000D-0000-FFFF-FFFF00000000}"/>
  </bookViews>
  <sheets>
    <sheet name="SDZ 24M" sheetId="1" r:id="rId1"/>
  </sheets>
  <definedNames>
    <definedName name="_xlnm.Print_Area" localSheetId="0">'SDZ 24M'!$A$1:$L$118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1" l="1"/>
  <c r="L110" i="1"/>
  <c r="L111" i="1"/>
  <c r="L112" i="1"/>
  <c r="L113" i="1"/>
  <c r="L114" i="1"/>
  <c r="L115" i="1"/>
  <c r="L116" i="1"/>
  <c r="L108" i="1"/>
  <c r="L105" i="1"/>
  <c r="L106" i="1"/>
  <c r="L104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87" i="1"/>
  <c r="L68" i="1"/>
  <c r="L69" i="1"/>
  <c r="L77" i="1"/>
  <c r="L71" i="1"/>
  <c r="L84" i="1"/>
  <c r="L83" i="1"/>
  <c r="L72" i="1"/>
  <c r="L73" i="1"/>
  <c r="L74" i="1"/>
  <c r="L75" i="1"/>
  <c r="L76" i="1"/>
  <c r="L78" i="1"/>
  <c r="L79" i="1"/>
  <c r="L80" i="1"/>
  <c r="L81" i="1"/>
  <c r="L63" i="1"/>
  <c r="L64" i="1"/>
  <c r="L65" i="1"/>
  <c r="L66" i="1"/>
  <c r="L67" i="1"/>
  <c r="L62" i="1"/>
  <c r="L57" i="1"/>
  <c r="L58" i="1"/>
  <c r="L59" i="1"/>
  <c r="L60" i="1"/>
  <c r="L56" i="1"/>
  <c r="L54" i="1"/>
  <c r="L52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37" i="1"/>
  <c r="L31" i="1"/>
  <c r="L32" i="1"/>
  <c r="L33" i="1"/>
  <c r="L34" i="1"/>
  <c r="L35" i="1"/>
  <c r="L30" i="1"/>
  <c r="L21" i="1"/>
  <c r="L22" i="1"/>
  <c r="L23" i="1"/>
  <c r="L24" i="1"/>
  <c r="L25" i="1"/>
  <c r="L26" i="1"/>
  <c r="L27" i="1"/>
  <c r="L28" i="1"/>
  <c r="L20" i="1"/>
  <c r="L18" i="1"/>
  <c r="L16" i="1"/>
  <c r="L11" i="1"/>
  <c r="L12" i="1"/>
  <c r="L13" i="1"/>
  <c r="L14" i="1"/>
  <c r="L10" i="1"/>
  <c r="L8" i="1"/>
  <c r="L118" i="1" l="1"/>
  <c r="L7" i="1"/>
</calcChain>
</file>

<file path=xl/sharedStrings.xml><?xml version="1.0" encoding="utf-8"?>
<sst xmlns="http://schemas.openxmlformats.org/spreadsheetml/2006/main" count="317" uniqueCount="183">
  <si>
    <t>Číslo položky</t>
  </si>
  <si>
    <t>Typ značky</t>
  </si>
  <si>
    <t>Rozměr [mm]</t>
  </si>
  <si>
    <t>Jednotka</t>
  </si>
  <si>
    <t>VÝSTRAŽNÉ ZNAČKY</t>
  </si>
  <si>
    <t>A1 - A30, A33, A34 </t>
  </si>
  <si>
    <t>∆900mm</t>
  </si>
  <si>
    <t>ks</t>
  </si>
  <si>
    <t>A31a,b,c </t>
  </si>
  <si>
    <t>400x1200mm</t>
  </si>
  <si>
    <t>ZNAČKY UPRAVUJÍCÍ PŘEDNOST</t>
  </si>
  <si>
    <t>P1,P4 </t>
  </si>
  <si>
    <t>P2,P3,P8 </t>
  </si>
  <si>
    <t>500x500mm</t>
  </si>
  <si>
    <t>P6 </t>
  </si>
  <si>
    <t>stop 700mm</t>
  </si>
  <si>
    <t>P7 </t>
  </si>
  <si>
    <t>Ø700mm</t>
  </si>
  <si>
    <t>P8 </t>
  </si>
  <si>
    <t xml:space="preserve">ZÁKAZOVÉ ZNAČKY </t>
  </si>
  <si>
    <t>B1 - B34 </t>
  </si>
  <si>
    <t xml:space="preserve">PŘÍKAZOVÉ ZNAČKY </t>
  </si>
  <si>
    <t>C1 - C15b </t>
  </si>
  <si>
    <t xml:space="preserve">INFORMATIVNÍ ZNAČKY </t>
  </si>
  <si>
    <t>IZ1a - IZ2b </t>
  </si>
  <si>
    <t>1000x1000mm</t>
  </si>
  <si>
    <t>IZ3a, IZ3b </t>
  </si>
  <si>
    <t>500x700mm</t>
  </si>
  <si>
    <t>IZ4a - IZ4d ( jednoslovný název )</t>
  </si>
  <si>
    <t>1000x500mm</t>
  </si>
  <si>
    <t>IZ4a - IZ4d ( víceslovný název )</t>
  </si>
  <si>
    <t>1000x650mm</t>
  </si>
  <si>
    <t>IZ5a, IZ5b </t>
  </si>
  <si>
    <t>1000x750mm</t>
  </si>
  <si>
    <t>IZ6a - IZ8b </t>
  </si>
  <si>
    <t>750x1000mm</t>
  </si>
  <si>
    <t>1000x1500mm</t>
  </si>
  <si>
    <t>IZ8a, IZ8b </t>
  </si>
  <si>
    <t>750x750mm</t>
  </si>
  <si>
    <t>INFORMATIVNÍ ZNAČKY PROVOZNÍ</t>
  </si>
  <si>
    <t>IP1 - IP3, IP4b - IP7, IP10a, IP10b</t>
  </si>
  <si>
    <t>IP4a </t>
  </si>
  <si>
    <t>800x300 mm</t>
  </si>
  <si>
    <t>IP9, IP11a - IP13e </t>
  </si>
  <si>
    <t>IP16 - IP24, IP29, IP31a - IP32</t>
  </si>
  <si>
    <t>IP19</t>
  </si>
  <si>
    <t>1500x1500mm</t>
  </si>
  <si>
    <t>IP30 </t>
  </si>
  <si>
    <t>INFORMATIVNÍ ZNAČKY SMĚROVÉ</t>
  </si>
  <si>
    <t>IS1a, IS1d, IS2a, IS3a, IS4a, IS11b, IS11d ( vč. šipky,jednořádková/dvouřádková)</t>
  </si>
  <si>
    <t>1100x330mm</t>
  </si>
  <si>
    <t>IS2d, IS11b, IS11d ( vč. šipky )</t>
  </si>
  <si>
    <t>1100x500mm</t>
  </si>
  <si>
    <t>IS1b, IS1e, IS2c, IS3b, IS4b, IS5, IS11b, IS11d, IS24b (jednořádková/dvouřádková)</t>
  </si>
  <si>
    <t>1350x330mm</t>
  </si>
  <si>
    <t>IS1c, IS1f, IS2b, IS2e, IS3c, IS4c, IS11b, IS11d</t>
  </si>
  <si>
    <t>1350x500mm</t>
  </si>
  <si>
    <t>IS9c - IS11a </t>
  </si>
  <si>
    <t>IS11c </t>
  </si>
  <si>
    <t>700x200 mm</t>
  </si>
  <si>
    <t>IS13, IS15a </t>
  </si>
  <si>
    <t>800x300mm</t>
  </si>
  <si>
    <t>IS14 </t>
  </si>
  <si>
    <t>IS15b </t>
  </si>
  <si>
    <t>700x500mm</t>
  </si>
  <si>
    <t>IS16a - IS17 </t>
  </si>
  <si>
    <t>500x300mm</t>
  </si>
  <si>
    <t>IS18a, IS21a - IS21d </t>
  </si>
  <si>
    <t>300x200mm</t>
  </si>
  <si>
    <t>IS19a ( vč. šipky ) </t>
  </si>
  <si>
    <t>700x200mm</t>
  </si>
  <si>
    <t>IS19b, IS19c </t>
  </si>
  <si>
    <t>850x200mm</t>
  </si>
  <si>
    <t>IS20 </t>
  </si>
  <si>
    <t>IS22a - IS22f, IS24a, IS24c jednostranná lisovaná</t>
  </si>
  <si>
    <t>1000x200mm</t>
  </si>
  <si>
    <t>IS23 </t>
  </si>
  <si>
    <t>1500x1000 mm</t>
  </si>
  <si>
    <t>INFORMATIVNÍ ZNAČKY JINÉ</t>
  </si>
  <si>
    <t>IJ1 - IJ3, IJ4c - IJ16 </t>
  </si>
  <si>
    <t>DODATKOVÉ TABULKY</t>
  </si>
  <si>
    <t>E1 - E2b , E6 , E9, E10, E12c, E13, E17</t>
  </si>
  <si>
    <t>E2c - E2d </t>
  </si>
  <si>
    <t>E3a - E5 , E8a - E8e, E13 - E16, "EČM"</t>
  </si>
  <si>
    <t>500x150mm</t>
  </si>
  <si>
    <t>E7a - E7b, E12a, E12b, E13 </t>
  </si>
  <si>
    <t>E11a - E11f </t>
  </si>
  <si>
    <t>DOPRAVNÍ ZAŘÍZENÍ</t>
  </si>
  <si>
    <t>Z1 - dopravní kužel - NEREFLEXNÍ</t>
  </si>
  <si>
    <t>500mm</t>
  </si>
  <si>
    <t>Z1 - dopravní kužel – REFLEXNÍ, tř.2</t>
  </si>
  <si>
    <t>750mm</t>
  </si>
  <si>
    <t>Z3 - 1 šipka</t>
  </si>
  <si>
    <t>Z3 - 2 šipka </t>
  </si>
  <si>
    <t>Z3 – 3 šipky </t>
  </si>
  <si>
    <t>1500x500mm</t>
  </si>
  <si>
    <t>Z4 Zn provedení </t>
  </si>
  <si>
    <t>250x1000mm</t>
  </si>
  <si>
    <t>Ks</t>
  </si>
  <si>
    <t>Z4 d,e - jednostranný polep bílý plast</t>
  </si>
  <si>
    <t>Z4 d,e -oboustranný polep bílý plast</t>
  </si>
  <si>
    <t>ZVÝRAZNĚNÉ DZ</t>
  </si>
  <si>
    <t>Zvýrazněná DZ A31a,b,c, </t>
  </si>
  <si>
    <t>600x1400mm</t>
  </si>
  <si>
    <t>A32a zvýrazněný ref. tř.3+3 verze 2020 </t>
  </si>
  <si>
    <t>1341x250mm</t>
  </si>
  <si>
    <t>A32b zvýrazněný ref. tř.3+3 verze 2020</t>
  </si>
  <si>
    <t>Zvýrazněná DZ 500x500mm </t>
  </si>
  <si>
    <t>Zvýrazněná DZ ∆900mm , Ø700mm</t>
  </si>
  <si>
    <t>Zvýrazněný podklad (žlut místo bílé)  DZ Z3 1000x500mm </t>
  </si>
  <si>
    <t>Zvýrazněná DZ Z3 (žlutá místo bílé) 500x500mm </t>
  </si>
  <si>
    <t>Zvýrazněná DZ - P4 ∆900mm </t>
  </si>
  <si>
    <t>t1250mm</t>
  </si>
  <si>
    <t>Zvýrazněná DZ - P6 stop 700mm</t>
  </si>
  <si>
    <t>stop 900mm</t>
  </si>
  <si>
    <t>Zvýrazněná DZ - 500x150 mm </t>
  </si>
  <si>
    <t>700x300mm</t>
  </si>
  <si>
    <t>Zvýrazněný podkad (žlutá místo bílé) DZ - IP22 1000x1500mm </t>
  </si>
  <si>
    <t>ZMENŠENÉ DZ</t>
  </si>
  <si>
    <t>A1 - A30 , P4 a další tojúhlníkové DZ</t>
  </si>
  <si>
    <t>∆700mm</t>
  </si>
  <si>
    <t>B1-B30 , C1 - C14 a další kruhové DZ</t>
  </si>
  <si>
    <t>Ø500mm</t>
  </si>
  <si>
    <t>PŘÍSLUŠENSTVÍ</t>
  </si>
  <si>
    <t>rozměr</t>
  </si>
  <si>
    <t>jednotka</t>
  </si>
  <si>
    <t>předpoklad odběrů za 24 mesíců</t>
  </si>
  <si>
    <t>Cena</t>
  </si>
  <si>
    <t xml:space="preserve">Sloupek FeZn – žárový zinek 1500-3000mm, síla 2mm </t>
  </si>
  <si>
    <t>Ø60mm</t>
  </si>
  <si>
    <t>bm</t>
  </si>
  <si>
    <t>Jekl 1,5 m s refl. polepem 0,6 m</t>
  </si>
  <si>
    <t>40x40mm</t>
  </si>
  <si>
    <t>Jekl 2 m s refl. polepem 0,6 m</t>
  </si>
  <si>
    <t>Jekl 2,5 m s refl. polepem 0,6 m</t>
  </si>
  <si>
    <t xml:space="preserve">Al kotevní patka čtyřděrová - bez spoj, mat. </t>
  </si>
  <si>
    <t>Al kotevní patka čtyřděrová - kompletní</t>
  </si>
  <si>
    <t>Objímka Al na jekl - kompletní</t>
  </si>
  <si>
    <t>Objímka dvoudílná - kompletní</t>
  </si>
  <si>
    <t>Objímka oboustranná -kompletní</t>
  </si>
  <si>
    <t>Upínka UP1- ( držák na VO ) - kompletní. </t>
  </si>
  <si>
    <t>Upínací nerezová páska 12,7mm</t>
  </si>
  <si>
    <t>30m</t>
  </si>
  <si>
    <t>balení</t>
  </si>
  <si>
    <t>Spona nerez 12,7mm</t>
  </si>
  <si>
    <t>100ks</t>
  </si>
  <si>
    <t>Montážní kleště</t>
  </si>
  <si>
    <t>Podstavec malý </t>
  </si>
  <si>
    <t>20kg</t>
  </si>
  <si>
    <t>Podstavec velký </t>
  </si>
  <si>
    <t>28kg</t>
  </si>
  <si>
    <t>Víčko černé - plastové </t>
  </si>
  <si>
    <t>DOPRAVNÍ ZRCADLA</t>
  </si>
  <si>
    <t>Silniční zrcadlo – kruhové</t>
  </si>
  <si>
    <t>O900mm</t>
  </si>
  <si>
    <t>Silniční zrcadlo – obdélníkové, včetně držku na sloupek</t>
  </si>
  <si>
    <t>800x600mm</t>
  </si>
  <si>
    <t>1000x800mm</t>
  </si>
  <si>
    <t>SMĚROVÉ SLOUPKY</t>
  </si>
  <si>
    <t>Směrový sloupek Z11a,b – KLASICKÉ, bílá</t>
  </si>
  <si>
    <t>1200mm</t>
  </si>
  <si>
    <t>Směrový sloupek Z11a,b – KLASICKÉ, svodidlové, bílá</t>
  </si>
  <si>
    <t>300mm</t>
  </si>
  <si>
    <t>Směrový sloupek Z11a,b – FLEXIBILNÍ s hrotem, bílá</t>
  </si>
  <si>
    <t xml:space="preserve">900mm </t>
  </si>
  <si>
    <t>Směrový sloupek Z11a,b – FLEXIBILNÍ, svodidlové, bílá</t>
  </si>
  <si>
    <t>Směrový sloupek Z11c,d – KLASICKÉ, červená</t>
  </si>
  <si>
    <t>Směrový sloupek Z11g – KULATÝ, červená</t>
  </si>
  <si>
    <t>Směrový sloupek Z11e,f – KLASICKÉ, modrá</t>
  </si>
  <si>
    <t>Směrový sloupek Z11e,f – KLASICKÉ, svodidlové, modrá</t>
  </si>
  <si>
    <t>Baliseta Z11h, zelená</t>
  </si>
  <si>
    <t>podbarvené pole vyplní dodavatel</t>
  </si>
  <si>
    <t>Celková cena v Kč bez DPH</t>
  </si>
  <si>
    <t>příloha č. 3 ZD  - Položkový rozpočet</t>
  </si>
  <si>
    <t>název dodavatele:</t>
  </si>
  <si>
    <t>Celková cena [Kč bez DPH]</t>
  </si>
  <si>
    <t xml:space="preserve">Předpoklad odběru za 24 měsíců v (ks), součinitel retroreflexe třídy RA1 </t>
  </si>
  <si>
    <t>Jednotková cena za (ks) součinitel retroreflexe třídy RA1 v Kč bez DPH</t>
  </si>
  <si>
    <t>Předpoklad odběru za 24 měsíců v (ks), součinitel retroreflexe třídy RA2</t>
  </si>
  <si>
    <t>Jednotková cena za (ks) součinitel retroreflexe třídy RA2 v Kč bez DPH</t>
  </si>
  <si>
    <t>Předpoklad odběru za 24 měsíců v (ks), součinitel retroreflexe třídy RA3</t>
  </si>
  <si>
    <t>Jednotková cena za (ks) součinitel retroreflexe třídy RA3 v Kč bez DPH</t>
  </si>
  <si>
    <t>Z25021 - DODÁVKA SVISLÉHO DOPRAVNÍHO ZNAČENÍ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</si>
</sst>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64" fontId="6" fillId="5" borderId="3" xfId="0" applyNumberFormat="1" applyFont="1" applyFill="1" applyBorder="1" applyAlignment="1" applyProtection="1">
      <alignment horizontal="right" vertical="center"/>
      <protection locked="0"/>
    </xf>
    <xf numFmtId="164" fontId="6" fillId="5" borderId="7" xfId="0" applyNumberFormat="1" applyFont="1" applyFill="1" applyBorder="1" applyAlignment="1" applyProtection="1">
      <alignment horizontal="right" vertical="center"/>
      <protection locked="0"/>
    </xf>
    <xf numFmtId="164" fontId="6" fillId="5" borderId="22" xfId="0" applyNumberFormat="1" applyFont="1" applyFill="1" applyBorder="1" applyAlignment="1" applyProtection="1">
      <alignment horizontal="right" vertical="center"/>
      <protection locked="0"/>
    </xf>
    <xf numFmtId="164" fontId="6" fillId="5" borderId="11" xfId="0" applyNumberFormat="1" applyFont="1" applyFill="1" applyBorder="1" applyAlignment="1" applyProtection="1">
      <alignment horizontal="right" vertical="center"/>
      <protection locked="0"/>
    </xf>
    <xf numFmtId="164" fontId="6" fillId="5" borderId="24" xfId="0" applyNumberFormat="1" applyFont="1" applyFill="1" applyBorder="1" applyAlignment="1" applyProtection="1">
      <alignment horizontal="right" vertical="center"/>
      <protection locked="0"/>
    </xf>
    <xf numFmtId="0" fontId="0" fillId="5" borderId="22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32" xfId="0" applyFill="1" applyBorder="1" applyProtection="1">
      <protection locked="0"/>
    </xf>
    <xf numFmtId="0" fontId="0" fillId="4" borderId="20" xfId="0" applyFill="1" applyBorder="1" applyProtection="1"/>
    <xf numFmtId="0" fontId="2" fillId="4" borderId="21" xfId="0" applyFont="1" applyFill="1" applyBorder="1" applyAlignment="1" applyProtection="1">
      <alignment horizontal="right" vertical="center"/>
    </xf>
    <xf numFmtId="0" fontId="0" fillId="0" borderId="0" xfId="0" applyProtection="1"/>
    <xf numFmtId="0" fontId="0" fillId="4" borderId="18" xfId="0" applyFill="1" applyBorder="1" applyProtection="1"/>
    <xf numFmtId="0" fontId="2" fillId="4" borderId="0" xfId="0" applyFont="1" applyFill="1" applyAlignment="1" applyProtection="1">
      <alignment horizontal="right" vertical="center"/>
    </xf>
    <xf numFmtId="0" fontId="1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5" fillId="0" borderId="35" xfId="0" applyFont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8" fillId="0" borderId="22" xfId="0" applyFont="1" applyBorder="1" applyAlignment="1" applyProtection="1">
      <alignment horizontal="left" vertical="center" wrapText="1" indent="1"/>
    </xf>
    <xf numFmtId="0" fontId="8" fillId="0" borderId="22" xfId="0" applyFont="1" applyBorder="1" applyAlignment="1" applyProtection="1">
      <alignment horizontal="center" vertical="center" wrapText="1"/>
    </xf>
    <xf numFmtId="1" fontId="5" fillId="0" borderId="22" xfId="0" applyNumberFormat="1" applyFont="1" applyBorder="1" applyAlignment="1" applyProtection="1">
      <alignment horizontal="center"/>
    </xf>
    <xf numFmtId="1" fontId="6" fillId="0" borderId="22" xfId="0" applyNumberFormat="1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/>
    </xf>
    <xf numFmtId="0" fontId="5" fillId="0" borderId="34" xfId="0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right" vertical="center"/>
    </xf>
    <xf numFmtId="0" fontId="8" fillId="0" borderId="11" xfId="0" applyFont="1" applyBorder="1" applyAlignment="1" applyProtection="1">
      <alignment horizontal="left" vertical="center" wrapText="1" indent="1"/>
    </xf>
    <xf numFmtId="0" fontId="8" fillId="0" borderId="11" xfId="0" applyFont="1" applyBorder="1" applyAlignment="1" applyProtection="1">
      <alignment horizontal="center" vertical="center" wrapText="1"/>
    </xf>
    <xf numFmtId="1" fontId="5" fillId="0" borderId="11" xfId="0" applyNumberFormat="1" applyFont="1" applyBorder="1" applyAlignment="1" applyProtection="1">
      <alignment horizontal="center"/>
    </xf>
    <xf numFmtId="1" fontId="6" fillId="0" borderId="11" xfId="0" applyNumberFormat="1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/>
    </xf>
    <xf numFmtId="0" fontId="5" fillId="0" borderId="39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left" vertical="center" wrapText="1"/>
    </xf>
    <xf numFmtId="0" fontId="1" fillId="0" borderId="13" xfId="0" applyFont="1" applyBorder="1" applyProtection="1"/>
    <xf numFmtId="0" fontId="1" fillId="0" borderId="2" xfId="0" applyFont="1" applyBorder="1" applyProtection="1"/>
    <xf numFmtId="1" fontId="5" fillId="0" borderId="22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wrapText="1" indent="1"/>
    </xf>
    <xf numFmtId="0" fontId="8" fillId="0" borderId="3" xfId="0" applyFont="1" applyBorder="1" applyAlignment="1" applyProtection="1">
      <alignment horizontal="center" vertical="center" wrapText="1"/>
    </xf>
    <xf numFmtId="1" fontId="5" fillId="0" borderId="3" xfId="0" applyNumberFormat="1" applyFont="1" applyBorder="1" applyAlignment="1" applyProtection="1">
      <alignment horizontal="center"/>
    </xf>
    <xf numFmtId="1" fontId="5" fillId="0" borderId="3" xfId="0" applyNumberFormat="1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/>
    </xf>
    <xf numFmtId="0" fontId="5" fillId="0" borderId="40" xfId="0" applyFont="1" applyBorder="1" applyAlignment="1" applyProtection="1">
      <alignment horizontal="center"/>
    </xf>
    <xf numFmtId="1" fontId="5" fillId="0" borderId="11" xfId="0" applyNumberFormat="1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left" vertical="center" wrapText="1" indent="1"/>
    </xf>
    <xf numFmtId="0" fontId="8" fillId="0" borderId="24" xfId="0" applyFont="1" applyBorder="1" applyAlignment="1" applyProtection="1">
      <alignment horizontal="center" vertical="center" wrapText="1"/>
    </xf>
    <xf numFmtId="1" fontId="5" fillId="0" borderId="24" xfId="0" applyNumberFormat="1" applyFont="1" applyBorder="1" applyAlignment="1" applyProtection="1">
      <alignment horizontal="center"/>
    </xf>
    <xf numFmtId="1" fontId="5" fillId="0" borderId="24" xfId="0" applyNumberFormat="1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/>
    </xf>
    <xf numFmtId="0" fontId="5" fillId="0" borderId="41" xfId="0" applyFont="1" applyBorder="1" applyAlignment="1" applyProtection="1">
      <alignment horizontal="center"/>
    </xf>
    <xf numFmtId="0" fontId="0" fillId="0" borderId="22" xfId="0" applyBorder="1" applyProtection="1"/>
    <xf numFmtId="0" fontId="0" fillId="0" borderId="3" xfId="0" applyBorder="1" applyProtection="1"/>
    <xf numFmtId="0" fontId="0" fillId="4" borderId="16" xfId="0" applyFill="1" applyBorder="1" applyProtection="1"/>
    <xf numFmtId="0" fontId="0" fillId="0" borderId="11" xfId="0" applyBorder="1" applyProtection="1"/>
    <xf numFmtId="0" fontId="3" fillId="3" borderId="9" xfId="0" applyFont="1" applyFill="1" applyBorder="1" applyAlignment="1" applyProtection="1">
      <alignment horizontal="center"/>
    </xf>
    <xf numFmtId="0" fontId="8" fillId="0" borderId="7" xfId="0" applyFont="1" applyBorder="1" applyAlignment="1" applyProtection="1">
      <alignment horizontal="left" vertical="center" wrapText="1" indent="1"/>
    </xf>
    <xf numFmtId="0" fontId="8" fillId="0" borderId="7" xfId="0" applyFont="1" applyBorder="1" applyAlignment="1" applyProtection="1">
      <alignment horizontal="center" vertical="center" wrapText="1"/>
    </xf>
    <xf numFmtId="1" fontId="5" fillId="0" borderId="7" xfId="0" applyNumberFormat="1" applyFont="1" applyBorder="1" applyAlignment="1" applyProtection="1">
      <alignment horizontal="center"/>
    </xf>
    <xf numFmtId="1" fontId="5" fillId="0" borderId="7" xfId="0" applyNumberFormat="1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/>
    </xf>
    <xf numFmtId="0" fontId="5" fillId="0" borderId="42" xfId="0" applyFont="1" applyBorder="1" applyAlignment="1" applyProtection="1">
      <alignment horizontal="center"/>
    </xf>
    <xf numFmtId="164" fontId="5" fillId="0" borderId="6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 vertical="center" wrapText="1" indent="1"/>
    </xf>
    <xf numFmtId="0" fontId="8" fillId="0" borderId="0" xfId="0" applyFont="1" applyAlignment="1" applyProtection="1">
      <alignment horizontal="center" vertical="center" wrapText="1"/>
    </xf>
    <xf numFmtId="1" fontId="5" fillId="0" borderId="0" xfId="0" applyNumberFormat="1" applyFont="1" applyAlignment="1" applyProtection="1">
      <alignment horizontal="center"/>
    </xf>
    <xf numFmtId="164" fontId="6" fillId="0" borderId="0" xfId="0" applyNumberFormat="1" applyFont="1" applyAlignment="1" applyProtection="1">
      <alignment horizontal="right" vertical="center"/>
    </xf>
    <xf numFmtId="1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164" fontId="5" fillId="0" borderId="0" xfId="0" applyNumberFormat="1" applyFont="1" applyAlignment="1" applyProtection="1">
      <alignment horizontal="right" vertical="center"/>
    </xf>
    <xf numFmtId="0" fontId="3" fillId="3" borderId="37" xfId="0" applyFont="1" applyFill="1" applyBorder="1" applyAlignment="1" applyProtection="1">
      <alignment horizontal="center"/>
    </xf>
    <xf numFmtId="0" fontId="10" fillId="0" borderId="12" xfId="0" applyFont="1" applyBorder="1" applyAlignment="1" applyProtection="1">
      <alignment horizontal="left" vertical="center" wrapText="1"/>
    </xf>
    <xf numFmtId="0" fontId="1" fillId="0" borderId="13" xfId="0" applyFont="1" applyBorder="1" applyProtection="1"/>
    <xf numFmtId="0" fontId="1" fillId="0" borderId="2" xfId="0" applyFont="1" applyBorder="1" applyProtection="1"/>
    <xf numFmtId="0" fontId="5" fillId="0" borderId="26" xfId="0" applyFont="1" applyBorder="1" applyAlignment="1" applyProtection="1">
      <alignment horizontal="center"/>
    </xf>
    <xf numFmtId="0" fontId="3" fillId="3" borderId="43" xfId="0" applyFont="1" applyFill="1" applyBorder="1" applyAlignment="1" applyProtection="1">
      <alignment horizontal="center"/>
    </xf>
    <xf numFmtId="164" fontId="0" fillId="0" borderId="23" xfId="0" applyNumberFormat="1" applyBorder="1" applyProtection="1"/>
    <xf numFmtId="0" fontId="3" fillId="3" borderId="17" xfId="0" applyFont="1" applyFill="1" applyBorder="1" applyAlignment="1" applyProtection="1">
      <alignment horizontal="center"/>
    </xf>
    <xf numFmtId="0" fontId="3" fillId="3" borderId="38" xfId="0" applyFont="1" applyFill="1" applyBorder="1" applyAlignment="1" applyProtection="1">
      <alignment horizontal="center"/>
    </xf>
    <xf numFmtId="0" fontId="10" fillId="0" borderId="13" xfId="0" applyFont="1" applyBorder="1" applyAlignment="1" applyProtection="1">
      <alignment horizontal="left" vertical="center" wrapText="1"/>
    </xf>
    <xf numFmtId="0" fontId="5" fillId="0" borderId="46" xfId="0" applyFont="1" applyBorder="1" applyAlignment="1" applyProtection="1">
      <alignment horizontal="center"/>
    </xf>
    <xf numFmtId="0" fontId="3" fillId="3" borderId="31" xfId="0" applyFont="1" applyFill="1" applyBorder="1" applyAlignment="1" applyProtection="1">
      <alignment horizontal="center"/>
    </xf>
    <xf numFmtId="0" fontId="0" fillId="0" borderId="32" xfId="0" applyBorder="1" applyProtection="1"/>
    <xf numFmtId="0" fontId="5" fillId="0" borderId="44" xfId="0" applyFont="1" applyBorder="1" applyAlignment="1" applyProtection="1">
      <alignment horizontal="center"/>
    </xf>
    <xf numFmtId="0" fontId="5" fillId="0" borderId="45" xfId="0" applyFont="1" applyBorder="1" applyAlignment="1" applyProtection="1">
      <alignment horizontal="center"/>
    </xf>
    <xf numFmtId="164" fontId="0" fillId="0" borderId="47" xfId="0" applyNumberFormat="1" applyBorder="1" applyProtection="1"/>
    <xf numFmtId="0" fontId="0" fillId="5" borderId="0" xfId="0" applyFill="1" applyProtection="1"/>
    <xf numFmtId="164" fontId="7" fillId="2" borderId="12" xfId="0" applyNumberFormat="1" applyFont="1" applyFill="1" applyBorder="1" applyAlignment="1" applyProtection="1">
      <alignment horizontal="center" vertical="center"/>
    </xf>
    <xf numFmtId="164" fontId="7" fillId="2" borderId="13" xfId="0" applyNumberFormat="1" applyFont="1" applyFill="1" applyBorder="1" applyAlignment="1" applyProtection="1">
      <alignment horizontal="center" vertical="center"/>
    </xf>
    <xf numFmtId="164" fontId="7" fillId="2" borderId="14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Border="1" applyProtection="1"/>
    <xf numFmtId="0" fontId="4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88900</xdr:rowOff>
    </xdr:from>
    <xdr:to>
      <xdr:col>2</xdr:col>
      <xdr:colOff>1045210</xdr:colOff>
      <xdr:row>1</xdr:row>
      <xdr:rowOff>912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889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8"/>
  <sheetViews>
    <sheetView tabSelected="1" zoomScale="110" zoomScaleNormal="110" workbookViewId="0">
      <selection activeCell="K2" sqref="K2"/>
    </sheetView>
  </sheetViews>
  <sheetFormatPr defaultColWidth="8.85546875" defaultRowHeight="15" x14ac:dyDescent="0.25"/>
  <cols>
    <col min="1" max="1" width="2.5703125" style="11" customWidth="1"/>
    <col min="2" max="2" width="7.140625" style="11" customWidth="1"/>
    <col min="3" max="3" width="38.85546875" style="11" customWidth="1"/>
    <col min="4" max="4" width="20" style="11" customWidth="1"/>
    <col min="5" max="5" width="10" style="11" customWidth="1"/>
    <col min="6" max="6" width="15.28515625" style="11" customWidth="1"/>
    <col min="7" max="7" width="15.7109375" style="11" customWidth="1"/>
    <col min="8" max="8" width="15.85546875" style="11" customWidth="1"/>
    <col min="9" max="9" width="15.42578125" style="11" customWidth="1"/>
    <col min="10" max="10" width="15.85546875" style="11" customWidth="1"/>
    <col min="11" max="11" width="15.42578125" style="11" customWidth="1"/>
    <col min="12" max="12" width="20.42578125" style="11" customWidth="1"/>
    <col min="13" max="16384" width="8.85546875" style="11"/>
  </cols>
  <sheetData>
    <row r="1" spans="1:12" ht="52.5" customHeight="1" thickBot="1" x14ac:dyDescent="0.3">
      <c r="A1" s="9"/>
      <c r="B1" s="10" t="s">
        <v>182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" customHeight="1" x14ac:dyDescent="0.25">
      <c r="A2" s="12"/>
      <c r="B2" s="13"/>
      <c r="C2" s="13"/>
      <c r="D2" s="13"/>
      <c r="E2" s="13"/>
      <c r="F2" s="13"/>
      <c r="G2" s="13"/>
      <c r="H2" s="13"/>
      <c r="I2" s="13"/>
      <c r="J2" s="13" t="s">
        <v>174</v>
      </c>
      <c r="K2" s="1"/>
      <c r="L2" s="13"/>
    </row>
    <row r="3" spans="1:12" ht="15" customHeight="1" x14ac:dyDescent="0.25">
      <c r="A3" s="12"/>
      <c r="B3" s="14" t="s">
        <v>173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 thickBot="1" x14ac:dyDescent="0.3">
      <c r="A4" s="1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62.45" customHeight="1" thickBot="1" x14ac:dyDescent="0.3">
      <c r="A5" s="12"/>
      <c r="B5" s="16" t="s">
        <v>0</v>
      </c>
      <c r="C5" s="17" t="s">
        <v>1</v>
      </c>
      <c r="D5" s="17" t="s">
        <v>2</v>
      </c>
      <c r="E5" s="17" t="s">
        <v>3</v>
      </c>
      <c r="F5" s="18" t="s">
        <v>176</v>
      </c>
      <c r="G5" s="18" t="s">
        <v>177</v>
      </c>
      <c r="H5" s="18" t="s">
        <v>178</v>
      </c>
      <c r="I5" s="18" t="s">
        <v>179</v>
      </c>
      <c r="J5" s="18" t="s">
        <v>180</v>
      </c>
      <c r="K5" s="19" t="s">
        <v>181</v>
      </c>
      <c r="L5" s="20" t="s">
        <v>175</v>
      </c>
    </row>
    <row r="6" spans="1:12" ht="19.899999999999999" customHeight="1" thickBot="1" x14ac:dyDescent="0.3">
      <c r="A6" s="12"/>
      <c r="B6" s="21"/>
      <c r="C6" s="22" t="s">
        <v>4</v>
      </c>
      <c r="D6" s="23"/>
      <c r="E6" s="23"/>
      <c r="F6" s="23"/>
      <c r="G6" s="23"/>
      <c r="H6" s="23"/>
      <c r="I6" s="23"/>
      <c r="J6" s="23"/>
      <c r="K6" s="24"/>
      <c r="L6" s="25"/>
    </row>
    <row r="7" spans="1:12" x14ac:dyDescent="0.25">
      <c r="A7" s="12"/>
      <c r="B7" s="26">
        <v>1</v>
      </c>
      <c r="C7" s="27" t="s">
        <v>5</v>
      </c>
      <c r="D7" s="28" t="s">
        <v>6</v>
      </c>
      <c r="E7" s="28" t="s">
        <v>7</v>
      </c>
      <c r="F7" s="29">
        <v>200</v>
      </c>
      <c r="G7" s="3"/>
      <c r="H7" s="30">
        <v>40</v>
      </c>
      <c r="I7" s="3"/>
      <c r="J7" s="31"/>
      <c r="K7" s="32"/>
      <c r="L7" s="33">
        <f>(F7*G7)+(H7*I7)</f>
        <v>0</v>
      </c>
    </row>
    <row r="8" spans="1:12" ht="15.75" thickBot="1" x14ac:dyDescent="0.3">
      <c r="A8" s="12"/>
      <c r="B8" s="26">
        <v>2</v>
      </c>
      <c r="C8" s="34" t="s">
        <v>8</v>
      </c>
      <c r="D8" s="35" t="s">
        <v>9</v>
      </c>
      <c r="E8" s="35" t="s">
        <v>7</v>
      </c>
      <c r="F8" s="36">
        <v>80</v>
      </c>
      <c r="G8" s="4"/>
      <c r="H8" s="37">
        <v>20</v>
      </c>
      <c r="I8" s="4"/>
      <c r="J8" s="38"/>
      <c r="K8" s="39"/>
      <c r="L8" s="33">
        <f>(F8*G8)+(H8*I8)</f>
        <v>0</v>
      </c>
    </row>
    <row r="9" spans="1:12" ht="16.5" thickBot="1" x14ac:dyDescent="0.3">
      <c r="A9" s="12"/>
      <c r="B9" s="21"/>
      <c r="C9" s="40" t="s">
        <v>10</v>
      </c>
      <c r="D9" s="41"/>
      <c r="E9" s="41"/>
      <c r="F9" s="41"/>
      <c r="G9" s="41"/>
      <c r="H9" s="41"/>
      <c r="I9" s="41"/>
      <c r="J9" s="41"/>
      <c r="K9" s="42"/>
      <c r="L9" s="25"/>
    </row>
    <row r="10" spans="1:12" x14ac:dyDescent="0.25">
      <c r="A10" s="12"/>
      <c r="B10" s="26">
        <v>3</v>
      </c>
      <c r="C10" s="27" t="s">
        <v>11</v>
      </c>
      <c r="D10" s="28" t="s">
        <v>6</v>
      </c>
      <c r="E10" s="28" t="s">
        <v>7</v>
      </c>
      <c r="F10" s="29">
        <v>120</v>
      </c>
      <c r="G10" s="3"/>
      <c r="H10" s="43">
        <v>30</v>
      </c>
      <c r="I10" s="3"/>
      <c r="J10" s="31"/>
      <c r="K10" s="32"/>
      <c r="L10" s="33">
        <f>(F10*G10)+(H10*I10)</f>
        <v>0</v>
      </c>
    </row>
    <row r="11" spans="1:12" x14ac:dyDescent="0.25">
      <c r="A11" s="12"/>
      <c r="B11" s="26">
        <v>4</v>
      </c>
      <c r="C11" s="44" t="s">
        <v>12</v>
      </c>
      <c r="D11" s="45" t="s">
        <v>13</v>
      </c>
      <c r="E11" s="45" t="s">
        <v>7</v>
      </c>
      <c r="F11" s="46">
        <v>120</v>
      </c>
      <c r="G11" s="1"/>
      <c r="H11" s="47">
        <v>30</v>
      </c>
      <c r="I11" s="1"/>
      <c r="J11" s="48"/>
      <c r="K11" s="49"/>
      <c r="L11" s="33">
        <f t="shared" ref="L11:L14" si="0">(F11*G11)+(H11*I11)</f>
        <v>0</v>
      </c>
    </row>
    <row r="12" spans="1:12" x14ac:dyDescent="0.25">
      <c r="A12" s="12"/>
      <c r="B12" s="26">
        <v>5</v>
      </c>
      <c r="C12" s="44" t="s">
        <v>14</v>
      </c>
      <c r="D12" s="45" t="s">
        <v>15</v>
      </c>
      <c r="E12" s="45" t="s">
        <v>7</v>
      </c>
      <c r="F12" s="46">
        <v>40</v>
      </c>
      <c r="G12" s="1"/>
      <c r="H12" s="47">
        <v>10</v>
      </c>
      <c r="I12" s="1"/>
      <c r="J12" s="48"/>
      <c r="K12" s="49"/>
      <c r="L12" s="33">
        <f t="shared" si="0"/>
        <v>0</v>
      </c>
    </row>
    <row r="13" spans="1:12" x14ac:dyDescent="0.25">
      <c r="A13" s="12"/>
      <c r="B13" s="26">
        <v>6</v>
      </c>
      <c r="C13" s="44" t="s">
        <v>16</v>
      </c>
      <c r="D13" s="45" t="s">
        <v>17</v>
      </c>
      <c r="E13" s="45" t="s">
        <v>7</v>
      </c>
      <c r="F13" s="46">
        <v>40</v>
      </c>
      <c r="G13" s="1"/>
      <c r="H13" s="47">
        <v>10</v>
      </c>
      <c r="I13" s="1"/>
      <c r="J13" s="48"/>
      <c r="K13" s="49"/>
      <c r="L13" s="33">
        <f t="shared" si="0"/>
        <v>0</v>
      </c>
    </row>
    <row r="14" spans="1:12" ht="15.75" thickBot="1" x14ac:dyDescent="0.3">
      <c r="A14" s="12"/>
      <c r="B14" s="26">
        <v>7</v>
      </c>
      <c r="C14" s="34" t="s">
        <v>18</v>
      </c>
      <c r="D14" s="35" t="s">
        <v>13</v>
      </c>
      <c r="E14" s="35" t="s">
        <v>7</v>
      </c>
      <c r="F14" s="36">
        <v>40</v>
      </c>
      <c r="G14" s="4"/>
      <c r="H14" s="50">
        <v>10</v>
      </c>
      <c r="I14" s="4"/>
      <c r="J14" s="38"/>
      <c r="K14" s="39"/>
      <c r="L14" s="33">
        <f t="shared" si="0"/>
        <v>0</v>
      </c>
    </row>
    <row r="15" spans="1:12" ht="16.5" thickBot="1" x14ac:dyDescent="0.3">
      <c r="A15" s="12"/>
      <c r="B15" s="21"/>
      <c r="C15" s="40" t="s">
        <v>19</v>
      </c>
      <c r="D15" s="41"/>
      <c r="E15" s="41"/>
      <c r="F15" s="41"/>
      <c r="G15" s="41"/>
      <c r="H15" s="41"/>
      <c r="I15" s="41"/>
      <c r="J15" s="41"/>
      <c r="K15" s="42"/>
      <c r="L15" s="25"/>
    </row>
    <row r="16" spans="1:12" ht="15.75" thickBot="1" x14ac:dyDescent="0.3">
      <c r="A16" s="12"/>
      <c r="B16" s="26">
        <v>8</v>
      </c>
      <c r="C16" s="51" t="s">
        <v>20</v>
      </c>
      <c r="D16" s="52" t="s">
        <v>17</v>
      </c>
      <c r="E16" s="52" t="s">
        <v>7</v>
      </c>
      <c r="F16" s="53">
        <v>400</v>
      </c>
      <c r="G16" s="5"/>
      <c r="H16" s="54">
        <v>40</v>
      </c>
      <c r="I16" s="5"/>
      <c r="J16" s="55"/>
      <c r="K16" s="56"/>
      <c r="L16" s="33">
        <f>(F16*G16)+(H16*I16)</f>
        <v>0</v>
      </c>
    </row>
    <row r="17" spans="1:12" ht="16.5" thickBot="1" x14ac:dyDescent="0.3">
      <c r="A17" s="12"/>
      <c r="B17" s="21"/>
      <c r="C17" s="40" t="s">
        <v>21</v>
      </c>
      <c r="D17" s="41"/>
      <c r="E17" s="41"/>
      <c r="F17" s="41"/>
      <c r="G17" s="41"/>
      <c r="H17" s="41"/>
      <c r="I17" s="41"/>
      <c r="J17" s="41"/>
      <c r="K17" s="42"/>
      <c r="L17" s="25"/>
    </row>
    <row r="18" spans="1:12" ht="15.75" thickBot="1" x14ac:dyDescent="0.3">
      <c r="A18" s="12"/>
      <c r="B18" s="26">
        <v>9</v>
      </c>
      <c r="C18" s="51" t="s">
        <v>22</v>
      </c>
      <c r="D18" s="52" t="s">
        <v>17</v>
      </c>
      <c r="E18" s="52" t="s">
        <v>7</v>
      </c>
      <c r="F18" s="53">
        <v>200</v>
      </c>
      <c r="G18" s="5"/>
      <c r="H18" s="54">
        <v>20</v>
      </c>
      <c r="I18" s="5"/>
      <c r="J18" s="55"/>
      <c r="K18" s="56"/>
      <c r="L18" s="33">
        <f>(F18*G18)+(H18*I18)</f>
        <v>0</v>
      </c>
    </row>
    <row r="19" spans="1:12" ht="16.5" thickBot="1" x14ac:dyDescent="0.3">
      <c r="A19" s="12"/>
      <c r="B19" s="21"/>
      <c r="C19" s="40" t="s">
        <v>23</v>
      </c>
      <c r="D19" s="41"/>
      <c r="E19" s="41"/>
      <c r="F19" s="41"/>
      <c r="G19" s="41"/>
      <c r="H19" s="41"/>
      <c r="I19" s="41"/>
      <c r="J19" s="41"/>
      <c r="K19" s="42"/>
      <c r="L19" s="25"/>
    </row>
    <row r="20" spans="1:12" x14ac:dyDescent="0.25">
      <c r="A20" s="12"/>
      <c r="B20" s="26">
        <v>10</v>
      </c>
      <c r="C20" s="27" t="s">
        <v>24</v>
      </c>
      <c r="D20" s="28" t="s">
        <v>25</v>
      </c>
      <c r="E20" s="28" t="s">
        <v>7</v>
      </c>
      <c r="F20" s="29">
        <v>1</v>
      </c>
      <c r="G20" s="3"/>
      <c r="H20" s="43">
        <v>1</v>
      </c>
      <c r="I20" s="3"/>
      <c r="J20" s="31"/>
      <c r="K20" s="32"/>
      <c r="L20" s="33">
        <f>(F20*G20)+(H20*I20)</f>
        <v>0</v>
      </c>
    </row>
    <row r="21" spans="1:12" x14ac:dyDescent="0.25">
      <c r="A21" s="12"/>
      <c r="B21" s="26">
        <v>11</v>
      </c>
      <c r="C21" s="44" t="s">
        <v>26</v>
      </c>
      <c r="D21" s="45" t="s">
        <v>27</v>
      </c>
      <c r="E21" s="45" t="s">
        <v>7</v>
      </c>
      <c r="F21" s="29">
        <v>3</v>
      </c>
      <c r="G21" s="1"/>
      <c r="H21" s="47">
        <v>1</v>
      </c>
      <c r="I21" s="1"/>
      <c r="J21" s="48"/>
      <c r="K21" s="49"/>
      <c r="L21" s="33">
        <f t="shared" ref="L21:L28" si="1">(F21*G21)+(H21*I21)</f>
        <v>0</v>
      </c>
    </row>
    <row r="22" spans="1:12" x14ac:dyDescent="0.25">
      <c r="A22" s="12"/>
      <c r="B22" s="26">
        <v>12</v>
      </c>
      <c r="C22" s="44" t="s">
        <v>28</v>
      </c>
      <c r="D22" s="45" t="s">
        <v>29</v>
      </c>
      <c r="E22" s="45" t="s">
        <v>7</v>
      </c>
      <c r="F22" s="29">
        <v>10</v>
      </c>
      <c r="G22" s="1"/>
      <c r="H22" s="47">
        <v>1</v>
      </c>
      <c r="I22" s="1"/>
      <c r="J22" s="48"/>
      <c r="K22" s="49"/>
      <c r="L22" s="33">
        <f t="shared" si="1"/>
        <v>0</v>
      </c>
    </row>
    <row r="23" spans="1:12" x14ac:dyDescent="0.25">
      <c r="A23" s="12"/>
      <c r="B23" s="26">
        <v>13</v>
      </c>
      <c r="C23" s="44" t="s">
        <v>30</v>
      </c>
      <c r="D23" s="45" t="s">
        <v>31</v>
      </c>
      <c r="E23" s="45" t="s">
        <v>7</v>
      </c>
      <c r="F23" s="29">
        <v>10</v>
      </c>
      <c r="G23" s="1"/>
      <c r="H23" s="47">
        <v>1</v>
      </c>
      <c r="I23" s="1"/>
      <c r="J23" s="48"/>
      <c r="K23" s="49"/>
      <c r="L23" s="33">
        <f t="shared" si="1"/>
        <v>0</v>
      </c>
    </row>
    <row r="24" spans="1:12" x14ac:dyDescent="0.25">
      <c r="A24" s="12"/>
      <c r="B24" s="26">
        <v>14</v>
      </c>
      <c r="C24" s="44" t="s">
        <v>32</v>
      </c>
      <c r="D24" s="45" t="s">
        <v>33</v>
      </c>
      <c r="E24" s="45" t="s">
        <v>7</v>
      </c>
      <c r="F24" s="29">
        <v>1</v>
      </c>
      <c r="G24" s="1"/>
      <c r="H24" s="47">
        <v>1</v>
      </c>
      <c r="I24" s="1"/>
      <c r="J24" s="48"/>
      <c r="K24" s="49"/>
      <c r="L24" s="33">
        <f t="shared" si="1"/>
        <v>0</v>
      </c>
    </row>
    <row r="25" spans="1:12" x14ac:dyDescent="0.25">
      <c r="A25" s="12"/>
      <c r="B25" s="26">
        <v>15</v>
      </c>
      <c r="C25" s="44" t="s">
        <v>34</v>
      </c>
      <c r="D25" s="45" t="s">
        <v>35</v>
      </c>
      <c r="E25" s="45" t="s">
        <v>7</v>
      </c>
      <c r="F25" s="29">
        <v>1</v>
      </c>
      <c r="G25" s="1"/>
      <c r="H25" s="47">
        <v>1</v>
      </c>
      <c r="I25" s="1"/>
      <c r="J25" s="48"/>
      <c r="K25" s="49"/>
      <c r="L25" s="33">
        <f t="shared" si="1"/>
        <v>0</v>
      </c>
    </row>
    <row r="26" spans="1:12" x14ac:dyDescent="0.25">
      <c r="A26" s="12"/>
      <c r="B26" s="26">
        <v>16</v>
      </c>
      <c r="C26" s="44" t="s">
        <v>34</v>
      </c>
      <c r="D26" s="45" t="s">
        <v>36</v>
      </c>
      <c r="E26" s="45" t="s">
        <v>7</v>
      </c>
      <c r="F26" s="29">
        <v>1</v>
      </c>
      <c r="G26" s="1"/>
      <c r="H26" s="47">
        <v>1</v>
      </c>
      <c r="I26" s="1"/>
      <c r="J26" s="48"/>
      <c r="K26" s="49"/>
      <c r="L26" s="33">
        <f t="shared" si="1"/>
        <v>0</v>
      </c>
    </row>
    <row r="27" spans="1:12" x14ac:dyDescent="0.25">
      <c r="A27" s="12"/>
      <c r="B27" s="26">
        <v>17</v>
      </c>
      <c r="C27" s="44" t="s">
        <v>37</v>
      </c>
      <c r="D27" s="45" t="s">
        <v>38</v>
      </c>
      <c r="E27" s="45" t="s">
        <v>7</v>
      </c>
      <c r="F27" s="29">
        <v>1</v>
      </c>
      <c r="G27" s="1"/>
      <c r="H27" s="47">
        <v>1</v>
      </c>
      <c r="I27" s="1"/>
      <c r="J27" s="48"/>
      <c r="K27" s="49"/>
      <c r="L27" s="33">
        <f t="shared" si="1"/>
        <v>0</v>
      </c>
    </row>
    <row r="28" spans="1:12" ht="15.75" thickBot="1" x14ac:dyDescent="0.3">
      <c r="A28" s="12"/>
      <c r="B28" s="26">
        <v>18</v>
      </c>
      <c r="C28" s="34" t="s">
        <v>37</v>
      </c>
      <c r="D28" s="35" t="s">
        <v>25</v>
      </c>
      <c r="E28" s="35" t="s">
        <v>7</v>
      </c>
      <c r="F28" s="29">
        <v>1</v>
      </c>
      <c r="G28" s="4"/>
      <c r="H28" s="50">
        <v>1</v>
      </c>
      <c r="I28" s="4"/>
      <c r="J28" s="38"/>
      <c r="K28" s="39"/>
      <c r="L28" s="33">
        <f t="shared" si="1"/>
        <v>0</v>
      </c>
    </row>
    <row r="29" spans="1:12" ht="16.5" thickBot="1" x14ac:dyDescent="0.3">
      <c r="A29" s="12"/>
      <c r="B29" s="21"/>
      <c r="C29" s="40" t="s">
        <v>39</v>
      </c>
      <c r="D29" s="41"/>
      <c r="E29" s="41"/>
      <c r="F29" s="41"/>
      <c r="G29" s="41"/>
      <c r="H29" s="41"/>
      <c r="I29" s="41"/>
      <c r="J29" s="41"/>
      <c r="K29" s="42"/>
      <c r="L29" s="25"/>
    </row>
    <row r="30" spans="1:12" x14ac:dyDescent="0.25">
      <c r="A30" s="12"/>
      <c r="B30" s="26">
        <v>19</v>
      </c>
      <c r="C30" s="27" t="s">
        <v>40</v>
      </c>
      <c r="D30" s="28" t="s">
        <v>13</v>
      </c>
      <c r="E30" s="28" t="s">
        <v>7</v>
      </c>
      <c r="F30" s="29">
        <v>5</v>
      </c>
      <c r="G30" s="3"/>
      <c r="H30" s="43">
        <v>1</v>
      </c>
      <c r="I30" s="3"/>
      <c r="J30" s="31"/>
      <c r="K30" s="32"/>
      <c r="L30" s="33">
        <f>(F30*G30)+(H30*I30)</f>
        <v>0</v>
      </c>
    </row>
    <row r="31" spans="1:12" x14ac:dyDescent="0.25">
      <c r="A31" s="12"/>
      <c r="B31" s="26">
        <v>20</v>
      </c>
      <c r="C31" s="44" t="s">
        <v>41</v>
      </c>
      <c r="D31" s="45" t="s">
        <v>42</v>
      </c>
      <c r="E31" s="45" t="s">
        <v>7</v>
      </c>
      <c r="F31" s="46">
        <v>10</v>
      </c>
      <c r="G31" s="1"/>
      <c r="H31" s="47">
        <v>5</v>
      </c>
      <c r="I31" s="1"/>
      <c r="J31" s="48"/>
      <c r="K31" s="49"/>
      <c r="L31" s="33">
        <f t="shared" ref="L31:L35" si="2">(F31*G31)+(H31*I31)</f>
        <v>0</v>
      </c>
    </row>
    <row r="32" spans="1:12" x14ac:dyDescent="0.25">
      <c r="A32" s="12"/>
      <c r="B32" s="26">
        <v>21</v>
      </c>
      <c r="C32" s="44" t="s">
        <v>43</v>
      </c>
      <c r="D32" s="45" t="s">
        <v>27</v>
      </c>
      <c r="E32" s="45" t="s">
        <v>7</v>
      </c>
      <c r="F32" s="46">
        <v>5</v>
      </c>
      <c r="G32" s="1"/>
      <c r="H32" s="47">
        <v>1</v>
      </c>
      <c r="I32" s="1"/>
      <c r="J32" s="48"/>
      <c r="K32" s="49"/>
      <c r="L32" s="33">
        <f t="shared" si="2"/>
        <v>0</v>
      </c>
    </row>
    <row r="33" spans="1:12" x14ac:dyDescent="0.25">
      <c r="A33" s="12"/>
      <c r="B33" s="26">
        <v>22</v>
      </c>
      <c r="C33" s="44" t="s">
        <v>44</v>
      </c>
      <c r="D33" s="45" t="s">
        <v>36</v>
      </c>
      <c r="E33" s="45" t="s">
        <v>7</v>
      </c>
      <c r="F33" s="46">
        <v>50</v>
      </c>
      <c r="G33" s="1"/>
      <c r="H33" s="47">
        <v>10</v>
      </c>
      <c r="I33" s="1"/>
      <c r="J33" s="48"/>
      <c r="K33" s="49"/>
      <c r="L33" s="33">
        <f t="shared" si="2"/>
        <v>0</v>
      </c>
    </row>
    <row r="34" spans="1:12" x14ac:dyDescent="0.25">
      <c r="A34" s="12"/>
      <c r="B34" s="26">
        <v>23</v>
      </c>
      <c r="C34" s="44" t="s">
        <v>45</v>
      </c>
      <c r="D34" s="45" t="s">
        <v>46</v>
      </c>
      <c r="E34" s="45" t="s">
        <v>7</v>
      </c>
      <c r="F34" s="46">
        <v>5</v>
      </c>
      <c r="G34" s="1"/>
      <c r="H34" s="47">
        <v>1</v>
      </c>
      <c r="I34" s="1"/>
      <c r="J34" s="48"/>
      <c r="K34" s="49"/>
      <c r="L34" s="33">
        <f t="shared" si="2"/>
        <v>0</v>
      </c>
    </row>
    <row r="35" spans="1:12" ht="15.75" thickBot="1" x14ac:dyDescent="0.3">
      <c r="A35" s="12"/>
      <c r="B35" s="26">
        <v>24</v>
      </c>
      <c r="C35" s="34" t="s">
        <v>47</v>
      </c>
      <c r="D35" s="35" t="s">
        <v>25</v>
      </c>
      <c r="E35" s="35" t="s">
        <v>7</v>
      </c>
      <c r="F35" s="36">
        <v>1</v>
      </c>
      <c r="G35" s="4"/>
      <c r="H35" s="50">
        <v>1</v>
      </c>
      <c r="I35" s="4"/>
      <c r="J35" s="38"/>
      <c r="K35" s="39"/>
      <c r="L35" s="33">
        <f t="shared" si="2"/>
        <v>0</v>
      </c>
    </row>
    <row r="36" spans="1:12" ht="16.5" thickBot="1" x14ac:dyDescent="0.3">
      <c r="A36" s="12"/>
      <c r="B36" s="21"/>
      <c r="C36" s="40" t="s">
        <v>48</v>
      </c>
      <c r="D36" s="41"/>
      <c r="E36" s="41"/>
      <c r="F36" s="41"/>
      <c r="G36" s="41"/>
      <c r="H36" s="41"/>
      <c r="I36" s="41"/>
      <c r="J36" s="41"/>
      <c r="K36" s="42"/>
      <c r="L36" s="25"/>
    </row>
    <row r="37" spans="1:12" ht="24.75" customHeight="1" x14ac:dyDescent="0.25">
      <c r="A37" s="12"/>
      <c r="B37" s="26">
        <v>25</v>
      </c>
      <c r="C37" s="27" t="s">
        <v>49</v>
      </c>
      <c r="D37" s="28" t="s">
        <v>50</v>
      </c>
      <c r="E37" s="28" t="s">
        <v>7</v>
      </c>
      <c r="F37" s="29">
        <v>20</v>
      </c>
      <c r="G37" s="3"/>
      <c r="H37" s="43">
        <v>5</v>
      </c>
      <c r="I37" s="3"/>
      <c r="J37" s="31"/>
      <c r="K37" s="32"/>
      <c r="L37" s="33">
        <f>(F37*G37)+(H37*I37)</f>
        <v>0</v>
      </c>
    </row>
    <row r="38" spans="1:12" x14ac:dyDescent="0.25">
      <c r="A38" s="12"/>
      <c r="B38" s="26">
        <v>26</v>
      </c>
      <c r="C38" s="44" t="s">
        <v>51</v>
      </c>
      <c r="D38" s="45" t="s">
        <v>52</v>
      </c>
      <c r="E38" s="45" t="s">
        <v>7</v>
      </c>
      <c r="F38" s="46">
        <v>20</v>
      </c>
      <c r="G38" s="1"/>
      <c r="H38" s="47">
        <v>5</v>
      </c>
      <c r="I38" s="1"/>
      <c r="J38" s="48"/>
      <c r="K38" s="49"/>
      <c r="L38" s="33">
        <f t="shared" ref="L38:L51" si="3">(F38*G38)+(H38*I38)</f>
        <v>0</v>
      </c>
    </row>
    <row r="39" spans="1:12" ht="21" x14ac:dyDescent="0.25">
      <c r="A39" s="12"/>
      <c r="B39" s="26">
        <v>27</v>
      </c>
      <c r="C39" s="44" t="s">
        <v>53</v>
      </c>
      <c r="D39" s="45" t="s">
        <v>54</v>
      </c>
      <c r="E39" s="45" t="s">
        <v>7</v>
      </c>
      <c r="F39" s="46">
        <v>0.8</v>
      </c>
      <c r="G39" s="1"/>
      <c r="H39" s="47">
        <v>1</v>
      </c>
      <c r="I39" s="1"/>
      <c r="J39" s="48"/>
      <c r="K39" s="49"/>
      <c r="L39" s="33">
        <f t="shared" si="3"/>
        <v>0</v>
      </c>
    </row>
    <row r="40" spans="1:12" x14ac:dyDescent="0.25">
      <c r="A40" s="12"/>
      <c r="B40" s="26">
        <v>28</v>
      </c>
      <c r="C40" s="44" t="s">
        <v>55</v>
      </c>
      <c r="D40" s="45" t="s">
        <v>56</v>
      </c>
      <c r="E40" s="45" t="s">
        <v>7</v>
      </c>
      <c r="F40" s="46">
        <v>0.8</v>
      </c>
      <c r="G40" s="1"/>
      <c r="H40" s="47">
        <v>1</v>
      </c>
      <c r="I40" s="1"/>
      <c r="J40" s="48"/>
      <c r="K40" s="49"/>
      <c r="L40" s="33">
        <f t="shared" si="3"/>
        <v>0</v>
      </c>
    </row>
    <row r="41" spans="1:12" x14ac:dyDescent="0.25">
      <c r="A41" s="12"/>
      <c r="B41" s="26">
        <v>29</v>
      </c>
      <c r="C41" s="44" t="s">
        <v>57</v>
      </c>
      <c r="D41" s="45" t="s">
        <v>36</v>
      </c>
      <c r="E41" s="45" t="s">
        <v>7</v>
      </c>
      <c r="F41" s="46">
        <v>1</v>
      </c>
      <c r="G41" s="1"/>
      <c r="H41" s="47">
        <v>0.8</v>
      </c>
      <c r="I41" s="1"/>
      <c r="J41" s="48"/>
      <c r="K41" s="49"/>
      <c r="L41" s="33">
        <f t="shared" si="3"/>
        <v>0</v>
      </c>
    </row>
    <row r="42" spans="1:12" x14ac:dyDescent="0.25">
      <c r="A42" s="12"/>
      <c r="B42" s="26">
        <v>30</v>
      </c>
      <c r="C42" s="44" t="s">
        <v>58</v>
      </c>
      <c r="D42" s="45" t="s">
        <v>59</v>
      </c>
      <c r="E42" s="45" t="s">
        <v>7</v>
      </c>
      <c r="F42" s="46">
        <v>30</v>
      </c>
      <c r="G42" s="1"/>
      <c r="H42" s="47">
        <v>5</v>
      </c>
      <c r="I42" s="1"/>
      <c r="J42" s="48"/>
      <c r="K42" s="49"/>
      <c r="L42" s="33">
        <f t="shared" si="3"/>
        <v>0</v>
      </c>
    </row>
    <row r="43" spans="1:12" x14ac:dyDescent="0.25">
      <c r="A43" s="12"/>
      <c r="B43" s="26">
        <v>31</v>
      </c>
      <c r="C43" s="44" t="s">
        <v>60</v>
      </c>
      <c r="D43" s="45" t="s">
        <v>61</v>
      </c>
      <c r="E43" s="45" t="s">
        <v>7</v>
      </c>
      <c r="F43" s="46">
        <v>10</v>
      </c>
      <c r="G43" s="1"/>
      <c r="H43" s="47">
        <v>5</v>
      </c>
      <c r="I43" s="1"/>
      <c r="J43" s="48"/>
      <c r="K43" s="49"/>
      <c r="L43" s="33">
        <f t="shared" si="3"/>
        <v>0</v>
      </c>
    </row>
    <row r="44" spans="1:12" x14ac:dyDescent="0.25">
      <c r="A44" s="12"/>
      <c r="B44" s="26">
        <v>32</v>
      </c>
      <c r="C44" s="44" t="s">
        <v>62</v>
      </c>
      <c r="D44" s="45" t="s">
        <v>29</v>
      </c>
      <c r="E44" s="45" t="s">
        <v>7</v>
      </c>
      <c r="F44" s="46">
        <v>5</v>
      </c>
      <c r="G44" s="1"/>
      <c r="H44" s="47">
        <v>1</v>
      </c>
      <c r="I44" s="1"/>
      <c r="J44" s="48"/>
      <c r="K44" s="49"/>
      <c r="L44" s="33">
        <f t="shared" si="3"/>
        <v>0</v>
      </c>
    </row>
    <row r="45" spans="1:12" x14ac:dyDescent="0.25">
      <c r="A45" s="12"/>
      <c r="B45" s="26">
        <v>33</v>
      </c>
      <c r="C45" s="44" t="s">
        <v>63</v>
      </c>
      <c r="D45" s="45" t="s">
        <v>64</v>
      </c>
      <c r="E45" s="45" t="s">
        <v>7</v>
      </c>
      <c r="F45" s="46">
        <v>1</v>
      </c>
      <c r="G45" s="1"/>
      <c r="H45" s="47">
        <v>1</v>
      </c>
      <c r="I45" s="1"/>
      <c r="J45" s="48"/>
      <c r="K45" s="49"/>
      <c r="L45" s="33">
        <f t="shared" si="3"/>
        <v>0</v>
      </c>
    </row>
    <row r="46" spans="1:12" ht="16.149999999999999" customHeight="1" x14ac:dyDescent="0.25">
      <c r="A46" s="12"/>
      <c r="B46" s="26">
        <v>34</v>
      </c>
      <c r="C46" s="44" t="s">
        <v>65</v>
      </c>
      <c r="D46" s="45" t="s">
        <v>66</v>
      </c>
      <c r="E46" s="45" t="s">
        <v>7</v>
      </c>
      <c r="F46" s="46">
        <v>5</v>
      </c>
      <c r="G46" s="1"/>
      <c r="H46" s="47">
        <v>1</v>
      </c>
      <c r="I46" s="1"/>
      <c r="J46" s="48"/>
      <c r="K46" s="49"/>
      <c r="L46" s="33">
        <f t="shared" si="3"/>
        <v>0</v>
      </c>
    </row>
    <row r="47" spans="1:12" x14ac:dyDescent="0.25">
      <c r="A47" s="12"/>
      <c r="B47" s="26">
        <v>35</v>
      </c>
      <c r="C47" s="44" t="s">
        <v>67</v>
      </c>
      <c r="D47" s="45" t="s">
        <v>68</v>
      </c>
      <c r="E47" s="45" t="s">
        <v>7</v>
      </c>
      <c r="F47" s="46">
        <v>5</v>
      </c>
      <c r="G47" s="1"/>
      <c r="H47" s="47">
        <v>1</v>
      </c>
      <c r="I47" s="1"/>
      <c r="J47" s="48"/>
      <c r="K47" s="49"/>
      <c r="L47" s="33">
        <f t="shared" si="3"/>
        <v>0</v>
      </c>
    </row>
    <row r="48" spans="1:12" x14ac:dyDescent="0.25">
      <c r="A48" s="12"/>
      <c r="B48" s="26">
        <v>36</v>
      </c>
      <c r="C48" s="44" t="s">
        <v>69</v>
      </c>
      <c r="D48" s="45" t="s">
        <v>70</v>
      </c>
      <c r="E48" s="45" t="s">
        <v>7</v>
      </c>
      <c r="F48" s="46">
        <v>1</v>
      </c>
      <c r="G48" s="1"/>
      <c r="H48" s="47">
        <v>1</v>
      </c>
      <c r="I48" s="1"/>
      <c r="J48" s="48"/>
      <c r="K48" s="49"/>
      <c r="L48" s="33">
        <f t="shared" si="3"/>
        <v>0</v>
      </c>
    </row>
    <row r="49" spans="1:12" x14ac:dyDescent="0.25">
      <c r="A49" s="12"/>
      <c r="B49" s="26">
        <v>37</v>
      </c>
      <c r="C49" s="44" t="s">
        <v>71</v>
      </c>
      <c r="D49" s="45" t="s">
        <v>72</v>
      </c>
      <c r="E49" s="45" t="s">
        <v>7</v>
      </c>
      <c r="F49" s="46">
        <v>5</v>
      </c>
      <c r="G49" s="1"/>
      <c r="H49" s="47">
        <v>1</v>
      </c>
      <c r="I49" s="1"/>
      <c r="J49" s="48"/>
      <c r="K49" s="49"/>
      <c r="L49" s="33">
        <f t="shared" si="3"/>
        <v>0</v>
      </c>
    </row>
    <row r="50" spans="1:12" x14ac:dyDescent="0.25">
      <c r="A50" s="12"/>
      <c r="B50" s="26">
        <v>38</v>
      </c>
      <c r="C50" s="44" t="s">
        <v>73</v>
      </c>
      <c r="D50" s="45" t="s">
        <v>27</v>
      </c>
      <c r="E50" s="45" t="s">
        <v>7</v>
      </c>
      <c r="F50" s="46">
        <v>1</v>
      </c>
      <c r="G50" s="1"/>
      <c r="H50" s="47">
        <v>1</v>
      </c>
      <c r="I50" s="1"/>
      <c r="J50" s="48"/>
      <c r="K50" s="49"/>
      <c r="L50" s="33">
        <f t="shared" si="3"/>
        <v>0</v>
      </c>
    </row>
    <row r="51" spans="1:12" x14ac:dyDescent="0.25">
      <c r="A51" s="12"/>
      <c r="B51" s="26">
        <v>39</v>
      </c>
      <c r="C51" s="44" t="s">
        <v>74</v>
      </c>
      <c r="D51" s="45" t="s">
        <v>75</v>
      </c>
      <c r="E51" s="45" t="s">
        <v>7</v>
      </c>
      <c r="F51" s="46">
        <v>1</v>
      </c>
      <c r="G51" s="1"/>
      <c r="H51" s="47">
        <v>1</v>
      </c>
      <c r="I51" s="1"/>
      <c r="J51" s="48"/>
      <c r="K51" s="49"/>
      <c r="L51" s="33">
        <f t="shared" si="3"/>
        <v>0</v>
      </c>
    </row>
    <row r="52" spans="1:12" ht="16.899999999999999" customHeight="1" thickBot="1" x14ac:dyDescent="0.3">
      <c r="A52" s="12"/>
      <c r="B52" s="26">
        <v>40</v>
      </c>
      <c r="C52" s="34" t="s">
        <v>76</v>
      </c>
      <c r="D52" s="35" t="s">
        <v>77</v>
      </c>
      <c r="E52" s="35" t="s">
        <v>7</v>
      </c>
      <c r="F52" s="36">
        <v>1</v>
      </c>
      <c r="G52" s="4"/>
      <c r="H52" s="50">
        <v>1</v>
      </c>
      <c r="I52" s="4"/>
      <c r="J52" s="38"/>
      <c r="K52" s="39"/>
      <c r="L52" s="33">
        <f>(F52*G52)+(H52*I52)</f>
        <v>0</v>
      </c>
    </row>
    <row r="53" spans="1:12" ht="16.5" thickBot="1" x14ac:dyDescent="0.3">
      <c r="A53" s="12"/>
      <c r="B53" s="21"/>
      <c r="C53" s="40" t="s">
        <v>78</v>
      </c>
      <c r="D53" s="41"/>
      <c r="E53" s="41"/>
      <c r="F53" s="41"/>
      <c r="G53" s="41"/>
      <c r="H53" s="41"/>
      <c r="I53" s="41"/>
      <c r="J53" s="41"/>
      <c r="K53" s="42"/>
      <c r="L53" s="25"/>
    </row>
    <row r="54" spans="1:12" ht="15.75" thickBot="1" x14ac:dyDescent="0.3">
      <c r="A54" s="12"/>
      <c r="B54" s="26">
        <v>41</v>
      </c>
      <c r="C54" s="51" t="s">
        <v>79</v>
      </c>
      <c r="D54" s="52" t="s">
        <v>27</v>
      </c>
      <c r="E54" s="52" t="s">
        <v>7</v>
      </c>
      <c r="F54" s="53">
        <v>20</v>
      </c>
      <c r="G54" s="5"/>
      <c r="H54" s="54">
        <v>1</v>
      </c>
      <c r="I54" s="5"/>
      <c r="J54" s="55"/>
      <c r="K54" s="56"/>
      <c r="L54" s="33">
        <f>(F54*G54)+(H54*I54)</f>
        <v>0</v>
      </c>
    </row>
    <row r="55" spans="1:12" ht="16.5" thickBot="1" x14ac:dyDescent="0.3">
      <c r="A55" s="12"/>
      <c r="B55" s="21"/>
      <c r="C55" s="40" t="s">
        <v>80</v>
      </c>
      <c r="D55" s="41"/>
      <c r="E55" s="41"/>
      <c r="F55" s="41"/>
      <c r="G55" s="41"/>
      <c r="H55" s="41"/>
      <c r="I55" s="41"/>
      <c r="J55" s="41"/>
      <c r="K55" s="42"/>
      <c r="L55" s="25"/>
    </row>
    <row r="56" spans="1:12" x14ac:dyDescent="0.25">
      <c r="A56" s="12"/>
      <c r="B56" s="26">
        <v>42</v>
      </c>
      <c r="C56" s="27" t="s">
        <v>81</v>
      </c>
      <c r="D56" s="28" t="s">
        <v>13</v>
      </c>
      <c r="E56" s="28" t="s">
        <v>7</v>
      </c>
      <c r="F56" s="29">
        <v>50</v>
      </c>
      <c r="G56" s="3"/>
      <c r="H56" s="43">
        <v>10</v>
      </c>
      <c r="I56" s="3"/>
      <c r="J56" s="31"/>
      <c r="K56" s="32"/>
      <c r="L56" s="33">
        <f>(F56*G56)+(H56*I56)</f>
        <v>0</v>
      </c>
    </row>
    <row r="57" spans="1:12" x14ac:dyDescent="0.25">
      <c r="A57" s="12"/>
      <c r="B57" s="26">
        <v>43</v>
      </c>
      <c r="C57" s="44" t="s">
        <v>82</v>
      </c>
      <c r="D57" s="45" t="s">
        <v>27</v>
      </c>
      <c r="E57" s="45" t="s">
        <v>7</v>
      </c>
      <c r="F57" s="46">
        <v>250</v>
      </c>
      <c r="G57" s="1"/>
      <c r="H57" s="47">
        <v>30</v>
      </c>
      <c r="I57" s="1"/>
      <c r="J57" s="48"/>
      <c r="K57" s="49"/>
      <c r="L57" s="33">
        <f t="shared" ref="L57:L60" si="4">(F57*G57)+(H57*I57)</f>
        <v>0</v>
      </c>
    </row>
    <row r="58" spans="1:12" x14ac:dyDescent="0.25">
      <c r="A58" s="12"/>
      <c r="B58" s="26">
        <v>44</v>
      </c>
      <c r="C58" s="44" t="s">
        <v>83</v>
      </c>
      <c r="D58" s="45" t="s">
        <v>84</v>
      </c>
      <c r="E58" s="45" t="s">
        <v>7</v>
      </c>
      <c r="F58" s="46">
        <v>40</v>
      </c>
      <c r="G58" s="1"/>
      <c r="H58" s="47">
        <v>10</v>
      </c>
      <c r="I58" s="1"/>
      <c r="J58" s="48"/>
      <c r="K58" s="49"/>
      <c r="L58" s="33">
        <f t="shared" si="4"/>
        <v>0</v>
      </c>
    </row>
    <row r="59" spans="1:12" ht="15" customHeight="1" x14ac:dyDescent="0.25">
      <c r="A59" s="12"/>
      <c r="B59" s="26">
        <v>45</v>
      </c>
      <c r="C59" s="44" t="s">
        <v>85</v>
      </c>
      <c r="D59" s="45" t="s">
        <v>66</v>
      </c>
      <c r="E59" s="45" t="s">
        <v>7</v>
      </c>
      <c r="F59" s="46">
        <v>30</v>
      </c>
      <c r="G59" s="1"/>
      <c r="H59" s="47">
        <v>1</v>
      </c>
      <c r="I59" s="1"/>
      <c r="J59" s="48"/>
      <c r="K59" s="49"/>
      <c r="L59" s="33">
        <f t="shared" si="4"/>
        <v>0</v>
      </c>
    </row>
    <row r="60" spans="1:12" ht="15.75" thickBot="1" x14ac:dyDescent="0.3">
      <c r="A60" s="12"/>
      <c r="B60" s="26">
        <v>46</v>
      </c>
      <c r="C60" s="34" t="s">
        <v>86</v>
      </c>
      <c r="D60" s="35" t="s">
        <v>29</v>
      </c>
      <c r="E60" s="35" t="s">
        <v>7</v>
      </c>
      <c r="F60" s="36">
        <v>10</v>
      </c>
      <c r="G60" s="4"/>
      <c r="H60" s="50">
        <v>1</v>
      </c>
      <c r="I60" s="4"/>
      <c r="J60" s="38"/>
      <c r="K60" s="39"/>
      <c r="L60" s="33">
        <f t="shared" si="4"/>
        <v>0</v>
      </c>
    </row>
    <row r="61" spans="1:12" ht="16.5" thickBot="1" x14ac:dyDescent="0.3">
      <c r="A61" s="12"/>
      <c r="B61" s="21"/>
      <c r="C61" s="40" t="s">
        <v>87</v>
      </c>
      <c r="D61" s="41"/>
      <c r="E61" s="41"/>
      <c r="F61" s="41"/>
      <c r="G61" s="41"/>
      <c r="H61" s="41"/>
      <c r="I61" s="41"/>
      <c r="J61" s="41"/>
      <c r="K61" s="42"/>
      <c r="L61" s="25"/>
    </row>
    <row r="62" spans="1:12" x14ac:dyDescent="0.25">
      <c r="A62" s="12"/>
      <c r="B62" s="26">
        <v>47</v>
      </c>
      <c r="C62" s="27" t="s">
        <v>88</v>
      </c>
      <c r="D62" s="28" t="s">
        <v>89</v>
      </c>
      <c r="E62" s="28" t="s">
        <v>7</v>
      </c>
      <c r="F62" s="31"/>
      <c r="G62" s="32"/>
      <c r="H62" s="43">
        <v>100</v>
      </c>
      <c r="I62" s="3"/>
      <c r="J62" s="31"/>
      <c r="K62" s="32"/>
      <c r="L62" s="33">
        <f t="shared" ref="L62" si="5">(F62*G62)+(H62*I62)</f>
        <v>0</v>
      </c>
    </row>
    <row r="63" spans="1:12" x14ac:dyDescent="0.25">
      <c r="A63" s="12"/>
      <c r="B63" s="26">
        <v>48</v>
      </c>
      <c r="C63" s="44" t="s">
        <v>90</v>
      </c>
      <c r="D63" s="45" t="s">
        <v>91</v>
      </c>
      <c r="E63" s="45" t="s">
        <v>7</v>
      </c>
      <c r="F63" s="48"/>
      <c r="G63" s="49"/>
      <c r="H63" s="47">
        <v>20</v>
      </c>
      <c r="I63" s="1"/>
      <c r="J63" s="48"/>
      <c r="K63" s="49"/>
      <c r="L63" s="33">
        <f t="shared" ref="L63:L67" si="6">(F63*G63)+(H63*I63)</f>
        <v>0</v>
      </c>
    </row>
    <row r="64" spans="1:12" x14ac:dyDescent="0.25">
      <c r="A64" s="12"/>
      <c r="B64" s="26">
        <v>49</v>
      </c>
      <c r="C64" s="44" t="s">
        <v>92</v>
      </c>
      <c r="D64" s="45" t="s">
        <v>13</v>
      </c>
      <c r="E64" s="45" t="s">
        <v>7</v>
      </c>
      <c r="F64" s="46">
        <v>3</v>
      </c>
      <c r="G64" s="1"/>
      <c r="H64" s="47">
        <v>10</v>
      </c>
      <c r="I64" s="1"/>
      <c r="J64" s="48"/>
      <c r="K64" s="49"/>
      <c r="L64" s="33">
        <f t="shared" si="6"/>
        <v>0</v>
      </c>
    </row>
    <row r="65" spans="1:12" ht="15.6" customHeight="1" x14ac:dyDescent="0.25">
      <c r="A65" s="12"/>
      <c r="B65" s="26">
        <v>50</v>
      </c>
      <c r="C65" s="44" t="s">
        <v>93</v>
      </c>
      <c r="D65" s="45" t="s">
        <v>29</v>
      </c>
      <c r="E65" s="45" t="s">
        <v>7</v>
      </c>
      <c r="F65" s="46">
        <v>4</v>
      </c>
      <c r="G65" s="1"/>
      <c r="H65" s="47">
        <v>11</v>
      </c>
      <c r="I65" s="1"/>
      <c r="J65" s="48"/>
      <c r="K65" s="49"/>
      <c r="L65" s="33">
        <f t="shared" si="6"/>
        <v>0</v>
      </c>
    </row>
    <row r="66" spans="1:12" x14ac:dyDescent="0.25">
      <c r="A66" s="12"/>
      <c r="B66" s="26">
        <v>51</v>
      </c>
      <c r="C66" s="44" t="s">
        <v>94</v>
      </c>
      <c r="D66" s="45" t="s">
        <v>95</v>
      </c>
      <c r="E66" s="45" t="s">
        <v>7</v>
      </c>
      <c r="F66" s="46">
        <v>5</v>
      </c>
      <c r="G66" s="1"/>
      <c r="H66" s="47">
        <v>12</v>
      </c>
      <c r="I66" s="1"/>
      <c r="J66" s="48"/>
      <c r="K66" s="49"/>
      <c r="L66" s="33">
        <f t="shared" si="6"/>
        <v>0</v>
      </c>
    </row>
    <row r="67" spans="1:12" x14ac:dyDescent="0.25">
      <c r="A67" s="12"/>
      <c r="B67" s="26">
        <v>52</v>
      </c>
      <c r="C67" s="44" t="s">
        <v>96</v>
      </c>
      <c r="D67" s="45" t="s">
        <v>97</v>
      </c>
      <c r="E67" s="45" t="s">
        <v>98</v>
      </c>
      <c r="F67" s="46">
        <v>6</v>
      </c>
      <c r="G67" s="1"/>
      <c r="H67" s="47">
        <v>13</v>
      </c>
      <c r="I67" s="1"/>
      <c r="J67" s="48"/>
      <c r="K67" s="49"/>
      <c r="L67" s="33">
        <f t="shared" si="6"/>
        <v>0</v>
      </c>
    </row>
    <row r="68" spans="1:12" x14ac:dyDescent="0.25">
      <c r="A68" s="12"/>
      <c r="B68" s="26">
        <v>53</v>
      </c>
      <c r="C68" s="44" t="s">
        <v>99</v>
      </c>
      <c r="D68" s="45" t="s">
        <v>97</v>
      </c>
      <c r="E68" s="45" t="s">
        <v>7</v>
      </c>
      <c r="F68" s="46">
        <v>7</v>
      </c>
      <c r="G68" s="1"/>
      <c r="H68" s="47">
        <v>14</v>
      </c>
      <c r="I68" s="1"/>
      <c r="J68" s="48"/>
      <c r="K68" s="49"/>
      <c r="L68" s="33">
        <f>(F68*G68)+(H68*I68)</f>
        <v>0</v>
      </c>
    </row>
    <row r="69" spans="1:12" ht="15.75" thickBot="1" x14ac:dyDescent="0.3">
      <c r="A69" s="12"/>
      <c r="B69" s="26">
        <v>54</v>
      </c>
      <c r="C69" s="34" t="s">
        <v>100</v>
      </c>
      <c r="D69" s="35" t="s">
        <v>97</v>
      </c>
      <c r="E69" s="35" t="s">
        <v>7</v>
      </c>
      <c r="F69" s="36">
        <v>8</v>
      </c>
      <c r="G69" s="4"/>
      <c r="H69" s="50">
        <v>15</v>
      </c>
      <c r="I69" s="4"/>
      <c r="J69" s="38"/>
      <c r="K69" s="39"/>
      <c r="L69" s="33">
        <f>(F69*G69)+(H69*I69)</f>
        <v>0</v>
      </c>
    </row>
    <row r="70" spans="1:12" ht="16.5" thickBot="1" x14ac:dyDescent="0.3">
      <c r="A70" s="12"/>
      <c r="B70" s="21"/>
      <c r="C70" s="40" t="s">
        <v>101</v>
      </c>
      <c r="D70" s="41"/>
      <c r="E70" s="41"/>
      <c r="F70" s="41"/>
      <c r="G70" s="41"/>
      <c r="H70" s="41"/>
      <c r="I70" s="41"/>
      <c r="J70" s="41"/>
      <c r="K70" s="42"/>
      <c r="L70" s="25"/>
    </row>
    <row r="71" spans="1:12" x14ac:dyDescent="0.25">
      <c r="A71" s="12"/>
      <c r="B71" s="26">
        <v>55</v>
      </c>
      <c r="C71" s="27" t="s">
        <v>102</v>
      </c>
      <c r="D71" s="28" t="s">
        <v>103</v>
      </c>
      <c r="E71" s="28" t="s">
        <v>7</v>
      </c>
      <c r="F71" s="31"/>
      <c r="G71" s="31"/>
      <c r="H71" s="31"/>
      <c r="I71" s="31"/>
      <c r="J71" s="57">
        <v>1</v>
      </c>
      <c r="K71" s="7"/>
      <c r="L71" s="33">
        <f>SUM(J71*K71)</f>
        <v>0</v>
      </c>
    </row>
    <row r="72" spans="1:12" x14ac:dyDescent="0.25">
      <c r="A72" s="12"/>
      <c r="B72" s="26">
        <v>56</v>
      </c>
      <c r="C72" s="44" t="s">
        <v>104</v>
      </c>
      <c r="D72" s="45" t="s">
        <v>105</v>
      </c>
      <c r="E72" s="45" t="s">
        <v>7</v>
      </c>
      <c r="F72" s="48"/>
      <c r="G72" s="48"/>
      <c r="H72" s="48"/>
      <c r="I72" s="48"/>
      <c r="J72" s="58">
        <v>1</v>
      </c>
      <c r="K72" s="7"/>
      <c r="L72" s="33">
        <f t="shared" ref="L72:L81" si="7">SUM(J72*K72)</f>
        <v>0</v>
      </c>
    </row>
    <row r="73" spans="1:12" x14ac:dyDescent="0.25">
      <c r="A73" s="12"/>
      <c r="B73" s="26">
        <v>57</v>
      </c>
      <c r="C73" s="44" t="s">
        <v>106</v>
      </c>
      <c r="D73" s="45" t="s">
        <v>105</v>
      </c>
      <c r="E73" s="45" t="s">
        <v>7</v>
      </c>
      <c r="F73" s="48"/>
      <c r="G73" s="48"/>
      <c r="H73" s="48"/>
      <c r="I73" s="48"/>
      <c r="J73" s="58">
        <v>1</v>
      </c>
      <c r="K73" s="7"/>
      <c r="L73" s="33">
        <f t="shared" si="7"/>
        <v>0</v>
      </c>
    </row>
    <row r="74" spans="1:12" x14ac:dyDescent="0.25">
      <c r="A74" s="12"/>
      <c r="B74" s="26">
        <v>58</v>
      </c>
      <c r="C74" s="44" t="s">
        <v>107</v>
      </c>
      <c r="D74" s="45" t="s">
        <v>38</v>
      </c>
      <c r="E74" s="45" t="s">
        <v>7</v>
      </c>
      <c r="F74" s="48"/>
      <c r="G74" s="48"/>
      <c r="H74" s="48"/>
      <c r="I74" s="48"/>
      <c r="J74" s="58">
        <v>1</v>
      </c>
      <c r="K74" s="7"/>
      <c r="L74" s="33">
        <f t="shared" si="7"/>
        <v>0</v>
      </c>
    </row>
    <row r="75" spans="1:12" x14ac:dyDescent="0.25">
      <c r="A75" s="12"/>
      <c r="B75" s="26">
        <v>59</v>
      </c>
      <c r="C75" s="44" t="s">
        <v>108</v>
      </c>
      <c r="D75" s="45" t="s">
        <v>25</v>
      </c>
      <c r="E75" s="45" t="s">
        <v>7</v>
      </c>
      <c r="F75" s="48"/>
      <c r="G75" s="48"/>
      <c r="H75" s="48"/>
      <c r="I75" s="48"/>
      <c r="J75" s="58">
        <v>5</v>
      </c>
      <c r="K75" s="7"/>
      <c r="L75" s="33">
        <f t="shared" si="7"/>
        <v>0</v>
      </c>
    </row>
    <row r="76" spans="1:12" ht="21" x14ac:dyDescent="0.25">
      <c r="A76" s="12"/>
      <c r="B76" s="26">
        <v>60</v>
      </c>
      <c r="C76" s="44" t="s">
        <v>109</v>
      </c>
      <c r="D76" s="45" t="s">
        <v>29</v>
      </c>
      <c r="E76" s="45" t="s">
        <v>7</v>
      </c>
      <c r="F76" s="48"/>
      <c r="G76" s="48"/>
      <c r="H76" s="48"/>
      <c r="I76" s="48"/>
      <c r="J76" s="58">
        <v>5</v>
      </c>
      <c r="K76" s="7"/>
      <c r="L76" s="33">
        <f t="shared" si="7"/>
        <v>0</v>
      </c>
    </row>
    <row r="77" spans="1:12" x14ac:dyDescent="0.25">
      <c r="A77" s="12"/>
      <c r="B77" s="26">
        <v>61</v>
      </c>
      <c r="C77" s="44" t="s">
        <v>110</v>
      </c>
      <c r="D77" s="45" t="s">
        <v>13</v>
      </c>
      <c r="E77" s="45" t="s">
        <v>7</v>
      </c>
      <c r="F77" s="48"/>
      <c r="G77" s="48"/>
      <c r="H77" s="48"/>
      <c r="I77" s="48"/>
      <c r="J77" s="58">
        <v>5</v>
      </c>
      <c r="K77" s="7"/>
      <c r="L77" s="33">
        <f>SUM(J77*K77)</f>
        <v>0</v>
      </c>
    </row>
    <row r="78" spans="1:12" ht="14.45" customHeight="1" x14ac:dyDescent="0.25">
      <c r="A78" s="12"/>
      <c r="B78" s="26">
        <v>62</v>
      </c>
      <c r="C78" s="44" t="s">
        <v>111</v>
      </c>
      <c r="D78" s="45" t="s">
        <v>112</v>
      </c>
      <c r="E78" s="45" t="s">
        <v>7</v>
      </c>
      <c r="F78" s="48"/>
      <c r="G78" s="48"/>
      <c r="H78" s="48"/>
      <c r="I78" s="48"/>
      <c r="J78" s="58">
        <v>1</v>
      </c>
      <c r="K78" s="7"/>
      <c r="L78" s="33">
        <f t="shared" si="7"/>
        <v>0</v>
      </c>
    </row>
    <row r="79" spans="1:12" x14ac:dyDescent="0.25">
      <c r="A79" s="59"/>
      <c r="B79" s="26">
        <v>63</v>
      </c>
      <c r="C79" s="44" t="s">
        <v>113</v>
      </c>
      <c r="D79" s="45" t="s">
        <v>114</v>
      </c>
      <c r="E79" s="45" t="s">
        <v>7</v>
      </c>
      <c r="F79" s="48"/>
      <c r="G79" s="48"/>
      <c r="H79" s="48"/>
      <c r="I79" s="48"/>
      <c r="J79" s="58">
        <v>1</v>
      </c>
      <c r="K79" s="7"/>
      <c r="L79" s="33">
        <f t="shared" si="7"/>
        <v>0</v>
      </c>
    </row>
    <row r="80" spans="1:12" x14ac:dyDescent="0.25">
      <c r="B80" s="26">
        <v>64</v>
      </c>
      <c r="C80" s="44" t="s">
        <v>115</v>
      </c>
      <c r="D80" s="45" t="s">
        <v>116</v>
      </c>
      <c r="E80" s="45" t="s">
        <v>7</v>
      </c>
      <c r="F80" s="48"/>
      <c r="G80" s="48"/>
      <c r="H80" s="48"/>
      <c r="I80" s="48"/>
      <c r="J80" s="58">
        <v>1</v>
      </c>
      <c r="K80" s="7"/>
      <c r="L80" s="33">
        <f t="shared" si="7"/>
        <v>0</v>
      </c>
    </row>
    <row r="81" spans="1:12" ht="21.75" thickBot="1" x14ac:dyDescent="0.3">
      <c r="B81" s="26">
        <v>65</v>
      </c>
      <c r="C81" s="34" t="s">
        <v>117</v>
      </c>
      <c r="D81" s="35" t="s">
        <v>36</v>
      </c>
      <c r="E81" s="35" t="s">
        <v>7</v>
      </c>
      <c r="F81" s="38"/>
      <c r="G81" s="38"/>
      <c r="H81" s="38"/>
      <c r="I81" s="38"/>
      <c r="J81" s="60">
        <v>1</v>
      </c>
      <c r="K81" s="7"/>
      <c r="L81" s="33">
        <f t="shared" si="7"/>
        <v>0</v>
      </c>
    </row>
    <row r="82" spans="1:12" ht="16.5" thickBot="1" x14ac:dyDescent="0.3">
      <c r="A82" s="12"/>
      <c r="B82" s="21"/>
      <c r="C82" s="40" t="s">
        <v>118</v>
      </c>
      <c r="D82" s="41"/>
      <c r="E82" s="41"/>
      <c r="F82" s="41"/>
      <c r="G82" s="41"/>
      <c r="H82" s="41"/>
      <c r="I82" s="41"/>
      <c r="J82" s="41"/>
      <c r="K82" s="42"/>
      <c r="L82" s="25"/>
    </row>
    <row r="83" spans="1:12" x14ac:dyDescent="0.25">
      <c r="B83" s="26">
        <v>66</v>
      </c>
      <c r="C83" s="27" t="s">
        <v>119</v>
      </c>
      <c r="D83" s="28" t="s">
        <v>120</v>
      </c>
      <c r="E83" s="28" t="s">
        <v>7</v>
      </c>
      <c r="F83" s="29">
        <v>100</v>
      </c>
      <c r="G83" s="3"/>
      <c r="H83" s="43">
        <v>20</v>
      </c>
      <c r="I83" s="3"/>
      <c r="J83" s="31"/>
      <c r="K83" s="32"/>
      <c r="L83" s="33">
        <f>(F83*G83)+(H83*I83)</f>
        <v>0</v>
      </c>
    </row>
    <row r="84" spans="1:12" ht="15.75" thickBot="1" x14ac:dyDescent="0.3">
      <c r="B84" s="61">
        <v>67</v>
      </c>
      <c r="C84" s="62" t="s">
        <v>121</v>
      </c>
      <c r="D84" s="63" t="s">
        <v>122</v>
      </c>
      <c r="E84" s="63" t="s">
        <v>7</v>
      </c>
      <c r="F84" s="64">
        <v>100</v>
      </c>
      <c r="G84" s="2"/>
      <c r="H84" s="65">
        <v>20</v>
      </c>
      <c r="I84" s="2"/>
      <c r="J84" s="66"/>
      <c r="K84" s="67"/>
      <c r="L84" s="68">
        <f>(F84*G84)+(H84*I84)</f>
        <v>0</v>
      </c>
    </row>
    <row r="85" spans="1:12" ht="15.75" thickBot="1" x14ac:dyDescent="0.3">
      <c r="B85" s="69"/>
      <c r="C85" s="70"/>
      <c r="D85" s="71"/>
      <c r="E85" s="71"/>
      <c r="F85" s="72"/>
      <c r="G85" s="73"/>
      <c r="H85" s="74"/>
      <c r="I85" s="73"/>
      <c r="J85" s="75"/>
      <c r="K85" s="75"/>
      <c r="L85" s="76"/>
    </row>
    <row r="86" spans="1:12" ht="40.15" customHeight="1" thickBot="1" x14ac:dyDescent="0.3">
      <c r="A86" s="12"/>
      <c r="B86" s="77"/>
      <c r="C86" s="78" t="s">
        <v>123</v>
      </c>
      <c r="D86" s="98" t="s">
        <v>124</v>
      </c>
      <c r="E86" s="98" t="s">
        <v>125</v>
      </c>
      <c r="F86" s="99" t="s">
        <v>126</v>
      </c>
      <c r="G86" s="98" t="s">
        <v>127</v>
      </c>
      <c r="H86" s="100"/>
      <c r="I86" s="100"/>
      <c r="J86" s="100"/>
      <c r="K86" s="101"/>
      <c r="L86" s="81"/>
    </row>
    <row r="87" spans="1:12" ht="21" x14ac:dyDescent="0.25">
      <c r="B87" s="82">
        <v>68</v>
      </c>
      <c r="C87" s="27" t="s">
        <v>128</v>
      </c>
      <c r="D87" s="28" t="s">
        <v>129</v>
      </c>
      <c r="E87" s="28" t="s">
        <v>130</v>
      </c>
      <c r="F87" s="57">
        <v>2500</v>
      </c>
      <c r="G87" s="6"/>
      <c r="H87" s="31"/>
      <c r="I87" s="31"/>
      <c r="J87" s="31"/>
      <c r="K87" s="32"/>
      <c r="L87" s="83">
        <f>SUM(F87*G87)</f>
        <v>0</v>
      </c>
    </row>
    <row r="88" spans="1:12" x14ac:dyDescent="0.25">
      <c r="B88" s="26">
        <v>69</v>
      </c>
      <c r="C88" s="44" t="s">
        <v>131</v>
      </c>
      <c r="D88" s="45" t="s">
        <v>132</v>
      </c>
      <c r="E88" s="45" t="s">
        <v>7</v>
      </c>
      <c r="F88" s="57">
        <v>300</v>
      </c>
      <c r="G88" s="6"/>
      <c r="H88" s="48"/>
      <c r="I88" s="48"/>
      <c r="J88" s="48"/>
      <c r="K88" s="49"/>
      <c r="L88" s="83">
        <f t="shared" ref="L88:L116" si="8">SUM(F88*G88)</f>
        <v>0</v>
      </c>
    </row>
    <row r="89" spans="1:12" x14ac:dyDescent="0.25">
      <c r="B89" s="26">
        <v>70</v>
      </c>
      <c r="C89" s="44" t="s">
        <v>133</v>
      </c>
      <c r="D89" s="45" t="s">
        <v>132</v>
      </c>
      <c r="E89" s="45" t="s">
        <v>7</v>
      </c>
      <c r="F89" s="57">
        <v>500</v>
      </c>
      <c r="G89" s="6"/>
      <c r="H89" s="48"/>
      <c r="I89" s="48"/>
      <c r="J89" s="48"/>
      <c r="K89" s="49"/>
      <c r="L89" s="83">
        <f t="shared" si="8"/>
        <v>0</v>
      </c>
    </row>
    <row r="90" spans="1:12" x14ac:dyDescent="0.25">
      <c r="B90" s="26">
        <v>71</v>
      </c>
      <c r="C90" s="44" t="s">
        <v>134</v>
      </c>
      <c r="D90" s="45" t="s">
        <v>132</v>
      </c>
      <c r="E90" s="45" t="s">
        <v>7</v>
      </c>
      <c r="F90" s="57">
        <v>100</v>
      </c>
      <c r="G90" s="6"/>
      <c r="H90" s="48"/>
      <c r="I90" s="48"/>
      <c r="J90" s="48"/>
      <c r="K90" s="49"/>
      <c r="L90" s="83">
        <f t="shared" si="8"/>
        <v>0</v>
      </c>
    </row>
    <row r="91" spans="1:12" x14ac:dyDescent="0.25">
      <c r="B91" s="26">
        <v>72</v>
      </c>
      <c r="C91" s="44" t="s">
        <v>135</v>
      </c>
      <c r="D91" s="45" t="s">
        <v>129</v>
      </c>
      <c r="E91" s="45" t="s">
        <v>7</v>
      </c>
      <c r="F91" s="57">
        <v>200</v>
      </c>
      <c r="G91" s="6"/>
      <c r="H91" s="48"/>
      <c r="I91" s="48"/>
      <c r="J91" s="48"/>
      <c r="K91" s="49"/>
      <c r="L91" s="83">
        <f t="shared" si="8"/>
        <v>0</v>
      </c>
    </row>
    <row r="92" spans="1:12" x14ac:dyDescent="0.25">
      <c r="B92" s="26">
        <v>73</v>
      </c>
      <c r="C92" s="44" t="s">
        <v>136</v>
      </c>
      <c r="D92" s="45" t="s">
        <v>129</v>
      </c>
      <c r="E92" s="45" t="s">
        <v>7</v>
      </c>
      <c r="F92" s="57">
        <v>200</v>
      </c>
      <c r="G92" s="6"/>
      <c r="H92" s="48"/>
      <c r="I92" s="48"/>
      <c r="J92" s="48"/>
      <c r="K92" s="49"/>
      <c r="L92" s="83">
        <f t="shared" si="8"/>
        <v>0</v>
      </c>
    </row>
    <row r="93" spans="1:12" x14ac:dyDescent="0.25">
      <c r="B93" s="26">
        <v>74</v>
      </c>
      <c r="C93" s="44" t="s">
        <v>137</v>
      </c>
      <c r="D93" s="45" t="s">
        <v>132</v>
      </c>
      <c r="E93" s="45" t="s">
        <v>7</v>
      </c>
      <c r="F93" s="57">
        <v>500</v>
      </c>
      <c r="G93" s="6"/>
      <c r="H93" s="48"/>
      <c r="I93" s="48"/>
      <c r="J93" s="48"/>
      <c r="K93" s="49"/>
      <c r="L93" s="83">
        <f t="shared" si="8"/>
        <v>0</v>
      </c>
    </row>
    <row r="94" spans="1:12" x14ac:dyDescent="0.25">
      <c r="B94" s="26">
        <v>75</v>
      </c>
      <c r="C94" s="44" t="s">
        <v>138</v>
      </c>
      <c r="D94" s="45" t="s">
        <v>129</v>
      </c>
      <c r="E94" s="45" t="s">
        <v>7</v>
      </c>
      <c r="F94" s="57">
        <v>1800</v>
      </c>
      <c r="G94" s="6"/>
      <c r="H94" s="48"/>
      <c r="I94" s="48"/>
      <c r="J94" s="48"/>
      <c r="K94" s="49"/>
      <c r="L94" s="83">
        <f t="shared" si="8"/>
        <v>0</v>
      </c>
    </row>
    <row r="95" spans="1:12" x14ac:dyDescent="0.25">
      <c r="B95" s="26">
        <v>76</v>
      </c>
      <c r="C95" s="44" t="s">
        <v>139</v>
      </c>
      <c r="D95" s="45" t="s">
        <v>129</v>
      </c>
      <c r="E95" s="45" t="s">
        <v>7</v>
      </c>
      <c r="F95" s="57">
        <v>400</v>
      </c>
      <c r="G95" s="6"/>
      <c r="H95" s="48"/>
      <c r="I95" s="48"/>
      <c r="J95" s="48"/>
      <c r="K95" s="49"/>
      <c r="L95" s="83">
        <f t="shared" si="8"/>
        <v>0</v>
      </c>
    </row>
    <row r="96" spans="1:12" x14ac:dyDescent="0.25">
      <c r="B96" s="26">
        <v>77</v>
      </c>
      <c r="C96" s="44" t="s">
        <v>140</v>
      </c>
      <c r="D96" s="45"/>
      <c r="E96" s="45" t="s">
        <v>7</v>
      </c>
      <c r="F96" s="57">
        <v>400</v>
      </c>
      <c r="G96" s="6"/>
      <c r="H96" s="48"/>
      <c r="I96" s="48"/>
      <c r="J96" s="48"/>
      <c r="K96" s="49"/>
      <c r="L96" s="83">
        <f t="shared" si="8"/>
        <v>0</v>
      </c>
    </row>
    <row r="97" spans="1:12" x14ac:dyDescent="0.25">
      <c r="B97" s="26">
        <v>78</v>
      </c>
      <c r="C97" s="44" t="s">
        <v>141</v>
      </c>
      <c r="D97" s="45" t="s">
        <v>142</v>
      </c>
      <c r="E97" s="45" t="s">
        <v>143</v>
      </c>
      <c r="F97" s="57">
        <v>30</v>
      </c>
      <c r="G97" s="6"/>
      <c r="H97" s="38"/>
      <c r="I97" s="38"/>
      <c r="J97" s="38"/>
      <c r="K97" s="39"/>
      <c r="L97" s="83">
        <f t="shared" si="8"/>
        <v>0</v>
      </c>
    </row>
    <row r="98" spans="1:12" x14ac:dyDescent="0.25">
      <c r="B98" s="26">
        <v>79</v>
      </c>
      <c r="C98" s="44" t="s">
        <v>144</v>
      </c>
      <c r="D98" s="45" t="s">
        <v>145</v>
      </c>
      <c r="E98" s="45" t="s">
        <v>143</v>
      </c>
      <c r="F98" s="57">
        <v>20</v>
      </c>
      <c r="G98" s="6"/>
      <c r="H98" s="31"/>
      <c r="I98" s="31"/>
      <c r="J98" s="31"/>
      <c r="K98" s="32"/>
      <c r="L98" s="83">
        <f t="shared" si="8"/>
        <v>0</v>
      </c>
    </row>
    <row r="99" spans="1:12" x14ac:dyDescent="0.25">
      <c r="B99" s="26">
        <v>80</v>
      </c>
      <c r="C99" s="44" t="s">
        <v>146</v>
      </c>
      <c r="D99" s="45"/>
      <c r="E99" s="45" t="s">
        <v>98</v>
      </c>
      <c r="F99" s="57">
        <v>1</v>
      </c>
      <c r="G99" s="6"/>
      <c r="H99" s="48"/>
      <c r="I99" s="48"/>
      <c r="J99" s="48"/>
      <c r="K99" s="49"/>
      <c r="L99" s="83">
        <f t="shared" si="8"/>
        <v>0</v>
      </c>
    </row>
    <row r="100" spans="1:12" x14ac:dyDescent="0.25">
      <c r="B100" s="26">
        <v>81</v>
      </c>
      <c r="C100" s="44" t="s">
        <v>147</v>
      </c>
      <c r="D100" s="45" t="s">
        <v>148</v>
      </c>
      <c r="E100" s="45" t="s">
        <v>7</v>
      </c>
      <c r="F100" s="57">
        <v>200</v>
      </c>
      <c r="G100" s="6"/>
      <c r="H100" s="48"/>
      <c r="I100" s="48"/>
      <c r="J100" s="48"/>
      <c r="K100" s="49"/>
      <c r="L100" s="83">
        <f t="shared" si="8"/>
        <v>0</v>
      </c>
    </row>
    <row r="101" spans="1:12" x14ac:dyDescent="0.25">
      <c r="B101" s="26">
        <v>82</v>
      </c>
      <c r="C101" s="44" t="s">
        <v>149</v>
      </c>
      <c r="D101" s="45" t="s">
        <v>150</v>
      </c>
      <c r="E101" s="45" t="s">
        <v>7</v>
      </c>
      <c r="F101" s="57">
        <v>120</v>
      </c>
      <c r="G101" s="6"/>
      <c r="H101" s="48"/>
      <c r="I101" s="48"/>
      <c r="J101" s="48"/>
      <c r="K101" s="49"/>
      <c r="L101" s="83">
        <f t="shared" si="8"/>
        <v>0</v>
      </c>
    </row>
    <row r="102" spans="1:12" ht="15.75" thickBot="1" x14ac:dyDescent="0.3">
      <c r="B102" s="84">
        <v>83</v>
      </c>
      <c r="C102" s="34" t="s">
        <v>151</v>
      </c>
      <c r="D102" s="35" t="s">
        <v>129</v>
      </c>
      <c r="E102" s="35" t="s">
        <v>7</v>
      </c>
      <c r="F102" s="57">
        <v>2000</v>
      </c>
      <c r="G102" s="6"/>
      <c r="H102" s="38"/>
      <c r="I102" s="38"/>
      <c r="J102" s="38"/>
      <c r="K102" s="39"/>
      <c r="L102" s="83">
        <f t="shared" si="8"/>
        <v>0</v>
      </c>
    </row>
    <row r="103" spans="1:12" ht="16.5" thickBot="1" x14ac:dyDescent="0.3">
      <c r="A103" s="12"/>
      <c r="B103" s="85"/>
      <c r="C103" s="86" t="s">
        <v>152</v>
      </c>
      <c r="D103" s="79"/>
      <c r="E103" s="79"/>
      <c r="F103" s="79"/>
      <c r="G103" s="79"/>
      <c r="H103" s="79"/>
      <c r="I103" s="79"/>
      <c r="J103" s="79"/>
      <c r="K103" s="80"/>
      <c r="L103" s="87"/>
    </row>
    <row r="104" spans="1:12" x14ac:dyDescent="0.25">
      <c r="B104" s="82">
        <v>84</v>
      </c>
      <c r="C104" s="27" t="s">
        <v>153</v>
      </c>
      <c r="D104" s="28" t="s">
        <v>154</v>
      </c>
      <c r="E104" s="28" t="s">
        <v>7</v>
      </c>
      <c r="F104" s="57">
        <v>5</v>
      </c>
      <c r="G104" s="6"/>
      <c r="H104" s="38"/>
      <c r="I104" s="38"/>
      <c r="J104" s="38"/>
      <c r="K104" s="39"/>
      <c r="L104" s="83">
        <f t="shared" si="8"/>
        <v>0</v>
      </c>
    </row>
    <row r="105" spans="1:12" ht="21" x14ac:dyDescent="0.25">
      <c r="B105" s="82">
        <v>85</v>
      </c>
      <c r="C105" s="44" t="s">
        <v>155</v>
      </c>
      <c r="D105" s="45" t="s">
        <v>156</v>
      </c>
      <c r="E105" s="45" t="s">
        <v>98</v>
      </c>
      <c r="F105" s="57">
        <v>10</v>
      </c>
      <c r="G105" s="6"/>
      <c r="H105" s="38"/>
      <c r="I105" s="38"/>
      <c r="J105" s="38"/>
      <c r="K105" s="39"/>
      <c r="L105" s="83">
        <f t="shared" si="8"/>
        <v>0</v>
      </c>
    </row>
    <row r="106" spans="1:12" ht="21.75" thickBot="1" x14ac:dyDescent="0.3">
      <c r="B106" s="82">
        <v>86</v>
      </c>
      <c r="C106" s="34" t="s">
        <v>155</v>
      </c>
      <c r="D106" s="35" t="s">
        <v>157</v>
      </c>
      <c r="E106" s="35" t="s">
        <v>98</v>
      </c>
      <c r="F106" s="57">
        <v>5</v>
      </c>
      <c r="G106" s="6"/>
      <c r="H106" s="38"/>
      <c r="I106" s="38"/>
      <c r="J106" s="38"/>
      <c r="K106" s="39"/>
      <c r="L106" s="83">
        <f t="shared" si="8"/>
        <v>0</v>
      </c>
    </row>
    <row r="107" spans="1:12" ht="16.5" thickBot="1" x14ac:dyDescent="0.3">
      <c r="A107" s="12"/>
      <c r="B107" s="85"/>
      <c r="C107" s="86" t="s">
        <v>158</v>
      </c>
      <c r="D107" s="79"/>
      <c r="E107" s="79"/>
      <c r="F107" s="79"/>
      <c r="G107" s="79"/>
      <c r="H107" s="79"/>
      <c r="I107" s="79"/>
      <c r="J107" s="79"/>
      <c r="K107" s="80"/>
      <c r="L107" s="87"/>
    </row>
    <row r="108" spans="1:12" x14ac:dyDescent="0.25">
      <c r="B108" s="82">
        <v>87</v>
      </c>
      <c r="C108" s="27" t="s">
        <v>159</v>
      </c>
      <c r="D108" s="28" t="s">
        <v>160</v>
      </c>
      <c r="E108" s="28" t="s">
        <v>7</v>
      </c>
      <c r="F108" s="57">
        <v>100</v>
      </c>
      <c r="G108" s="6"/>
      <c r="H108" s="31"/>
      <c r="I108" s="31"/>
      <c r="J108" s="31"/>
      <c r="K108" s="32"/>
      <c r="L108" s="83">
        <f t="shared" si="8"/>
        <v>0</v>
      </c>
    </row>
    <row r="109" spans="1:12" ht="21" x14ac:dyDescent="0.25">
      <c r="B109" s="82">
        <v>88</v>
      </c>
      <c r="C109" s="44" t="s">
        <v>161</v>
      </c>
      <c r="D109" s="45" t="s">
        <v>162</v>
      </c>
      <c r="E109" s="45" t="s">
        <v>98</v>
      </c>
      <c r="F109" s="57">
        <v>100</v>
      </c>
      <c r="G109" s="6"/>
      <c r="H109" s="48"/>
      <c r="I109" s="48"/>
      <c r="J109" s="48"/>
      <c r="K109" s="49"/>
      <c r="L109" s="83">
        <f t="shared" si="8"/>
        <v>0</v>
      </c>
    </row>
    <row r="110" spans="1:12" ht="21" x14ac:dyDescent="0.25">
      <c r="B110" s="82">
        <v>89</v>
      </c>
      <c r="C110" s="44" t="s">
        <v>163</v>
      </c>
      <c r="D110" s="45" t="s">
        <v>164</v>
      </c>
      <c r="E110" s="45" t="s">
        <v>7</v>
      </c>
      <c r="F110" s="57">
        <v>5000</v>
      </c>
      <c r="G110" s="6"/>
      <c r="H110" s="31"/>
      <c r="I110" s="31"/>
      <c r="J110" s="31"/>
      <c r="K110" s="32"/>
      <c r="L110" s="83">
        <f t="shared" si="8"/>
        <v>0</v>
      </c>
    </row>
    <row r="111" spans="1:12" ht="21" x14ac:dyDescent="0.25">
      <c r="B111" s="82">
        <v>90</v>
      </c>
      <c r="C111" s="44" t="s">
        <v>165</v>
      </c>
      <c r="D111" s="45" t="s">
        <v>162</v>
      </c>
      <c r="E111" s="45" t="s">
        <v>7</v>
      </c>
      <c r="F111" s="57">
        <v>1000</v>
      </c>
      <c r="G111" s="6"/>
      <c r="H111" s="48"/>
      <c r="I111" s="48"/>
      <c r="J111" s="48"/>
      <c r="K111" s="49"/>
      <c r="L111" s="83">
        <f t="shared" si="8"/>
        <v>0</v>
      </c>
    </row>
    <row r="112" spans="1:12" x14ac:dyDescent="0.25">
      <c r="B112" s="82">
        <v>91</v>
      </c>
      <c r="C112" s="44" t="s">
        <v>166</v>
      </c>
      <c r="D112" s="45" t="s">
        <v>160</v>
      </c>
      <c r="E112" s="45" t="s">
        <v>7</v>
      </c>
      <c r="F112" s="57">
        <v>100</v>
      </c>
      <c r="G112" s="6"/>
      <c r="H112" s="31"/>
      <c r="I112" s="31"/>
      <c r="J112" s="31"/>
      <c r="K112" s="32"/>
      <c r="L112" s="83">
        <f t="shared" si="8"/>
        <v>0</v>
      </c>
    </row>
    <row r="113" spans="2:12" x14ac:dyDescent="0.25">
      <c r="B113" s="82">
        <v>92</v>
      </c>
      <c r="C113" s="44" t="s">
        <v>167</v>
      </c>
      <c r="D113" s="45" t="s">
        <v>160</v>
      </c>
      <c r="E113" s="45" t="s">
        <v>7</v>
      </c>
      <c r="F113" s="57">
        <v>100</v>
      </c>
      <c r="G113" s="6"/>
      <c r="H113" s="48"/>
      <c r="I113" s="48"/>
      <c r="J113" s="48"/>
      <c r="K113" s="49"/>
      <c r="L113" s="83">
        <f t="shared" si="8"/>
        <v>0</v>
      </c>
    </row>
    <row r="114" spans="2:12" x14ac:dyDescent="0.25">
      <c r="B114" s="82">
        <v>93</v>
      </c>
      <c r="C114" s="44" t="s">
        <v>168</v>
      </c>
      <c r="D114" s="45" t="s">
        <v>160</v>
      </c>
      <c r="E114" s="45" t="s">
        <v>7</v>
      </c>
      <c r="F114" s="57">
        <v>100</v>
      </c>
      <c r="G114" s="6"/>
      <c r="H114" s="31"/>
      <c r="I114" s="31"/>
      <c r="J114" s="31"/>
      <c r="K114" s="32"/>
      <c r="L114" s="83">
        <f t="shared" si="8"/>
        <v>0</v>
      </c>
    </row>
    <row r="115" spans="2:12" ht="21.6" customHeight="1" x14ac:dyDescent="0.25">
      <c r="B115" s="82">
        <v>94</v>
      </c>
      <c r="C115" s="44" t="s">
        <v>169</v>
      </c>
      <c r="D115" s="45" t="s">
        <v>162</v>
      </c>
      <c r="E115" s="45" t="s">
        <v>98</v>
      </c>
      <c r="F115" s="57">
        <v>50</v>
      </c>
      <c r="G115" s="6"/>
      <c r="H115" s="48"/>
      <c r="I115" s="48"/>
      <c r="J115" s="48"/>
      <c r="K115" s="49"/>
      <c r="L115" s="83">
        <f t="shared" si="8"/>
        <v>0</v>
      </c>
    </row>
    <row r="116" spans="2:12" ht="15.75" thickBot="1" x14ac:dyDescent="0.3">
      <c r="B116" s="88">
        <v>95</v>
      </c>
      <c r="C116" s="62" t="s">
        <v>170</v>
      </c>
      <c r="D116" s="63"/>
      <c r="E116" s="63" t="s">
        <v>7</v>
      </c>
      <c r="F116" s="89">
        <v>100</v>
      </c>
      <c r="G116" s="8"/>
      <c r="H116" s="90"/>
      <c r="I116" s="90"/>
      <c r="J116" s="90"/>
      <c r="K116" s="91"/>
      <c r="L116" s="92">
        <f t="shared" si="8"/>
        <v>0</v>
      </c>
    </row>
    <row r="117" spans="2:12" ht="15.75" thickBot="1" x14ac:dyDescent="0.3"/>
    <row r="118" spans="2:12" ht="21" x14ac:dyDescent="0.35">
      <c r="B118" s="93"/>
      <c r="C118" s="11" t="s">
        <v>171</v>
      </c>
      <c r="I118" s="94" t="s">
        <v>172</v>
      </c>
      <c r="J118" s="95"/>
      <c r="K118" s="96"/>
      <c r="L118" s="97">
        <f>SUM(L7:L8,L10:L14,L16,L18,L20:L28,L30:L35,L37:L52,L54,L56:L60,L62:L69,L71:L81,L83:L84,L87:L102,L104:L106,L108:L116)</f>
        <v>0</v>
      </c>
    </row>
  </sheetData>
  <sheetProtection algorithmName="SHA-512" hashValue="xqPxcLhb7PcWTqIWID8npWmgR0Pld0LBBu/98fhvYCvRbMO9KTITfBTuIUkMEpNhtJ08wWIhRGzeVGh9nipSiQ==" saltValue="QvmlG6HIqMozhxekdlzdGQ==" spinCount="100000" sheet="1" selectLockedCells="1"/>
  <mergeCells count="15">
    <mergeCell ref="I118:K118"/>
    <mergeCell ref="C82:K82"/>
    <mergeCell ref="C6:K6"/>
    <mergeCell ref="C9:K9"/>
    <mergeCell ref="C15:K15"/>
    <mergeCell ref="C17:K17"/>
    <mergeCell ref="C19:K19"/>
    <mergeCell ref="C55:K55"/>
    <mergeCell ref="C61:K61"/>
    <mergeCell ref="C70:K70"/>
    <mergeCell ref="B1:L1"/>
    <mergeCell ref="B3:L3"/>
    <mergeCell ref="C29:K29"/>
    <mergeCell ref="C36:K36"/>
    <mergeCell ref="C53:K53"/>
  </mergeCells>
  <pageMargins left="0.70866141732283472" right="0.70866141732283472" top="0.78740157480314965" bottom="0.78740157480314965" header="0.31496062992125984" footer="0.31496062992125984"/>
  <pageSetup paperSize="9" scale="67" fitToHeight="0" orientation="landscape" r:id="rId1"/>
  <headerFooter>
    <oddFooter>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(13. 5. 2025 08:29) - dokument odeslán ke schválení administrátorovi
Monika Poslová (13. 5. 2025 08:42) - schváleno administrátorem
Monika Poslová (13. 5. 2025 08:42) - odesláno ke schválení představenstvu - Zdeněk Sameš, Silnice LK a.s., Petr Správka, Silnice LK a.s.
Zdeněk Sameš (13. 5. 2025 12:23) - schváleno představenstvem
Petr Správka (16. 5. 2025 08:29) - schváleno představenstvem</Log_schvalovani>
    <_Flow_SignoffStatus xmlns="8b673dc0-8509-40e9-b30f-da1c7f909cf0" xsi:nil="true"/>
    <ID_zakazky xmlns="8b673dc0-8509-40e9-b30f-da1c7f909cf0">280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760F50-7D38-4ED2-9671-0C332CB9F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A65D4-2549-4092-87CE-0E5841C6C2C6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8D603C1F-E8E1-4273-BF6D-DD02FBECB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SDZ 24M</vt:lpstr>
      <vt:lpstr>'SDZ 24M'!Oblast_tisku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 Bark, Silnice LK a.s.</dc:creator>
  <cp:keywords/>
  <dc:description/>
  <cp:lastModifiedBy>Monika Poslová, Silnice LK a.s.</cp:lastModifiedBy>
  <cp:revision/>
  <cp:lastPrinted>2025-06-03T07:43:11Z</cp:lastPrinted>
  <dcterms:created xsi:type="dcterms:W3CDTF">2020-01-21T10:13:03Z</dcterms:created>
  <dcterms:modified xsi:type="dcterms:W3CDTF">2025-06-04T08:49:44Z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