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usova3\Desktop\zákazky\2025\04_Poskytovanie služieb digitálnej agentúry\SP\Josephina\"/>
    </mc:Choice>
  </mc:AlternateContent>
  <xr:revisionPtr revIDLastSave="0" documentId="8_{09AB7B3A-82E6-4C7F-9B17-A8AE64830DDC}" xr6:coauthVersionLast="47" xr6:coauthVersionMax="47" xr10:uidLastSave="{00000000-0000-0000-0000-000000000000}"/>
  <bookViews>
    <workbookView xWindow="-110" yWindow="-110" windowWidth="19420" windowHeight="10420" tabRatio="678" xr2:uid="{00000000-000D-0000-FFFF-FFFF00000000}"/>
  </bookViews>
  <sheets>
    <sheet name="CenovaPonuka-Celko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F16" i="2"/>
  <c r="G15" i="2"/>
  <c r="G14" i="2" l="1"/>
  <c r="G13" i="2"/>
  <c r="G16" i="2" l="1"/>
  <c r="F11" i="2"/>
  <c r="G11" i="2"/>
  <c r="G17" i="2" l="1"/>
  <c r="G18" i="2" s="1"/>
  <c r="G19" i="2" s="1"/>
</calcChain>
</file>

<file path=xl/sharedStrings.xml><?xml version="1.0" encoding="utf-8"?>
<sst xmlns="http://schemas.openxmlformats.org/spreadsheetml/2006/main" count="22" uniqueCount="20">
  <si>
    <t>Jednotková cena bez DPH v EUR</t>
  </si>
  <si>
    <t>Cena bez DPH spolu v EUR</t>
  </si>
  <si>
    <t>CENA BEZ DPH CELKOM</t>
  </si>
  <si>
    <t>DPH</t>
  </si>
  <si>
    <t>CENA S DPH CELKOM</t>
  </si>
  <si>
    <t>Spolu za PRIAMY NÁKUP MÉDIÍ</t>
  </si>
  <si>
    <t>MJ</t>
  </si>
  <si>
    <t xml:space="preserve">Spolu </t>
  </si>
  <si>
    <t>mesiac</t>
  </si>
  <si>
    <t>A) DIGITÁLNE STRATEGICKÉ PORADENSTVO</t>
  </si>
  <si>
    <t>B) DIGITÁLNY MARKETING, VÝKONNOSTNÉ KAMPANE, SOCIAL MARKETING</t>
  </si>
  <si>
    <t>PRIAMY NÁKUP</t>
  </si>
  <si>
    <t>rok</t>
  </si>
  <si>
    <t>Položka</t>
  </si>
  <si>
    <t>Mesačný paušál za objem prác uvedený v špecifikácii predmetu zákazky pod položkami A, B</t>
  </si>
  <si>
    <t xml:space="preserve">Príloha č. 2 </t>
  </si>
  <si>
    <t xml:space="preserve">počet MJ </t>
  </si>
  <si>
    <t>social boost - predpokladaný mediálny rozpočet
100 000,00 €</t>
  </si>
  <si>
    <t>honoráre kooperácie (influenceri) - predpokladaný rozpočet na honoráre 50 000,00 €</t>
  </si>
  <si>
    <t>online performance - prepdokladaný mediálny rozpočet 
100 000,00 €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</si>
</sst>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9"/>
      <color theme="1"/>
      <name val="Segoe UI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B7B7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Protection="1">
      <protection hidden="1"/>
    </xf>
    <xf numFmtId="164" fontId="1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32" xfId="0" applyFont="1" applyBorder="1" applyProtection="1">
      <protection hidden="1"/>
    </xf>
    <xf numFmtId="0" fontId="9" fillId="5" borderId="31" xfId="0" applyFont="1" applyFill="1" applyBorder="1" applyAlignment="1" applyProtection="1">
      <alignment horizontal="left"/>
      <protection locked="0"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31" xfId="0" applyFont="1" applyBorder="1" applyProtection="1">
      <protection hidden="1"/>
    </xf>
    <xf numFmtId="0" fontId="6" fillId="0" borderId="31" xfId="0" applyFont="1" applyBorder="1" applyProtection="1">
      <protection hidden="1"/>
    </xf>
    <xf numFmtId="0" fontId="10" fillId="5" borderId="31" xfId="0" applyFont="1" applyFill="1" applyBorder="1" applyAlignment="1" applyProtection="1">
      <alignment horizontal="center"/>
      <protection locked="0" hidden="1"/>
    </xf>
    <xf numFmtId="0" fontId="2" fillId="0" borderId="33" xfId="0" applyFont="1" applyBorder="1" applyProtection="1">
      <protection hidden="1"/>
    </xf>
    <xf numFmtId="0" fontId="2" fillId="0" borderId="34" xfId="0" applyFont="1" applyBorder="1" applyProtection="1">
      <protection hidden="1"/>
    </xf>
    <xf numFmtId="164" fontId="1" fillId="0" borderId="0" xfId="0" applyNumberFormat="1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2" fillId="0" borderId="35" xfId="0" applyFont="1" applyBorder="1" applyProtection="1"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8" fillId="0" borderId="34" xfId="0" applyFont="1" applyBorder="1" applyAlignment="1" applyProtection="1">
      <alignment wrapText="1"/>
      <protection hidden="1"/>
    </xf>
    <xf numFmtId="0" fontId="4" fillId="4" borderId="25" xfId="0" applyFont="1" applyFill="1" applyBorder="1" applyAlignment="1" applyProtection="1">
      <alignment horizontal="left" vertical="center" wrapText="1"/>
      <protection hidden="1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5" fillId="4" borderId="17" xfId="0" applyFont="1" applyFill="1" applyBorder="1" applyAlignment="1" applyProtection="1">
      <alignment horizontal="center" vertical="center" wrapText="1"/>
      <protection hidden="1"/>
    </xf>
    <xf numFmtId="0" fontId="5" fillId="4" borderId="17" xfId="0" applyFont="1" applyFill="1" applyBorder="1" applyAlignment="1" applyProtection="1">
      <alignment vertical="center" wrapText="1"/>
      <protection hidden="1"/>
    </xf>
    <xf numFmtId="0" fontId="5" fillId="4" borderId="6" xfId="0" applyFont="1" applyFill="1" applyBorder="1" applyAlignment="1" applyProtection="1">
      <alignment vertical="center" wrapText="1"/>
      <protection hidden="1"/>
    </xf>
    <xf numFmtId="0" fontId="1" fillId="0" borderId="26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1" fillId="0" borderId="34" xfId="0" applyFont="1" applyBorder="1" applyProtection="1">
      <protection hidden="1"/>
    </xf>
    <xf numFmtId="0" fontId="3" fillId="3" borderId="27" xfId="0" applyFont="1" applyFill="1" applyBorder="1" applyAlignment="1" applyProtection="1">
      <alignment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164" fontId="3" fillId="3" borderId="7" xfId="0" applyNumberFormat="1" applyFont="1" applyFill="1" applyBorder="1" applyAlignment="1" applyProtection="1">
      <alignment vertical="center" wrapText="1"/>
      <protection hidden="1"/>
    </xf>
    <xf numFmtId="164" fontId="3" fillId="3" borderId="8" xfId="0" applyNumberFormat="1" applyFont="1" applyFill="1" applyBorder="1" applyAlignment="1" applyProtection="1">
      <alignment vertical="center" wrapText="1"/>
      <protection hidden="1"/>
    </xf>
    <xf numFmtId="0" fontId="4" fillId="4" borderId="28" xfId="0" applyFont="1" applyFill="1" applyBorder="1" applyAlignment="1" applyProtection="1">
      <alignment horizontal="left" vertical="center" wrapText="1"/>
      <protection hidden="1"/>
    </xf>
    <xf numFmtId="0" fontId="4" fillId="4" borderId="16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164" fontId="4" fillId="4" borderId="3" xfId="0" applyNumberFormat="1" applyFont="1" applyFill="1" applyBorder="1" applyAlignment="1" applyProtection="1">
      <alignment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0" fontId="1" fillId="0" borderId="35" xfId="0" applyFont="1" applyBorder="1" applyProtection="1">
      <protection hidden="1"/>
    </xf>
    <xf numFmtId="0" fontId="7" fillId="0" borderId="26" xfId="0" applyFont="1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 applyProtection="1">
      <alignment vertical="center" wrapText="1"/>
      <protection hidden="1"/>
    </xf>
    <xf numFmtId="164" fontId="7" fillId="0" borderId="5" xfId="0" applyNumberFormat="1" applyFont="1" applyBorder="1" applyAlignment="1" applyProtection="1">
      <alignment vertical="center" wrapText="1"/>
      <protection hidden="1"/>
    </xf>
    <xf numFmtId="164" fontId="1" fillId="0" borderId="35" xfId="0" applyNumberFormat="1" applyFont="1" applyBorder="1" applyProtection="1">
      <protection hidden="1"/>
    </xf>
    <xf numFmtId="0" fontId="3" fillId="3" borderId="29" xfId="0" applyFont="1" applyFill="1" applyBorder="1" applyAlignment="1" applyProtection="1">
      <alignment vertical="center" wrapText="1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164" fontId="3" fillId="3" borderId="14" xfId="0" applyNumberFormat="1" applyFont="1" applyFill="1" applyBorder="1" applyAlignment="1" applyProtection="1">
      <alignment vertical="center" wrapText="1"/>
      <protection hidden="1"/>
    </xf>
    <xf numFmtId="164" fontId="3" fillId="3" borderId="15" xfId="0" applyNumberFormat="1" applyFont="1" applyFill="1" applyBorder="1" applyAlignment="1" applyProtection="1">
      <alignment vertical="center" wrapText="1"/>
      <protection hidden="1"/>
    </xf>
    <xf numFmtId="0" fontId="4" fillId="2" borderId="12" xfId="0" applyFont="1" applyFill="1" applyBorder="1" applyAlignment="1" applyProtection="1">
      <alignment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Protection="1">
      <protection hidden="1"/>
    </xf>
    <xf numFmtId="164" fontId="4" fillId="2" borderId="11" xfId="0" applyNumberFormat="1" applyFont="1" applyFill="1" applyBorder="1" applyProtection="1">
      <protection hidden="1"/>
    </xf>
    <xf numFmtId="164" fontId="4" fillId="2" borderId="13" xfId="0" applyNumberFormat="1" applyFont="1" applyFill="1" applyBorder="1" applyProtection="1">
      <protection hidden="1"/>
    </xf>
    <xf numFmtId="0" fontId="4" fillId="2" borderId="21" xfId="0" applyFont="1" applyFill="1" applyBorder="1" applyAlignment="1" applyProtection="1">
      <alignment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Protection="1">
      <protection hidden="1"/>
    </xf>
    <xf numFmtId="164" fontId="4" fillId="2" borderId="22" xfId="0" applyNumberFormat="1" applyFont="1" applyFill="1" applyBorder="1" applyProtection="1">
      <protection hidden="1"/>
    </xf>
    <xf numFmtId="164" fontId="4" fillId="2" borderId="23" xfId="0" applyNumberFormat="1" applyFont="1" applyFill="1" applyBorder="1" applyProtection="1">
      <protection hidden="1"/>
    </xf>
    <xf numFmtId="0" fontId="4" fillId="2" borderId="30" xfId="0" applyFont="1" applyFill="1" applyBorder="1" applyAlignment="1" applyProtection="1">
      <alignment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Protection="1">
      <protection hidden="1"/>
    </xf>
    <xf numFmtId="164" fontId="4" fillId="2" borderId="14" xfId="0" applyNumberFormat="1" applyFont="1" applyFill="1" applyBorder="1" applyProtection="1">
      <protection hidden="1"/>
    </xf>
    <xf numFmtId="164" fontId="4" fillId="2" borderId="15" xfId="0" applyNumberFormat="1" applyFont="1" applyFill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Protection="1">
      <protection hidden="1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164" fontId="2" fillId="0" borderId="5" xfId="0" applyNumberFormat="1" applyFont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BFBFBF"/>
      <color rgb="FF33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003F-6D5D-479F-A6FD-1436FB83C4F4}">
  <sheetPr>
    <pageSetUpPr fitToPage="1"/>
  </sheetPr>
  <dimension ref="B1:H42"/>
  <sheetViews>
    <sheetView showGridLines="0" tabSelected="1" topLeftCell="A7" workbookViewId="0">
      <selection activeCell="F10" sqref="F10"/>
    </sheetView>
  </sheetViews>
  <sheetFormatPr defaultColWidth="35.7265625" defaultRowHeight="14" x14ac:dyDescent="0.3"/>
  <cols>
    <col min="1" max="1" width="13.81640625" style="1" customWidth="1"/>
    <col min="2" max="2" width="8" style="1" customWidth="1"/>
    <col min="3" max="3" width="43.81640625" style="1" customWidth="1"/>
    <col min="4" max="4" width="16.1796875" style="3" customWidth="1"/>
    <col min="5" max="7" width="21.7265625" style="1" customWidth="1"/>
    <col min="8" max="8" width="7.1796875" style="1" customWidth="1"/>
    <col min="9" max="16384" width="35.7265625" style="1"/>
  </cols>
  <sheetData>
    <row r="1" spans="2:8" x14ac:dyDescent="0.3">
      <c r="C1" s="2"/>
    </row>
    <row r="2" spans="2:8" x14ac:dyDescent="0.3">
      <c r="C2" s="2"/>
    </row>
    <row r="3" spans="2:8" ht="14.5" thickBot="1" x14ac:dyDescent="0.35">
      <c r="C3" s="2"/>
    </row>
    <row r="4" spans="2:8" ht="15.5" x14ac:dyDescent="0.35">
      <c r="B4" s="4"/>
      <c r="C4" s="5"/>
      <c r="D4" s="6"/>
      <c r="E4" s="7"/>
      <c r="F4" s="8"/>
      <c r="G4" s="9" t="s">
        <v>15</v>
      </c>
      <c r="H4" s="10"/>
    </row>
    <row r="5" spans="2:8" x14ac:dyDescent="0.3">
      <c r="B5" s="11"/>
      <c r="C5" s="12"/>
      <c r="D5" s="13"/>
      <c r="E5" s="14"/>
      <c r="F5" s="14"/>
      <c r="G5" s="14"/>
      <c r="H5" s="15"/>
    </row>
    <row r="6" spans="2:8" ht="14.5" thickBot="1" x14ac:dyDescent="0.35">
      <c r="B6" s="11"/>
      <c r="C6" s="14"/>
      <c r="D6" s="13"/>
      <c r="E6" s="14"/>
      <c r="F6" s="14"/>
      <c r="G6" s="14"/>
      <c r="H6" s="15"/>
    </row>
    <row r="7" spans="2:8" ht="28.5" thickBot="1" x14ac:dyDescent="0.35">
      <c r="B7" s="11"/>
      <c r="C7" s="16" t="s">
        <v>13</v>
      </c>
      <c r="D7" s="17" t="s">
        <v>6</v>
      </c>
      <c r="E7" s="18" t="s">
        <v>16</v>
      </c>
      <c r="F7" s="18" t="s">
        <v>0</v>
      </c>
      <c r="G7" s="19" t="s">
        <v>1</v>
      </c>
      <c r="H7" s="15"/>
    </row>
    <row r="8" spans="2:8" ht="15" x14ac:dyDescent="0.4">
      <c r="B8" s="20"/>
      <c r="C8" s="21" t="s">
        <v>9</v>
      </c>
      <c r="D8" s="22"/>
      <c r="E8" s="23"/>
      <c r="F8" s="24"/>
      <c r="G8" s="25"/>
      <c r="H8" s="15"/>
    </row>
    <row r="9" spans="2:8" ht="39" customHeight="1" x14ac:dyDescent="0.3">
      <c r="B9" s="11"/>
      <c r="C9" s="21" t="s">
        <v>10</v>
      </c>
      <c r="D9" s="22"/>
      <c r="E9" s="23"/>
      <c r="F9" s="24"/>
      <c r="G9" s="25"/>
      <c r="H9" s="15"/>
    </row>
    <row r="10" spans="2:8" ht="28" x14ac:dyDescent="0.3">
      <c r="B10" s="11"/>
      <c r="C10" s="26" t="s">
        <v>14</v>
      </c>
      <c r="D10" s="27" t="s">
        <v>8</v>
      </c>
      <c r="E10" s="28">
        <v>12</v>
      </c>
      <c r="F10" s="70">
        <v>0</v>
      </c>
      <c r="G10" s="71">
        <f>E10*F10</f>
        <v>0</v>
      </c>
      <c r="H10" s="15"/>
    </row>
    <row r="11" spans="2:8" s="29" customFormat="1" ht="14.5" thickBot="1" x14ac:dyDescent="0.35">
      <c r="B11" s="30"/>
      <c r="C11" s="31" t="s">
        <v>7</v>
      </c>
      <c r="D11" s="32"/>
      <c r="E11" s="33"/>
      <c r="F11" s="34">
        <f>SUM(F10:F10)</f>
        <v>0</v>
      </c>
      <c r="G11" s="35">
        <f>SUM(G10:G10)</f>
        <v>0</v>
      </c>
      <c r="H11" s="15"/>
    </row>
    <row r="12" spans="2:8" s="29" customFormat="1" x14ac:dyDescent="0.3">
      <c r="B12" s="30"/>
      <c r="C12" s="36" t="s">
        <v>11</v>
      </c>
      <c r="D12" s="37"/>
      <c r="E12" s="38"/>
      <c r="F12" s="39"/>
      <c r="G12" s="40"/>
      <c r="H12" s="41"/>
    </row>
    <row r="13" spans="2:8" s="29" customFormat="1" ht="28" x14ac:dyDescent="0.3">
      <c r="B13" s="30"/>
      <c r="C13" s="42" t="s">
        <v>19</v>
      </c>
      <c r="D13" s="43" t="s">
        <v>12</v>
      </c>
      <c r="E13" s="28">
        <v>1</v>
      </c>
      <c r="F13" s="44">
        <v>100000</v>
      </c>
      <c r="G13" s="45">
        <f>E13*F13</f>
        <v>100000</v>
      </c>
      <c r="H13" s="46"/>
    </row>
    <row r="14" spans="2:8" s="29" customFormat="1" ht="28" x14ac:dyDescent="0.3">
      <c r="B14" s="30"/>
      <c r="C14" s="42" t="s">
        <v>17</v>
      </c>
      <c r="D14" s="43" t="s">
        <v>12</v>
      </c>
      <c r="E14" s="28">
        <v>1</v>
      </c>
      <c r="F14" s="44">
        <v>100000</v>
      </c>
      <c r="G14" s="45">
        <f>E14*F14</f>
        <v>100000</v>
      </c>
      <c r="H14" s="46"/>
    </row>
    <row r="15" spans="2:8" s="29" customFormat="1" ht="28" x14ac:dyDescent="0.3">
      <c r="B15" s="30"/>
      <c r="C15" s="42" t="s">
        <v>18</v>
      </c>
      <c r="D15" s="43" t="s">
        <v>12</v>
      </c>
      <c r="E15" s="28">
        <v>1</v>
      </c>
      <c r="F15" s="44">
        <v>50000</v>
      </c>
      <c r="G15" s="45">
        <f>E15*F15</f>
        <v>50000</v>
      </c>
      <c r="H15" s="46"/>
    </row>
    <row r="16" spans="2:8" s="29" customFormat="1" ht="14.5" thickBot="1" x14ac:dyDescent="0.35">
      <c r="B16" s="30"/>
      <c r="C16" s="47" t="s">
        <v>5</v>
      </c>
      <c r="D16" s="48"/>
      <c r="E16" s="48"/>
      <c r="F16" s="49">
        <f>SUM(F13:F15)</f>
        <v>250000</v>
      </c>
      <c r="G16" s="50">
        <f>SUM(G13:G15)</f>
        <v>250000</v>
      </c>
      <c r="H16" s="46"/>
    </row>
    <row r="17" spans="2:8" x14ac:dyDescent="0.3">
      <c r="B17" s="11"/>
      <c r="C17" s="51" t="s">
        <v>2</v>
      </c>
      <c r="D17" s="52"/>
      <c r="E17" s="53"/>
      <c r="F17" s="54"/>
      <c r="G17" s="55">
        <f>SUM(G16+G11)</f>
        <v>250000</v>
      </c>
      <c r="H17" s="15"/>
    </row>
    <row r="18" spans="2:8" x14ac:dyDescent="0.3">
      <c r="B18" s="11"/>
      <c r="C18" s="56" t="s">
        <v>3</v>
      </c>
      <c r="D18" s="57"/>
      <c r="E18" s="58"/>
      <c r="F18" s="59"/>
      <c r="G18" s="60">
        <f>G17/100*23</f>
        <v>57500</v>
      </c>
      <c r="H18" s="15"/>
    </row>
    <row r="19" spans="2:8" ht="14.5" thickBot="1" x14ac:dyDescent="0.35">
      <c r="B19" s="11"/>
      <c r="C19" s="61" t="s">
        <v>4</v>
      </c>
      <c r="D19" s="62"/>
      <c r="E19" s="63"/>
      <c r="F19" s="64"/>
      <c r="G19" s="65">
        <f>G18+G17</f>
        <v>307500</v>
      </c>
      <c r="H19" s="15"/>
    </row>
    <row r="20" spans="2:8" ht="14.5" thickBot="1" x14ac:dyDescent="0.35">
      <c r="B20" s="66"/>
      <c r="C20" s="67"/>
      <c r="D20" s="68"/>
      <c r="E20" s="67"/>
      <c r="F20" s="67"/>
      <c r="G20" s="67"/>
      <c r="H20" s="69"/>
    </row>
    <row r="39" spans="5:5" x14ac:dyDescent="0.3">
      <c r="E39" s="3"/>
    </row>
    <row r="40" spans="5:5" x14ac:dyDescent="0.3">
      <c r="E40" s="3"/>
    </row>
    <row r="41" spans="5:5" x14ac:dyDescent="0.3">
      <c r="E41" s="3"/>
    </row>
    <row r="42" spans="5:5" x14ac:dyDescent="0.3">
      <c r="E42" s="3"/>
    </row>
  </sheetData>
  <sheetProtection algorithmName="SHA-512" hashValue="I1kh3EAaXpQ7rs8lW+//Yv9kXBBlRs2tESvoYPXizJ528fhcfuzxO+LfNWj1KHXRbGormitFoaeC/h6bQ15rjQ==" saltValue="LckUuCzvuYJWZHer1Hia6g==" spinCount="100000" sheet="1" objects="1" scenarios="1" selectLockedCells="1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CenovaPonuka-Celkom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Ištvánová</dc:creator>
  <cp:lastModifiedBy>Ondrušová Denisa, Ing.</cp:lastModifiedBy>
  <cp:lastPrinted>2025-05-14T07:13:00Z</cp:lastPrinted>
  <dcterms:created xsi:type="dcterms:W3CDTF">2022-02-22T14:12:47Z</dcterms:created>
  <dcterms:modified xsi:type="dcterms:W3CDTF">2025-06-18T06:36:12Z</dcterms:modified>
</cp:coreProperties>
</file>