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9440" windowHeight="9090"/>
  </bookViews>
  <sheets>
    <sheet name="Krycí list" sheetId="5" r:id="rId1"/>
    <sheet name="Rozpočet" sheetId="2" r:id="rId2"/>
    <sheet name="Parametry" sheetId="1" state="hidden" r:id="rId3"/>
  </sheets>
  <definedNames>
    <definedName name="_xlnm.Print_Titles" localSheetId="1">Rozpočet!$1:$1</definedName>
  </definedNames>
  <calcPr calcId="125725"/>
</workbook>
</file>

<file path=xl/calcChain.xml><?xml version="1.0" encoding="utf-8"?>
<calcChain xmlns="http://schemas.openxmlformats.org/spreadsheetml/2006/main">
  <c r="L1" i="2"/>
  <c r="H48"/>
  <c r="I47"/>
  <c r="H47"/>
  <c r="E46"/>
  <c r="E45"/>
  <c r="I45" s="1"/>
  <c r="E44"/>
  <c r="E43"/>
  <c r="I43" s="1"/>
  <c r="E42"/>
  <c r="G41"/>
  <c r="E41"/>
  <c r="G40"/>
  <c r="E40"/>
  <c r="E39"/>
  <c r="I39" s="1"/>
  <c r="E38"/>
  <c r="E37"/>
  <c r="E36"/>
  <c r="E35"/>
  <c r="I35" s="1"/>
  <c r="E34"/>
  <c r="E33"/>
  <c r="I33" s="1"/>
  <c r="I31"/>
  <c r="H29"/>
  <c r="G29"/>
  <c r="E29"/>
  <c r="I29" s="1"/>
  <c r="H28"/>
  <c r="G28"/>
  <c r="E28"/>
  <c r="H27"/>
  <c r="E27"/>
  <c r="I27" s="1"/>
  <c r="H26"/>
  <c r="E26"/>
  <c r="H25"/>
  <c r="E25"/>
  <c r="I25" s="1"/>
  <c r="H24"/>
  <c r="E24"/>
  <c r="H23"/>
  <c r="E23"/>
  <c r="I23" s="1"/>
  <c r="H22"/>
  <c r="G22"/>
  <c r="E22"/>
  <c r="H21"/>
  <c r="G21"/>
  <c r="E21"/>
  <c r="I21" s="1"/>
  <c r="H20"/>
  <c r="G20"/>
  <c r="E20"/>
  <c r="H19"/>
  <c r="G19"/>
  <c r="E19"/>
  <c r="I19" s="1"/>
  <c r="H18"/>
  <c r="G18"/>
  <c r="E18"/>
  <c r="H17"/>
  <c r="G17"/>
  <c r="E17"/>
  <c r="I17" s="1"/>
  <c r="I15"/>
  <c r="H15"/>
  <c r="H14"/>
  <c r="G14"/>
  <c r="I14" s="1"/>
  <c r="H13"/>
  <c r="G13"/>
  <c r="E13"/>
  <c r="E16" s="1"/>
  <c r="H12"/>
  <c r="G12"/>
  <c r="I12" s="1"/>
  <c r="H11"/>
  <c r="G11"/>
  <c r="H10"/>
  <c r="G10"/>
  <c r="I10" s="1"/>
  <c r="H9"/>
  <c r="G9"/>
  <c r="H8"/>
  <c r="G8"/>
  <c r="I8" s="1"/>
  <c r="H7"/>
  <c r="G7"/>
  <c r="H6"/>
  <c r="G6"/>
  <c r="I6" s="1"/>
  <c r="H5"/>
  <c r="G5"/>
  <c r="I2"/>
  <c r="H2"/>
  <c r="G16" l="1"/>
  <c r="I7"/>
  <c r="I9"/>
  <c r="I11"/>
  <c r="I13"/>
  <c r="I18"/>
  <c r="I20"/>
  <c r="I22"/>
  <c r="I24"/>
  <c r="I26"/>
  <c r="I28"/>
  <c r="I30"/>
  <c r="I32"/>
  <c r="I36"/>
  <c r="I42"/>
  <c r="I44"/>
  <c r="I46"/>
  <c r="I5"/>
  <c r="G49"/>
  <c r="I16" l="1"/>
  <c r="I48"/>
  <c r="I49" s="1"/>
</calcChain>
</file>

<file path=xl/sharedStrings.xml><?xml version="1.0" encoding="utf-8"?>
<sst xmlns="http://schemas.openxmlformats.org/spreadsheetml/2006/main" count="182" uniqueCount="115">
  <si>
    <t>Název</t>
  </si>
  <si>
    <t>Hodnota</t>
  </si>
  <si>
    <t>Nadpis rekapitulace</t>
  </si>
  <si>
    <t>Seznam prací a dodávek elektrotechnických zařízení</t>
  </si>
  <si>
    <t>Akce</t>
  </si>
  <si>
    <t/>
  </si>
  <si>
    <t>Projekt</t>
  </si>
  <si>
    <t>Investor</t>
  </si>
  <si>
    <t>Z. č.</t>
  </si>
  <si>
    <t>2018014</t>
  </si>
  <si>
    <t>A. č.</t>
  </si>
  <si>
    <t>Smlouva</t>
  </si>
  <si>
    <t>Vypracoval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</si>
  <si>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</si>
  <si>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</si>
  <si>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</si>
  <si>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</si>
  <si>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</si>
  <si>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</si>
  <si>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</si>
  <si>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</si>
  <si>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</si>
  <si>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</si>
  <si>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</si>
  <si>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</si>
  <si>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</si>
  <si>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</si>
  <si>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</si>
  <si>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</si>
  <si>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</si>
  <si>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</si>
  <si>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</si>
  <si>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</si>
  <si>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</si>
  <si>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</si>
  <si>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</si>
  <si>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</si>
  <si>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</si>
  <si>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</si>
  <si>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</si>
  <si>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</si>
  <si>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</si>
  <si>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</si>
  <si>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</si>
  <si>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</si>
  <si>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</si>
  <si>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</si>
  <si>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</si>
  <si>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</si>
  <si>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</si>
  <si>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</si>
  <si>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</si>
  <si>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A1 montáž svítidel LED vč. zapojení přisazených a vestavných</t>
  </si>
  <si>
    <t>ks</t>
  </si>
  <si>
    <t>A2 montáž svítidel LED vč. zapojení přisazených a vestavných</t>
  </si>
  <si>
    <t>m</t>
  </si>
  <si>
    <t>KU 68-1902 KRABICE ODBOČNÁ</t>
  </si>
  <si>
    <t>KP 68/2 KRABICE PŘÍSTROJOVÁ</t>
  </si>
  <si>
    <t>LHD 20X20 LIŠTA HRANATÁ</t>
  </si>
  <si>
    <t>LHD 40X40 LIŠTA HRANATÁ</t>
  </si>
  <si>
    <t>3299-22103 Snímač pohybu, povrchová montáž; stropní, kompl., b. bílá</t>
  </si>
  <si>
    <t xml:space="preserve"> Zásobníkový ohřívač vody objemu 160 l</t>
  </si>
  <si>
    <t>kus</t>
  </si>
  <si>
    <t xml:space="preserve"> Osušovač rukou</t>
  </si>
  <si>
    <t>vysekání rýh ve zdivu cihelném hloubka 30 mm šíře 30 mm</t>
  </si>
  <si>
    <t>hrubá výpln ryh maltou jakekoliv sire</t>
  </si>
  <si>
    <t>m2</t>
  </si>
  <si>
    <t>omítka rýh steny maltou šířee do 150 mm</t>
  </si>
  <si>
    <t xml:space="preserve"> Demontaz stavajiciho zarizeni</t>
  </si>
  <si>
    <t>hod</t>
  </si>
  <si>
    <t xml:space="preserve"> Vyhledani pripojovaciho mista</t>
  </si>
  <si>
    <t xml:space="preserve"> Napojeni na stavajici zarizeni</t>
  </si>
  <si>
    <t xml:space="preserve"> Revizni technik</t>
  </si>
  <si>
    <t xml:space="preserve"> Spoluprace s reviz.technikem</t>
  </si>
  <si>
    <t>SA 10/220/1 Ovládač zapínací časový, se vzduchovým zpožďovačem, 10 A; b. černá</t>
  </si>
  <si>
    <t xml:space="preserve"> Optoelektrický splachovač pisoárů</t>
  </si>
  <si>
    <t xml:space="preserve"> Napájecí zdroj pro splachovače</t>
  </si>
  <si>
    <t>malý ventilátor vč. osazení do 3 kW</t>
  </si>
  <si>
    <t>Podružný materiál</t>
  </si>
  <si>
    <t>ZŠ Mládeže - byt školník</t>
  </si>
  <si>
    <t>R33</t>
  </si>
  <si>
    <t>BO217520-- Jistič modulární s chráničem C20-003/G, 10kA</t>
  </si>
  <si>
    <t>RSA 4 A Řadová svornice</t>
  </si>
  <si>
    <t>RSA 2,5A Řadová svornice</t>
  </si>
  <si>
    <t>MAE-D16-002-A230 Digitální spínací hodiny</t>
  </si>
  <si>
    <t>Ks</t>
  </si>
  <si>
    <t>MIG-20-10-A230 Impulzní relé</t>
  </si>
  <si>
    <t>RSI-20-20-A230 Instalační stykač</t>
  </si>
  <si>
    <t>LTE-10B-1 Jistič</t>
  </si>
  <si>
    <t>LTE-4B-1 Jistič</t>
  </si>
  <si>
    <t>LTE-6B-1 Jistič</t>
  </si>
  <si>
    <t>RSI-20-10-A230 Instalační stykač</t>
  </si>
  <si>
    <t>R33 - celkem</t>
  </si>
  <si>
    <t>B1 montáž svítidel LED vč. zapojení přisazených a vestavných</t>
  </si>
  <si>
    <t>G1 montáž svítidel LED vč. zapojení přisazených a vestavných</t>
  </si>
  <si>
    <t>3553-80289 B1 Ovládač zapínací; řazení 1/0; d. Classic; b. jasně bílá</t>
  </si>
  <si>
    <t>3553-01289 B1 Spínač jednopólový; řazení 1; d. Classic; b. jasně bílá</t>
  </si>
  <si>
    <t>3553-06289 B1 Přepínač střídavý; řazení 6; d. Classic; b. jasně bílá</t>
  </si>
  <si>
    <t>5517-2389 B1 Zásuvka jednonásobná, s ochranným kolíkem; řazení 2P+PE; d. Classic; b. jasně bílá</t>
  </si>
  <si>
    <t>CYKY-J 3x1.5 , pevně</t>
  </si>
  <si>
    <t>CYKY-J 3x2.5 , pevně</t>
  </si>
  <si>
    <t>CYKY-J 5x4 mm2 , pevně</t>
  </si>
  <si>
    <t>ZŠ Mládeže - byt školník - celkem</t>
  </si>
  <si>
    <t>1</t>
  </si>
  <si>
    <t>2</t>
  </si>
  <si>
    <t>DOS – dokumentace k ohlášení stavby nebo pro vydání stavebního povolení podle přílohy č. 5 k vyhlášce č. 499/2006 Sb.</t>
  </si>
  <si>
    <t>DPS – dokumentace k provedení stavby podle přílohy č. 6 k vyhlášce č. 499/2006 Sb.</t>
  </si>
  <si>
    <t>Stavebník: Město Znojmo Obroková 1/12, 669 02 Znojmo, IČO: 002 93 881</t>
  </si>
  <si>
    <t>Objednatel: Kästner projekt s.r.o., náměstí Svobody 2029/14, 669 02 Znojmo, IČ: 262 24 291</t>
  </si>
  <si>
    <t>Číslo zakázky: 2018014</t>
  </si>
  <si>
    <t>Datum: 2018-09÷11</t>
  </si>
  <si>
    <t>Poznámka:</t>
  </si>
  <si>
    <t>Ohřívače vody jsou součástí dodávky vodoinstalace, ventilátory jsou součástí dodávky vzduchotechniky. Automatický oplach pisoárů je součást dodávky elektro.</t>
  </si>
  <si>
    <t>Horizontální rozvody elektroinstalace budou uloženy ve žlabech nebo lištách nad podhledem, vertikální rozvody a krabice budou uloženy pod omítkou.</t>
  </si>
  <si>
    <t>Název stavby: Stavební úpravy soc. zázemí Znojmo ZŠ Mládeže - přestavba bytu
část elektro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</si>
</sst>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9">
    <xf numFmtId="0" fontId="0" fillId="0" borderId="0" xfId="0"/>
    <xf numFmtId="49" fontId="0" fillId="0" borderId="0" xfId="0" applyNumberFormat="1"/>
    <xf numFmtId="0" fontId="0" fillId="0" borderId="1" xfId="0" applyBorder="1"/>
    <xf numFmtId="0" fontId="0" fillId="0" borderId="0" xfId="0" applyProtection="1"/>
    <xf numFmtId="4" fontId="0" fillId="0" borderId="0" xfId="0" applyNumberFormat="1"/>
    <xf numFmtId="0" fontId="2" fillId="0" borderId="0" xfId="0" applyNumberFormat="1" applyFont="1" applyFill="1" applyBorder="1"/>
    <xf numFmtId="0" fontId="2" fillId="0" borderId="0" xfId="0" applyNumberFormat="1" applyFont="1" applyFill="1" applyBorder="1" applyProtection="1"/>
    <xf numFmtId="4" fontId="1" fillId="0" borderId="0" xfId="0" applyNumberFormat="1" applyFont="1" applyFill="1" applyBorder="1" applyAlignment="1">
      <alignment horizontal="right"/>
    </xf>
    <xf numFmtId="0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center"/>
    </xf>
    <xf numFmtId="4" fontId="2" fillId="0" borderId="0" xfId="0" applyNumberFormat="1" applyFont="1" applyFill="1" applyBorder="1"/>
    <xf numFmtId="0" fontId="0" fillId="0" borderId="0" xfId="0" applyNumberFormat="1" applyFill="1" applyBorder="1"/>
    <xf numFmtId="4" fontId="4" fillId="0" borderId="0" xfId="0" applyNumberFormat="1" applyFont="1" applyFill="1" applyBorder="1" applyAlignment="1">
      <alignment horizontal="left" wrapText="1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left" wrapText="1"/>
    </xf>
    <xf numFmtId="4" fontId="5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left"/>
    </xf>
    <xf numFmtId="4" fontId="7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7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right"/>
    </xf>
    <xf numFmtId="4" fontId="0" fillId="0" borderId="0" xfId="0" applyNumberFormat="1" applyFill="1" applyBorder="1"/>
    <xf numFmtId="49" fontId="8" fillId="2" borderId="1" xfId="0" applyNumberFormat="1" applyFont="1" applyFill="1" applyBorder="1" applyAlignment="1">
      <alignment horizontal="left"/>
    </xf>
    <xf numFmtId="49" fontId="9" fillId="4" borderId="1" xfId="0" applyNumberFormat="1" applyFont="1" applyFill="1" applyBorder="1" applyAlignment="1">
      <alignment horizontal="left"/>
    </xf>
    <xf numFmtId="4" fontId="9" fillId="4" borderId="1" xfId="0" applyNumberFormat="1" applyFont="1" applyFill="1" applyBorder="1" applyAlignment="1">
      <alignment horizontal="right"/>
    </xf>
    <xf numFmtId="49" fontId="8" fillId="5" borderId="1" xfId="0" applyNumberFormat="1" applyFont="1" applyFill="1" applyBorder="1" applyAlignment="1">
      <alignment horizontal="left"/>
    </xf>
    <xf numFmtId="4" fontId="8" fillId="5" borderId="1" xfId="0" applyNumberFormat="1" applyFont="1" applyFill="1" applyBorder="1" applyAlignment="1">
      <alignment horizontal="right"/>
    </xf>
    <xf numFmtId="49" fontId="10" fillId="6" borderId="1" xfId="0" applyNumberFormat="1" applyFont="1" applyFill="1" applyBorder="1" applyAlignment="1">
      <alignment horizontal="left"/>
    </xf>
    <xf numFmtId="49" fontId="11" fillId="3" borderId="1" xfId="0" applyNumberFormat="1" applyFont="1" applyFill="1" applyBorder="1" applyAlignment="1">
      <alignment horizontal="left"/>
    </xf>
    <xf numFmtId="4" fontId="11" fillId="3" borderId="1" xfId="0" applyNumberFormat="1" applyFont="1" applyFill="1" applyBorder="1" applyAlignment="1">
      <alignment horizontal="right"/>
    </xf>
    <xf numFmtId="49" fontId="8" fillId="2" borderId="1" xfId="0" applyNumberFormat="1" applyFont="1" applyFill="1" applyBorder="1" applyAlignment="1">
      <alignment horizontal="left" wrapText="1"/>
    </xf>
    <xf numFmtId="49" fontId="12" fillId="0" borderId="0" xfId="0" applyNumberFormat="1" applyFont="1"/>
    <xf numFmtId="49" fontId="10" fillId="7" borderId="1" xfId="0" applyNumberFormat="1" applyFont="1" applyFill="1" applyBorder="1" applyAlignment="1">
      <alignment horizontal="left" wrapText="1"/>
    </xf>
    <xf numFmtId="49" fontId="11" fillId="3" borderId="1" xfId="0" applyNumberFormat="1" applyFont="1" applyFill="1" applyBorder="1" applyAlignment="1">
      <alignment horizontal="left" wrapText="1"/>
    </xf>
    <xf numFmtId="49" fontId="9" fillId="4" borderId="1" xfId="0" applyNumberFormat="1" applyFont="1" applyFill="1" applyBorder="1" applyAlignment="1">
      <alignment horizontal="left" wrapText="1"/>
    </xf>
    <xf numFmtId="49" fontId="8" fillId="5" borderId="1" xfId="0" applyNumberFormat="1" applyFont="1" applyFill="1" applyBorder="1" applyAlignment="1">
      <alignment horizontal="left" wrapText="1"/>
    </xf>
    <xf numFmtId="49" fontId="0" fillId="0" borderId="0" xfId="0" applyNumberFormat="1" applyAlignment="1">
      <alignment wrapText="1"/>
    </xf>
    <xf numFmtId="4" fontId="10" fillId="7" borderId="1" xfId="0" applyNumberFormat="1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855135</xdr:colOff>
      <xdr:row>20</xdr:row>
      <xdr:rowOff>33867</xdr:rowOff>
    </xdr:from>
    <xdr:to>
      <xdr:col>0</xdr:col>
      <xdr:colOff>1708649</xdr:colOff>
      <xdr:row>22</xdr:row>
      <xdr:rowOff>150412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xmlns="" id="{F9E28500-790A-4162-A285-86F3340886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855135" y="5283200"/>
          <a:ext cx="853514" cy="506012"/>
        </a:xfrm>
        <a:prstGeom prst="rect">
          <a:avLst/>
        </a:prstGeom>
      </xdr:spPr>
    </xdr:pic>
    <xdr:clientData/>
  </xdr:twoCellAnchor>
  <xdr:twoCellAnchor editAs="oneCell">
    <xdr:from>
      <xdr:col>0</xdr:col>
      <xdr:colOff>2114268</xdr:colOff>
      <xdr:row>21</xdr:row>
      <xdr:rowOff>6066</xdr:rowOff>
    </xdr:from>
    <xdr:to>
      <xdr:col>0</xdr:col>
      <xdr:colOff>3589628</xdr:colOff>
      <xdr:row>23</xdr:row>
      <xdr:rowOff>195771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xmlns="" id="{7FE0AF9B-C7C8-4AD4-AB34-A9072DBA38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2114268" y="5450133"/>
          <a:ext cx="1475360" cy="5791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5"/>
  <sheetViews>
    <sheetView tabSelected="1" topLeftCell="A3" zoomScale="90" zoomScaleNormal="90" workbookViewId="0">
      <selection activeCell="B4" sqref="B4"/>
    </sheetView>
  </sheetViews>
  <sheetFormatPr defaultRowHeight="15.75"/>
  <cols>
    <col min="1" max="1" width="120.5703125" style="12" customWidth="1"/>
    <col min="2" max="2" width="27.28515625" style="5" customWidth="1"/>
    <col min="3" max="3" width="12.5703125" style="5" bestFit="1" customWidth="1"/>
    <col min="4" max="4" width="11" style="5" bestFit="1" customWidth="1"/>
    <col min="5" max="5" width="12.5703125" style="5" bestFit="1" customWidth="1"/>
    <col min="6" max="7" width="8.85546875" style="5"/>
    <col min="8" max="8" width="8.85546875" style="6" customWidth="1"/>
    <col min="9" max="9" width="8.85546875" style="5"/>
    <col min="10" max="256" width="8.85546875" style="12"/>
    <col min="257" max="257" width="120.5703125" style="12" customWidth="1"/>
    <col min="258" max="258" width="27.28515625" style="12" customWidth="1"/>
    <col min="259" max="259" width="12.5703125" style="12" bestFit="1" customWidth="1"/>
    <col min="260" max="260" width="11" style="12" bestFit="1" customWidth="1"/>
    <col min="261" max="261" width="12.5703125" style="12" bestFit="1" customWidth="1"/>
    <col min="262" max="512" width="8.85546875" style="12"/>
    <col min="513" max="513" width="120.5703125" style="12" customWidth="1"/>
    <col min="514" max="514" width="27.28515625" style="12" customWidth="1"/>
    <col min="515" max="515" width="12.5703125" style="12" bestFit="1" customWidth="1"/>
    <col min="516" max="516" width="11" style="12" bestFit="1" customWidth="1"/>
    <col min="517" max="517" width="12.5703125" style="12" bestFit="1" customWidth="1"/>
    <col min="518" max="768" width="8.85546875" style="12"/>
    <col min="769" max="769" width="120.5703125" style="12" customWidth="1"/>
    <col min="770" max="770" width="27.28515625" style="12" customWidth="1"/>
    <col min="771" max="771" width="12.5703125" style="12" bestFit="1" customWidth="1"/>
    <col min="772" max="772" width="11" style="12" bestFit="1" customWidth="1"/>
    <col min="773" max="773" width="12.5703125" style="12" bestFit="1" customWidth="1"/>
    <col min="774" max="1024" width="8.85546875" style="12"/>
    <col min="1025" max="1025" width="120.5703125" style="12" customWidth="1"/>
    <col min="1026" max="1026" width="27.28515625" style="12" customWidth="1"/>
    <col min="1027" max="1027" width="12.5703125" style="12" bestFit="1" customWidth="1"/>
    <col min="1028" max="1028" width="11" style="12" bestFit="1" customWidth="1"/>
    <col min="1029" max="1029" width="12.5703125" style="12" bestFit="1" customWidth="1"/>
    <col min="1030" max="1280" width="8.85546875" style="12"/>
    <col min="1281" max="1281" width="120.5703125" style="12" customWidth="1"/>
    <col min="1282" max="1282" width="27.28515625" style="12" customWidth="1"/>
    <col min="1283" max="1283" width="12.5703125" style="12" bestFit="1" customWidth="1"/>
    <col min="1284" max="1284" width="11" style="12" bestFit="1" customWidth="1"/>
    <col min="1285" max="1285" width="12.5703125" style="12" bestFit="1" customWidth="1"/>
    <col min="1286" max="1536" width="8.85546875" style="12"/>
    <col min="1537" max="1537" width="120.5703125" style="12" customWidth="1"/>
    <col min="1538" max="1538" width="27.28515625" style="12" customWidth="1"/>
    <col min="1539" max="1539" width="12.5703125" style="12" bestFit="1" customWidth="1"/>
    <col min="1540" max="1540" width="11" style="12" bestFit="1" customWidth="1"/>
    <col min="1541" max="1541" width="12.5703125" style="12" bestFit="1" customWidth="1"/>
    <col min="1542" max="1792" width="8.85546875" style="12"/>
    <col min="1793" max="1793" width="120.5703125" style="12" customWidth="1"/>
    <col min="1794" max="1794" width="27.28515625" style="12" customWidth="1"/>
    <col min="1795" max="1795" width="12.5703125" style="12" bestFit="1" customWidth="1"/>
    <col min="1796" max="1796" width="11" style="12" bestFit="1" customWidth="1"/>
    <col min="1797" max="1797" width="12.5703125" style="12" bestFit="1" customWidth="1"/>
    <col min="1798" max="2048" width="8.85546875" style="12"/>
    <col min="2049" max="2049" width="120.5703125" style="12" customWidth="1"/>
    <col min="2050" max="2050" width="27.28515625" style="12" customWidth="1"/>
    <col min="2051" max="2051" width="12.5703125" style="12" bestFit="1" customWidth="1"/>
    <col min="2052" max="2052" width="11" style="12" bestFit="1" customWidth="1"/>
    <col min="2053" max="2053" width="12.5703125" style="12" bestFit="1" customWidth="1"/>
    <col min="2054" max="2304" width="8.85546875" style="12"/>
    <col min="2305" max="2305" width="120.5703125" style="12" customWidth="1"/>
    <col min="2306" max="2306" width="27.28515625" style="12" customWidth="1"/>
    <col min="2307" max="2307" width="12.5703125" style="12" bestFit="1" customWidth="1"/>
    <col min="2308" max="2308" width="11" style="12" bestFit="1" customWidth="1"/>
    <col min="2309" max="2309" width="12.5703125" style="12" bestFit="1" customWidth="1"/>
    <col min="2310" max="2560" width="8.85546875" style="12"/>
    <col min="2561" max="2561" width="120.5703125" style="12" customWidth="1"/>
    <col min="2562" max="2562" width="27.28515625" style="12" customWidth="1"/>
    <col min="2563" max="2563" width="12.5703125" style="12" bestFit="1" customWidth="1"/>
    <col min="2564" max="2564" width="11" style="12" bestFit="1" customWidth="1"/>
    <col min="2565" max="2565" width="12.5703125" style="12" bestFit="1" customWidth="1"/>
    <col min="2566" max="2816" width="8.85546875" style="12"/>
    <col min="2817" max="2817" width="120.5703125" style="12" customWidth="1"/>
    <col min="2818" max="2818" width="27.28515625" style="12" customWidth="1"/>
    <col min="2819" max="2819" width="12.5703125" style="12" bestFit="1" customWidth="1"/>
    <col min="2820" max="2820" width="11" style="12" bestFit="1" customWidth="1"/>
    <col min="2821" max="2821" width="12.5703125" style="12" bestFit="1" customWidth="1"/>
    <col min="2822" max="3072" width="8.85546875" style="12"/>
    <col min="3073" max="3073" width="120.5703125" style="12" customWidth="1"/>
    <col min="3074" max="3074" width="27.28515625" style="12" customWidth="1"/>
    <col min="3075" max="3075" width="12.5703125" style="12" bestFit="1" customWidth="1"/>
    <col min="3076" max="3076" width="11" style="12" bestFit="1" customWidth="1"/>
    <col min="3077" max="3077" width="12.5703125" style="12" bestFit="1" customWidth="1"/>
    <col min="3078" max="3328" width="8.85546875" style="12"/>
    <col min="3329" max="3329" width="120.5703125" style="12" customWidth="1"/>
    <col min="3330" max="3330" width="27.28515625" style="12" customWidth="1"/>
    <col min="3331" max="3331" width="12.5703125" style="12" bestFit="1" customWidth="1"/>
    <col min="3332" max="3332" width="11" style="12" bestFit="1" customWidth="1"/>
    <col min="3333" max="3333" width="12.5703125" style="12" bestFit="1" customWidth="1"/>
    <col min="3334" max="3584" width="8.85546875" style="12"/>
    <col min="3585" max="3585" width="120.5703125" style="12" customWidth="1"/>
    <col min="3586" max="3586" width="27.28515625" style="12" customWidth="1"/>
    <col min="3587" max="3587" width="12.5703125" style="12" bestFit="1" customWidth="1"/>
    <col min="3588" max="3588" width="11" style="12" bestFit="1" customWidth="1"/>
    <col min="3589" max="3589" width="12.5703125" style="12" bestFit="1" customWidth="1"/>
    <col min="3590" max="3840" width="8.85546875" style="12"/>
    <col min="3841" max="3841" width="120.5703125" style="12" customWidth="1"/>
    <col min="3842" max="3842" width="27.28515625" style="12" customWidth="1"/>
    <col min="3843" max="3843" width="12.5703125" style="12" bestFit="1" customWidth="1"/>
    <col min="3844" max="3844" width="11" style="12" bestFit="1" customWidth="1"/>
    <col min="3845" max="3845" width="12.5703125" style="12" bestFit="1" customWidth="1"/>
    <col min="3846" max="4096" width="8.85546875" style="12"/>
    <col min="4097" max="4097" width="120.5703125" style="12" customWidth="1"/>
    <col min="4098" max="4098" width="27.28515625" style="12" customWidth="1"/>
    <col min="4099" max="4099" width="12.5703125" style="12" bestFit="1" customWidth="1"/>
    <col min="4100" max="4100" width="11" style="12" bestFit="1" customWidth="1"/>
    <col min="4101" max="4101" width="12.5703125" style="12" bestFit="1" customWidth="1"/>
    <col min="4102" max="4352" width="8.85546875" style="12"/>
    <col min="4353" max="4353" width="120.5703125" style="12" customWidth="1"/>
    <col min="4354" max="4354" width="27.28515625" style="12" customWidth="1"/>
    <col min="4355" max="4355" width="12.5703125" style="12" bestFit="1" customWidth="1"/>
    <col min="4356" max="4356" width="11" style="12" bestFit="1" customWidth="1"/>
    <col min="4357" max="4357" width="12.5703125" style="12" bestFit="1" customWidth="1"/>
    <col min="4358" max="4608" width="8.85546875" style="12"/>
    <col min="4609" max="4609" width="120.5703125" style="12" customWidth="1"/>
    <col min="4610" max="4610" width="27.28515625" style="12" customWidth="1"/>
    <col min="4611" max="4611" width="12.5703125" style="12" bestFit="1" customWidth="1"/>
    <col min="4612" max="4612" width="11" style="12" bestFit="1" customWidth="1"/>
    <col min="4613" max="4613" width="12.5703125" style="12" bestFit="1" customWidth="1"/>
    <col min="4614" max="4864" width="8.85546875" style="12"/>
    <col min="4865" max="4865" width="120.5703125" style="12" customWidth="1"/>
    <col min="4866" max="4866" width="27.28515625" style="12" customWidth="1"/>
    <col min="4867" max="4867" width="12.5703125" style="12" bestFit="1" customWidth="1"/>
    <col min="4868" max="4868" width="11" style="12" bestFit="1" customWidth="1"/>
    <col min="4869" max="4869" width="12.5703125" style="12" bestFit="1" customWidth="1"/>
    <col min="4870" max="5120" width="8.85546875" style="12"/>
    <col min="5121" max="5121" width="120.5703125" style="12" customWidth="1"/>
    <col min="5122" max="5122" width="27.28515625" style="12" customWidth="1"/>
    <col min="5123" max="5123" width="12.5703125" style="12" bestFit="1" customWidth="1"/>
    <col min="5124" max="5124" width="11" style="12" bestFit="1" customWidth="1"/>
    <col min="5125" max="5125" width="12.5703125" style="12" bestFit="1" customWidth="1"/>
    <col min="5126" max="5376" width="8.85546875" style="12"/>
    <col min="5377" max="5377" width="120.5703125" style="12" customWidth="1"/>
    <col min="5378" max="5378" width="27.28515625" style="12" customWidth="1"/>
    <col min="5379" max="5379" width="12.5703125" style="12" bestFit="1" customWidth="1"/>
    <col min="5380" max="5380" width="11" style="12" bestFit="1" customWidth="1"/>
    <col min="5381" max="5381" width="12.5703125" style="12" bestFit="1" customWidth="1"/>
    <col min="5382" max="5632" width="8.85546875" style="12"/>
    <col min="5633" max="5633" width="120.5703125" style="12" customWidth="1"/>
    <col min="5634" max="5634" width="27.28515625" style="12" customWidth="1"/>
    <col min="5635" max="5635" width="12.5703125" style="12" bestFit="1" customWidth="1"/>
    <col min="5636" max="5636" width="11" style="12" bestFit="1" customWidth="1"/>
    <col min="5637" max="5637" width="12.5703125" style="12" bestFit="1" customWidth="1"/>
    <col min="5638" max="5888" width="8.85546875" style="12"/>
    <col min="5889" max="5889" width="120.5703125" style="12" customWidth="1"/>
    <col min="5890" max="5890" width="27.28515625" style="12" customWidth="1"/>
    <col min="5891" max="5891" width="12.5703125" style="12" bestFit="1" customWidth="1"/>
    <col min="5892" max="5892" width="11" style="12" bestFit="1" customWidth="1"/>
    <col min="5893" max="5893" width="12.5703125" style="12" bestFit="1" customWidth="1"/>
    <col min="5894" max="6144" width="8.85546875" style="12"/>
    <col min="6145" max="6145" width="120.5703125" style="12" customWidth="1"/>
    <col min="6146" max="6146" width="27.28515625" style="12" customWidth="1"/>
    <col min="6147" max="6147" width="12.5703125" style="12" bestFit="1" customWidth="1"/>
    <col min="6148" max="6148" width="11" style="12" bestFit="1" customWidth="1"/>
    <col min="6149" max="6149" width="12.5703125" style="12" bestFit="1" customWidth="1"/>
    <col min="6150" max="6400" width="8.85546875" style="12"/>
    <col min="6401" max="6401" width="120.5703125" style="12" customWidth="1"/>
    <col min="6402" max="6402" width="27.28515625" style="12" customWidth="1"/>
    <col min="6403" max="6403" width="12.5703125" style="12" bestFit="1" customWidth="1"/>
    <col min="6404" max="6404" width="11" style="12" bestFit="1" customWidth="1"/>
    <col min="6405" max="6405" width="12.5703125" style="12" bestFit="1" customWidth="1"/>
    <col min="6406" max="6656" width="8.85546875" style="12"/>
    <col min="6657" max="6657" width="120.5703125" style="12" customWidth="1"/>
    <col min="6658" max="6658" width="27.28515625" style="12" customWidth="1"/>
    <col min="6659" max="6659" width="12.5703125" style="12" bestFit="1" customWidth="1"/>
    <col min="6660" max="6660" width="11" style="12" bestFit="1" customWidth="1"/>
    <col min="6661" max="6661" width="12.5703125" style="12" bestFit="1" customWidth="1"/>
    <col min="6662" max="6912" width="8.85546875" style="12"/>
    <col min="6913" max="6913" width="120.5703125" style="12" customWidth="1"/>
    <col min="6914" max="6914" width="27.28515625" style="12" customWidth="1"/>
    <col min="6915" max="6915" width="12.5703125" style="12" bestFit="1" customWidth="1"/>
    <col min="6916" max="6916" width="11" style="12" bestFit="1" customWidth="1"/>
    <col min="6917" max="6917" width="12.5703125" style="12" bestFit="1" customWidth="1"/>
    <col min="6918" max="7168" width="8.85546875" style="12"/>
    <col min="7169" max="7169" width="120.5703125" style="12" customWidth="1"/>
    <col min="7170" max="7170" width="27.28515625" style="12" customWidth="1"/>
    <col min="7171" max="7171" width="12.5703125" style="12" bestFit="1" customWidth="1"/>
    <col min="7172" max="7172" width="11" style="12" bestFit="1" customWidth="1"/>
    <col min="7173" max="7173" width="12.5703125" style="12" bestFit="1" customWidth="1"/>
    <col min="7174" max="7424" width="8.85546875" style="12"/>
    <col min="7425" max="7425" width="120.5703125" style="12" customWidth="1"/>
    <col min="7426" max="7426" width="27.28515625" style="12" customWidth="1"/>
    <col min="7427" max="7427" width="12.5703125" style="12" bestFit="1" customWidth="1"/>
    <col min="7428" max="7428" width="11" style="12" bestFit="1" customWidth="1"/>
    <col min="7429" max="7429" width="12.5703125" style="12" bestFit="1" customWidth="1"/>
    <col min="7430" max="7680" width="8.85546875" style="12"/>
    <col min="7681" max="7681" width="120.5703125" style="12" customWidth="1"/>
    <col min="7682" max="7682" width="27.28515625" style="12" customWidth="1"/>
    <col min="7683" max="7683" width="12.5703125" style="12" bestFit="1" customWidth="1"/>
    <col min="7684" max="7684" width="11" style="12" bestFit="1" customWidth="1"/>
    <col min="7685" max="7685" width="12.5703125" style="12" bestFit="1" customWidth="1"/>
    <col min="7686" max="7936" width="8.85546875" style="12"/>
    <col min="7937" max="7937" width="120.5703125" style="12" customWidth="1"/>
    <col min="7938" max="7938" width="27.28515625" style="12" customWidth="1"/>
    <col min="7939" max="7939" width="12.5703125" style="12" bestFit="1" customWidth="1"/>
    <col min="7940" max="7940" width="11" style="12" bestFit="1" customWidth="1"/>
    <col min="7941" max="7941" width="12.5703125" style="12" bestFit="1" customWidth="1"/>
    <col min="7942" max="8192" width="8.85546875" style="12"/>
    <col min="8193" max="8193" width="120.5703125" style="12" customWidth="1"/>
    <col min="8194" max="8194" width="27.28515625" style="12" customWidth="1"/>
    <col min="8195" max="8195" width="12.5703125" style="12" bestFit="1" customWidth="1"/>
    <col min="8196" max="8196" width="11" style="12" bestFit="1" customWidth="1"/>
    <col min="8197" max="8197" width="12.5703125" style="12" bestFit="1" customWidth="1"/>
    <col min="8198" max="8448" width="8.85546875" style="12"/>
    <col min="8449" max="8449" width="120.5703125" style="12" customWidth="1"/>
    <col min="8450" max="8450" width="27.28515625" style="12" customWidth="1"/>
    <col min="8451" max="8451" width="12.5703125" style="12" bestFit="1" customWidth="1"/>
    <col min="8452" max="8452" width="11" style="12" bestFit="1" customWidth="1"/>
    <col min="8453" max="8453" width="12.5703125" style="12" bestFit="1" customWidth="1"/>
    <col min="8454" max="8704" width="8.85546875" style="12"/>
    <col min="8705" max="8705" width="120.5703125" style="12" customWidth="1"/>
    <col min="8706" max="8706" width="27.28515625" style="12" customWidth="1"/>
    <col min="8707" max="8707" width="12.5703125" style="12" bestFit="1" customWidth="1"/>
    <col min="8708" max="8708" width="11" style="12" bestFit="1" customWidth="1"/>
    <col min="8709" max="8709" width="12.5703125" style="12" bestFit="1" customWidth="1"/>
    <col min="8710" max="8960" width="8.85546875" style="12"/>
    <col min="8961" max="8961" width="120.5703125" style="12" customWidth="1"/>
    <col min="8962" max="8962" width="27.28515625" style="12" customWidth="1"/>
    <col min="8963" max="8963" width="12.5703125" style="12" bestFit="1" customWidth="1"/>
    <col min="8964" max="8964" width="11" style="12" bestFit="1" customWidth="1"/>
    <col min="8965" max="8965" width="12.5703125" style="12" bestFit="1" customWidth="1"/>
    <col min="8966" max="9216" width="8.85546875" style="12"/>
    <col min="9217" max="9217" width="120.5703125" style="12" customWidth="1"/>
    <col min="9218" max="9218" width="27.28515625" style="12" customWidth="1"/>
    <col min="9219" max="9219" width="12.5703125" style="12" bestFit="1" customWidth="1"/>
    <col min="9220" max="9220" width="11" style="12" bestFit="1" customWidth="1"/>
    <col min="9221" max="9221" width="12.5703125" style="12" bestFit="1" customWidth="1"/>
    <col min="9222" max="9472" width="8.85546875" style="12"/>
    <col min="9473" max="9473" width="120.5703125" style="12" customWidth="1"/>
    <col min="9474" max="9474" width="27.28515625" style="12" customWidth="1"/>
    <col min="9475" max="9475" width="12.5703125" style="12" bestFit="1" customWidth="1"/>
    <col min="9476" max="9476" width="11" style="12" bestFit="1" customWidth="1"/>
    <col min="9477" max="9477" width="12.5703125" style="12" bestFit="1" customWidth="1"/>
    <col min="9478" max="9728" width="8.85546875" style="12"/>
    <col min="9729" max="9729" width="120.5703125" style="12" customWidth="1"/>
    <col min="9730" max="9730" width="27.28515625" style="12" customWidth="1"/>
    <col min="9731" max="9731" width="12.5703125" style="12" bestFit="1" customWidth="1"/>
    <col min="9732" max="9732" width="11" style="12" bestFit="1" customWidth="1"/>
    <col min="9733" max="9733" width="12.5703125" style="12" bestFit="1" customWidth="1"/>
    <col min="9734" max="9984" width="8.85546875" style="12"/>
    <col min="9985" max="9985" width="120.5703125" style="12" customWidth="1"/>
    <col min="9986" max="9986" width="27.28515625" style="12" customWidth="1"/>
    <col min="9987" max="9987" width="12.5703125" style="12" bestFit="1" customWidth="1"/>
    <col min="9988" max="9988" width="11" style="12" bestFit="1" customWidth="1"/>
    <col min="9989" max="9989" width="12.5703125" style="12" bestFit="1" customWidth="1"/>
    <col min="9990" max="10240" width="8.85546875" style="12"/>
    <col min="10241" max="10241" width="120.5703125" style="12" customWidth="1"/>
    <col min="10242" max="10242" width="27.28515625" style="12" customWidth="1"/>
    <col min="10243" max="10243" width="12.5703125" style="12" bestFit="1" customWidth="1"/>
    <col min="10244" max="10244" width="11" style="12" bestFit="1" customWidth="1"/>
    <col min="10245" max="10245" width="12.5703125" style="12" bestFit="1" customWidth="1"/>
    <col min="10246" max="10496" width="8.85546875" style="12"/>
    <col min="10497" max="10497" width="120.5703125" style="12" customWidth="1"/>
    <col min="10498" max="10498" width="27.28515625" style="12" customWidth="1"/>
    <col min="10499" max="10499" width="12.5703125" style="12" bestFit="1" customWidth="1"/>
    <col min="10500" max="10500" width="11" style="12" bestFit="1" customWidth="1"/>
    <col min="10501" max="10501" width="12.5703125" style="12" bestFit="1" customWidth="1"/>
    <col min="10502" max="10752" width="8.85546875" style="12"/>
    <col min="10753" max="10753" width="120.5703125" style="12" customWidth="1"/>
    <col min="10754" max="10754" width="27.28515625" style="12" customWidth="1"/>
    <col min="10755" max="10755" width="12.5703125" style="12" bestFit="1" customWidth="1"/>
    <col min="10756" max="10756" width="11" style="12" bestFit="1" customWidth="1"/>
    <col min="10757" max="10757" width="12.5703125" style="12" bestFit="1" customWidth="1"/>
    <col min="10758" max="11008" width="8.85546875" style="12"/>
    <col min="11009" max="11009" width="120.5703125" style="12" customWidth="1"/>
    <col min="11010" max="11010" width="27.28515625" style="12" customWidth="1"/>
    <col min="11011" max="11011" width="12.5703125" style="12" bestFit="1" customWidth="1"/>
    <col min="11012" max="11012" width="11" style="12" bestFit="1" customWidth="1"/>
    <col min="11013" max="11013" width="12.5703125" style="12" bestFit="1" customWidth="1"/>
    <col min="11014" max="11264" width="8.85546875" style="12"/>
    <col min="11265" max="11265" width="120.5703125" style="12" customWidth="1"/>
    <col min="11266" max="11266" width="27.28515625" style="12" customWidth="1"/>
    <col min="11267" max="11267" width="12.5703125" style="12" bestFit="1" customWidth="1"/>
    <col min="11268" max="11268" width="11" style="12" bestFit="1" customWidth="1"/>
    <col min="11269" max="11269" width="12.5703125" style="12" bestFit="1" customWidth="1"/>
    <col min="11270" max="11520" width="8.85546875" style="12"/>
    <col min="11521" max="11521" width="120.5703125" style="12" customWidth="1"/>
    <col min="11522" max="11522" width="27.28515625" style="12" customWidth="1"/>
    <col min="11523" max="11523" width="12.5703125" style="12" bestFit="1" customWidth="1"/>
    <col min="11524" max="11524" width="11" style="12" bestFit="1" customWidth="1"/>
    <col min="11525" max="11525" width="12.5703125" style="12" bestFit="1" customWidth="1"/>
    <col min="11526" max="11776" width="8.85546875" style="12"/>
    <col min="11777" max="11777" width="120.5703125" style="12" customWidth="1"/>
    <col min="11778" max="11778" width="27.28515625" style="12" customWidth="1"/>
    <col min="11779" max="11779" width="12.5703125" style="12" bestFit="1" customWidth="1"/>
    <col min="11780" max="11780" width="11" style="12" bestFit="1" customWidth="1"/>
    <col min="11781" max="11781" width="12.5703125" style="12" bestFit="1" customWidth="1"/>
    <col min="11782" max="12032" width="8.85546875" style="12"/>
    <col min="12033" max="12033" width="120.5703125" style="12" customWidth="1"/>
    <col min="12034" max="12034" width="27.28515625" style="12" customWidth="1"/>
    <col min="12035" max="12035" width="12.5703125" style="12" bestFit="1" customWidth="1"/>
    <col min="12036" max="12036" width="11" style="12" bestFit="1" customWidth="1"/>
    <col min="12037" max="12037" width="12.5703125" style="12" bestFit="1" customWidth="1"/>
    <col min="12038" max="12288" width="8.85546875" style="12"/>
    <col min="12289" max="12289" width="120.5703125" style="12" customWidth="1"/>
    <col min="12290" max="12290" width="27.28515625" style="12" customWidth="1"/>
    <col min="12291" max="12291" width="12.5703125" style="12" bestFit="1" customWidth="1"/>
    <col min="12292" max="12292" width="11" style="12" bestFit="1" customWidth="1"/>
    <col min="12293" max="12293" width="12.5703125" style="12" bestFit="1" customWidth="1"/>
    <col min="12294" max="12544" width="8.85546875" style="12"/>
    <col min="12545" max="12545" width="120.5703125" style="12" customWidth="1"/>
    <col min="12546" max="12546" width="27.28515625" style="12" customWidth="1"/>
    <col min="12547" max="12547" width="12.5703125" style="12" bestFit="1" customWidth="1"/>
    <col min="12548" max="12548" width="11" style="12" bestFit="1" customWidth="1"/>
    <col min="12549" max="12549" width="12.5703125" style="12" bestFit="1" customWidth="1"/>
    <col min="12550" max="12800" width="8.85546875" style="12"/>
    <col min="12801" max="12801" width="120.5703125" style="12" customWidth="1"/>
    <col min="12802" max="12802" width="27.28515625" style="12" customWidth="1"/>
    <col min="12803" max="12803" width="12.5703125" style="12" bestFit="1" customWidth="1"/>
    <col min="12804" max="12804" width="11" style="12" bestFit="1" customWidth="1"/>
    <col min="12805" max="12805" width="12.5703125" style="12" bestFit="1" customWidth="1"/>
    <col min="12806" max="13056" width="8.85546875" style="12"/>
    <col min="13057" max="13057" width="120.5703125" style="12" customWidth="1"/>
    <col min="13058" max="13058" width="27.28515625" style="12" customWidth="1"/>
    <col min="13059" max="13059" width="12.5703125" style="12" bestFit="1" customWidth="1"/>
    <col min="13060" max="13060" width="11" style="12" bestFit="1" customWidth="1"/>
    <col min="13061" max="13061" width="12.5703125" style="12" bestFit="1" customWidth="1"/>
    <col min="13062" max="13312" width="8.85546875" style="12"/>
    <col min="13313" max="13313" width="120.5703125" style="12" customWidth="1"/>
    <col min="13314" max="13314" width="27.28515625" style="12" customWidth="1"/>
    <col min="13315" max="13315" width="12.5703125" style="12" bestFit="1" customWidth="1"/>
    <col min="13316" max="13316" width="11" style="12" bestFit="1" customWidth="1"/>
    <col min="13317" max="13317" width="12.5703125" style="12" bestFit="1" customWidth="1"/>
    <col min="13318" max="13568" width="8.85546875" style="12"/>
    <col min="13569" max="13569" width="120.5703125" style="12" customWidth="1"/>
    <col min="13570" max="13570" width="27.28515625" style="12" customWidth="1"/>
    <col min="13571" max="13571" width="12.5703125" style="12" bestFit="1" customWidth="1"/>
    <col min="13572" max="13572" width="11" style="12" bestFit="1" customWidth="1"/>
    <col min="13573" max="13573" width="12.5703125" style="12" bestFit="1" customWidth="1"/>
    <col min="13574" max="13824" width="8.85546875" style="12"/>
    <col min="13825" max="13825" width="120.5703125" style="12" customWidth="1"/>
    <col min="13826" max="13826" width="27.28515625" style="12" customWidth="1"/>
    <col min="13827" max="13827" width="12.5703125" style="12" bestFit="1" customWidth="1"/>
    <col min="13828" max="13828" width="11" style="12" bestFit="1" customWidth="1"/>
    <col min="13829" max="13829" width="12.5703125" style="12" bestFit="1" customWidth="1"/>
    <col min="13830" max="14080" width="8.85546875" style="12"/>
    <col min="14081" max="14081" width="120.5703125" style="12" customWidth="1"/>
    <col min="14082" max="14082" width="27.28515625" style="12" customWidth="1"/>
    <col min="14083" max="14083" width="12.5703125" style="12" bestFit="1" customWidth="1"/>
    <col min="14084" max="14084" width="11" style="12" bestFit="1" customWidth="1"/>
    <col min="14085" max="14085" width="12.5703125" style="12" bestFit="1" customWidth="1"/>
    <col min="14086" max="14336" width="8.85546875" style="12"/>
    <col min="14337" max="14337" width="120.5703125" style="12" customWidth="1"/>
    <col min="14338" max="14338" width="27.28515625" style="12" customWidth="1"/>
    <col min="14339" max="14339" width="12.5703125" style="12" bestFit="1" customWidth="1"/>
    <col min="14340" max="14340" width="11" style="12" bestFit="1" customWidth="1"/>
    <col min="14341" max="14341" width="12.5703125" style="12" bestFit="1" customWidth="1"/>
    <col min="14342" max="14592" width="8.85546875" style="12"/>
    <col min="14593" max="14593" width="120.5703125" style="12" customWidth="1"/>
    <col min="14594" max="14594" width="27.28515625" style="12" customWidth="1"/>
    <col min="14595" max="14595" width="12.5703125" style="12" bestFit="1" customWidth="1"/>
    <col min="14596" max="14596" width="11" style="12" bestFit="1" customWidth="1"/>
    <col min="14597" max="14597" width="12.5703125" style="12" bestFit="1" customWidth="1"/>
    <col min="14598" max="14848" width="8.85546875" style="12"/>
    <col min="14849" max="14849" width="120.5703125" style="12" customWidth="1"/>
    <col min="14850" max="14850" width="27.28515625" style="12" customWidth="1"/>
    <col min="14851" max="14851" width="12.5703125" style="12" bestFit="1" customWidth="1"/>
    <col min="14852" max="14852" width="11" style="12" bestFit="1" customWidth="1"/>
    <col min="14853" max="14853" width="12.5703125" style="12" bestFit="1" customWidth="1"/>
    <col min="14854" max="15104" width="8.85546875" style="12"/>
    <col min="15105" max="15105" width="120.5703125" style="12" customWidth="1"/>
    <col min="15106" max="15106" width="27.28515625" style="12" customWidth="1"/>
    <col min="15107" max="15107" width="12.5703125" style="12" bestFit="1" customWidth="1"/>
    <col min="15108" max="15108" width="11" style="12" bestFit="1" customWidth="1"/>
    <col min="15109" max="15109" width="12.5703125" style="12" bestFit="1" customWidth="1"/>
    <col min="15110" max="15360" width="8.85546875" style="12"/>
    <col min="15361" max="15361" width="120.5703125" style="12" customWidth="1"/>
    <col min="15362" max="15362" width="27.28515625" style="12" customWidth="1"/>
    <col min="15363" max="15363" width="12.5703125" style="12" bestFit="1" customWidth="1"/>
    <col min="15364" max="15364" width="11" style="12" bestFit="1" customWidth="1"/>
    <col min="15365" max="15365" width="12.5703125" style="12" bestFit="1" customWidth="1"/>
    <col min="15366" max="15616" width="8.85546875" style="12"/>
    <col min="15617" max="15617" width="120.5703125" style="12" customWidth="1"/>
    <col min="15618" max="15618" width="27.28515625" style="12" customWidth="1"/>
    <col min="15619" max="15619" width="12.5703125" style="12" bestFit="1" customWidth="1"/>
    <col min="15620" max="15620" width="11" style="12" bestFit="1" customWidth="1"/>
    <col min="15621" max="15621" width="12.5703125" style="12" bestFit="1" customWidth="1"/>
    <col min="15622" max="15872" width="8.85546875" style="12"/>
    <col min="15873" max="15873" width="120.5703125" style="12" customWidth="1"/>
    <col min="15874" max="15874" width="27.28515625" style="12" customWidth="1"/>
    <col min="15875" max="15875" width="12.5703125" style="12" bestFit="1" customWidth="1"/>
    <col min="15876" max="15876" width="11" style="12" bestFit="1" customWidth="1"/>
    <col min="15877" max="15877" width="12.5703125" style="12" bestFit="1" customWidth="1"/>
    <col min="15878" max="16128" width="8.85546875" style="12"/>
    <col min="16129" max="16129" width="120.5703125" style="12" customWidth="1"/>
    <col min="16130" max="16130" width="27.28515625" style="12" customWidth="1"/>
    <col min="16131" max="16131" width="12.5703125" style="12" bestFit="1" customWidth="1"/>
    <col min="16132" max="16132" width="11" style="12" bestFit="1" customWidth="1"/>
    <col min="16133" max="16133" width="12.5703125" style="12" bestFit="1" customWidth="1"/>
    <col min="16134" max="16384" width="8.85546875" style="12"/>
  </cols>
  <sheetData>
    <row r="1" spans="1:5" ht="37.5">
      <c r="A1" s="13" t="s">
        <v>105</v>
      </c>
      <c r="B1" s="8"/>
      <c r="C1" s="9"/>
      <c r="D1" s="9"/>
      <c r="E1" s="9"/>
    </row>
    <row r="2" spans="1:5" ht="18.75">
      <c r="A2" s="14" t="s">
        <v>106</v>
      </c>
      <c r="B2" s="8"/>
      <c r="C2" s="7"/>
      <c r="D2" s="7"/>
      <c r="E2" s="7"/>
    </row>
    <row r="3" spans="1:5">
      <c r="B3" s="8"/>
      <c r="C3" s="9"/>
      <c r="D3" s="9"/>
      <c r="E3" s="9"/>
    </row>
    <row r="4" spans="1:5" ht="37.5">
      <c r="A4" s="15" t="s">
        <v>114</v>
      </c>
      <c r="B4" s="9"/>
      <c r="C4" s="9"/>
      <c r="D4" s="9"/>
      <c r="E4" s="9"/>
    </row>
    <row r="5" spans="1:5">
      <c r="B5" s="8"/>
      <c r="C5" s="9"/>
      <c r="D5" s="9"/>
      <c r="E5" s="9"/>
    </row>
    <row r="6" spans="1:5" ht="18.75">
      <c r="A6" s="14" t="s">
        <v>107</v>
      </c>
      <c r="B6" s="8"/>
      <c r="C6" s="9"/>
      <c r="D6" s="9"/>
      <c r="E6" s="9"/>
    </row>
    <row r="7" spans="1:5" ht="18.75">
      <c r="A7" s="16"/>
      <c r="B7" s="8"/>
      <c r="C7" s="7"/>
      <c r="D7" s="7"/>
      <c r="E7" s="7"/>
    </row>
    <row r="8" spans="1:5" ht="18.75">
      <c r="A8" s="14" t="s">
        <v>108</v>
      </c>
      <c r="B8" s="9"/>
      <c r="C8" s="9"/>
      <c r="D8" s="9"/>
      <c r="E8" s="9"/>
    </row>
    <row r="9" spans="1:5" ht="18.75">
      <c r="A9" s="14"/>
      <c r="B9" s="8"/>
      <c r="C9" s="9"/>
      <c r="D9" s="9"/>
      <c r="E9" s="9"/>
    </row>
    <row r="10" spans="1:5">
      <c r="A10" s="17"/>
      <c r="B10" s="8"/>
      <c r="C10" s="9"/>
      <c r="D10" s="9"/>
      <c r="E10" s="9"/>
    </row>
    <row r="11" spans="1:5">
      <c r="A11" s="18"/>
      <c r="B11" s="8"/>
      <c r="C11" s="7"/>
      <c r="D11" s="7"/>
      <c r="E11" s="7"/>
    </row>
    <row r="12" spans="1:5">
      <c r="A12" s="17"/>
      <c r="B12" s="9"/>
      <c r="C12" s="9"/>
      <c r="D12" s="9"/>
      <c r="E12" s="9"/>
    </row>
    <row r="13" spans="1:5" ht="18.75">
      <c r="A13" s="14" t="s">
        <v>109</v>
      </c>
      <c r="B13" s="8"/>
      <c r="C13" s="7"/>
      <c r="D13" s="7"/>
      <c r="E13" s="7"/>
    </row>
    <row r="14" spans="1:5" ht="18.75">
      <c r="A14" s="14" t="s">
        <v>110</v>
      </c>
      <c r="B14" s="8"/>
      <c r="C14" s="9"/>
      <c r="D14" s="9"/>
      <c r="E14" s="9"/>
    </row>
    <row r="15" spans="1:5">
      <c r="A15" s="17"/>
      <c r="B15" s="8"/>
      <c r="C15" s="9"/>
      <c r="D15" s="9"/>
      <c r="E15" s="9"/>
    </row>
    <row r="16" spans="1:5">
      <c r="A16" s="18"/>
      <c r="C16" s="7"/>
      <c r="D16" s="7"/>
      <c r="E16" s="7"/>
    </row>
    <row r="17" spans="1:5" ht="18.75">
      <c r="A17" s="14" t="s">
        <v>111</v>
      </c>
      <c r="C17" s="9"/>
      <c r="D17" s="9"/>
      <c r="E17" s="9"/>
    </row>
    <row r="18" spans="1:5" ht="37.5">
      <c r="A18" s="15" t="s">
        <v>112</v>
      </c>
      <c r="C18" s="9"/>
      <c r="D18" s="9"/>
      <c r="E18" s="9"/>
    </row>
    <row r="19" spans="1:5" ht="37.5">
      <c r="A19" s="15" t="s">
        <v>113</v>
      </c>
      <c r="C19" s="7"/>
      <c r="D19" s="7"/>
      <c r="E19" s="7"/>
    </row>
    <row r="20" spans="1:5" ht="18.75">
      <c r="A20" s="15"/>
      <c r="C20" s="9"/>
      <c r="D20" s="9"/>
      <c r="E20" s="9"/>
    </row>
    <row r="21" spans="1:5">
      <c r="A21" s="17"/>
      <c r="B21" s="9"/>
      <c r="C21" s="9"/>
      <c r="D21" s="9"/>
      <c r="E21" s="9"/>
    </row>
    <row r="22" spans="1:5">
      <c r="B22" s="9"/>
      <c r="C22" s="7"/>
      <c r="D22" s="7"/>
      <c r="E22" s="7"/>
    </row>
    <row r="23" spans="1:5">
      <c r="B23" s="9"/>
      <c r="C23" s="19"/>
      <c r="D23" s="19"/>
      <c r="E23" s="19"/>
    </row>
    <row r="24" spans="1:5" ht="18.75">
      <c r="A24" s="14"/>
      <c r="B24" s="9"/>
      <c r="C24" s="9"/>
      <c r="D24" s="9"/>
      <c r="E24" s="9"/>
    </row>
    <row r="25" spans="1:5" ht="18.75">
      <c r="A25" s="14"/>
      <c r="B25" s="9"/>
      <c r="C25" s="9"/>
      <c r="D25" s="9"/>
      <c r="E25" s="9"/>
    </row>
    <row r="26" spans="1:5" ht="18.75">
      <c r="A26" s="14"/>
      <c r="B26" s="9"/>
      <c r="C26" s="10"/>
      <c r="D26" s="10"/>
    </row>
    <row r="27" spans="1:5">
      <c r="A27" s="20"/>
      <c r="B27" s="9"/>
      <c r="C27" s="10"/>
      <c r="D27" s="10"/>
      <c r="E27" s="10"/>
    </row>
    <row r="28" spans="1:5">
      <c r="A28" s="21"/>
      <c r="B28" s="9"/>
      <c r="C28" s="9"/>
      <c r="D28" s="9"/>
      <c r="E28" s="9"/>
    </row>
    <row r="29" spans="1:5">
      <c r="A29" s="21"/>
      <c r="B29" s="9"/>
      <c r="C29" s="9"/>
      <c r="D29" s="9"/>
      <c r="E29" s="9"/>
    </row>
    <row r="30" spans="1:5">
      <c r="A30" s="21"/>
      <c r="B30" s="9"/>
      <c r="C30" s="9"/>
      <c r="D30" s="9"/>
      <c r="E30" s="9"/>
    </row>
    <row r="31" spans="1:5">
      <c r="A31" s="21"/>
      <c r="B31" s="9"/>
      <c r="C31" s="9"/>
      <c r="D31" s="9"/>
      <c r="E31" s="9"/>
    </row>
    <row r="32" spans="1:5">
      <c r="A32" s="21"/>
      <c r="B32" s="9"/>
      <c r="C32" s="9"/>
      <c r="D32" s="9"/>
      <c r="E32" s="9"/>
    </row>
    <row r="33" spans="1:5">
      <c r="A33" s="21"/>
      <c r="B33" s="9"/>
      <c r="C33" s="9"/>
      <c r="D33" s="9"/>
      <c r="E33" s="9"/>
    </row>
    <row r="34" spans="1:5">
      <c r="A34" s="21"/>
      <c r="B34" s="9"/>
      <c r="C34" s="9"/>
      <c r="D34" s="9"/>
      <c r="E34" s="9"/>
    </row>
    <row r="35" spans="1:5">
      <c r="A35" s="21"/>
      <c r="B35" s="9"/>
      <c r="C35" s="9"/>
      <c r="D35" s="9"/>
      <c r="E35" s="9"/>
    </row>
    <row r="36" spans="1:5">
      <c r="A36" s="21"/>
      <c r="B36" s="9"/>
      <c r="C36" s="9"/>
      <c r="D36" s="9"/>
      <c r="E36" s="9"/>
    </row>
    <row r="37" spans="1:5">
      <c r="A37" s="21"/>
      <c r="B37" s="9"/>
      <c r="C37" s="9"/>
      <c r="D37" s="9"/>
      <c r="E37" s="9"/>
    </row>
    <row r="38" spans="1:5">
      <c r="A38" s="21"/>
      <c r="B38" s="9"/>
      <c r="C38" s="9"/>
      <c r="D38" s="9"/>
      <c r="E38" s="9"/>
    </row>
    <row r="39" spans="1:5">
      <c r="A39" s="21"/>
      <c r="B39" s="9"/>
      <c r="C39" s="9"/>
      <c r="D39" s="9"/>
      <c r="E39" s="9"/>
    </row>
    <row r="40" spans="1:5">
      <c r="A40" s="21"/>
      <c r="B40" s="9"/>
      <c r="C40" s="9"/>
      <c r="D40" s="9"/>
      <c r="E40" s="9"/>
    </row>
    <row r="41" spans="1:5">
      <c r="A41" s="21"/>
      <c r="B41" s="9"/>
      <c r="C41" s="9"/>
      <c r="D41" s="9"/>
      <c r="E41" s="9"/>
    </row>
    <row r="42" spans="1:5">
      <c r="A42" s="21"/>
      <c r="B42" s="9"/>
      <c r="C42" s="9"/>
      <c r="D42" s="9"/>
      <c r="E42" s="9"/>
    </row>
    <row r="43" spans="1:5">
      <c r="A43" s="21"/>
      <c r="B43" s="9"/>
      <c r="C43" s="9"/>
      <c r="D43" s="9"/>
      <c r="E43" s="9"/>
    </row>
    <row r="44" spans="1:5">
      <c r="A44" s="21"/>
      <c r="B44" s="9"/>
      <c r="C44" s="9"/>
      <c r="D44" s="9"/>
      <c r="E44" s="9"/>
    </row>
    <row r="45" spans="1:5">
      <c r="A45" s="21"/>
      <c r="B45" s="9"/>
      <c r="C45" s="9"/>
      <c r="D45" s="9"/>
      <c r="E45" s="9"/>
    </row>
    <row r="46" spans="1:5">
      <c r="A46" s="21"/>
      <c r="B46" s="9"/>
      <c r="C46" s="9"/>
      <c r="D46" s="9"/>
      <c r="E46" s="9"/>
    </row>
    <row r="47" spans="1:5">
      <c r="A47" s="21"/>
      <c r="B47" s="9"/>
      <c r="C47" s="9"/>
      <c r="D47" s="9"/>
      <c r="E47" s="9"/>
    </row>
    <row r="48" spans="1:5">
      <c r="A48" s="21"/>
      <c r="B48" s="9"/>
      <c r="C48" s="9"/>
      <c r="D48" s="9"/>
      <c r="E48" s="9"/>
    </row>
    <row r="49" spans="1:5">
      <c r="A49" s="21"/>
      <c r="B49" s="9"/>
      <c r="C49" s="9"/>
      <c r="D49" s="9"/>
      <c r="E49" s="9"/>
    </row>
    <row r="50" spans="1:5">
      <c r="A50" s="21"/>
      <c r="B50" s="9"/>
      <c r="C50" s="9"/>
      <c r="D50" s="9"/>
      <c r="E50" s="9"/>
    </row>
    <row r="51" spans="1:5">
      <c r="A51" s="21"/>
      <c r="B51" s="9"/>
      <c r="C51" s="9"/>
      <c r="D51" s="9"/>
      <c r="E51" s="9"/>
    </row>
    <row r="52" spans="1:5">
      <c r="A52" s="21"/>
      <c r="B52" s="9"/>
      <c r="C52" s="9"/>
      <c r="D52" s="9"/>
      <c r="E52" s="9"/>
    </row>
    <row r="53" spans="1:5">
      <c r="A53" s="21"/>
      <c r="B53" s="9"/>
      <c r="C53" s="9"/>
      <c r="D53" s="9"/>
      <c r="E53" s="9"/>
    </row>
    <row r="54" spans="1:5">
      <c r="B54" s="11"/>
      <c r="E54" s="11"/>
    </row>
    <row r="55" spans="1:5">
      <c r="A55" s="22"/>
      <c r="B55" s="11"/>
      <c r="C55" s="11"/>
      <c r="D55" s="11"/>
      <c r="E55" s="11"/>
    </row>
  </sheetData>
  <printOptions horizontalCentered="1" verticalCentered="1"/>
  <pageMargins left="0.59055118110236227" right="0.39370078740157483" top="0.39370078740157483" bottom="0.39370078740157483" header="0.15748031496062992" footer="0.15748031496062992"/>
  <pageSetup paperSize="9" orientation="portrait" horizontalDpi="0" verticalDpi="0" r:id="rId1"/>
  <headerFooter>
    <oddHeader>&amp;C&amp;"Calibri,Tučné"&amp;18Stavební úpravy soc. zázemí Znojmo
ZŠ Mládeže 1,3,5, MŠ Vrchlického 2, MŠ nám. Republiky 15
část elektro - &amp;A</oddHeader>
    <oddFooter>&amp;Cstrana &amp;P z &amp;N&amp;RZpracoval: Pavel Kučera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50"/>
  <sheetViews>
    <sheetView workbookViewId="0">
      <pane ySplit="1" topLeftCell="A38" activePane="bottomLeft" state="frozen"/>
      <selection activeCell="A22" sqref="A22"/>
      <selection pane="bottomLeft" activeCell="F24" sqref="F24"/>
    </sheetView>
  </sheetViews>
  <sheetFormatPr defaultRowHeight="15"/>
  <cols>
    <col min="1" max="1" width="28.7109375" style="37" customWidth="1"/>
    <col min="2" max="2" width="7" style="1" customWidth="1"/>
    <col min="3" max="3" width="10.42578125" style="4" customWidth="1"/>
    <col min="4" max="4" width="9.85546875" style="4" customWidth="1"/>
    <col min="5" max="5" width="13" style="4" customWidth="1"/>
    <col min="6" max="6" width="10.7109375" style="4" customWidth="1"/>
    <col min="7" max="7" width="10.28515625" style="4" customWidth="1"/>
    <col min="8" max="8" width="9" style="4" customWidth="1"/>
    <col min="9" max="9" width="12.140625" style="4" customWidth="1"/>
    <col min="10" max="11" width="0" hidden="1" customWidth="1"/>
    <col min="12" max="12" width="11" style="3" hidden="1" customWidth="1"/>
  </cols>
  <sheetData>
    <row r="1" spans="1:12" ht="24.75">
      <c r="A1" s="33" t="s">
        <v>0</v>
      </c>
      <c r="B1" s="33" t="s">
        <v>44</v>
      </c>
      <c r="C1" s="38" t="s">
        <v>45</v>
      </c>
      <c r="D1" s="38" t="s">
        <v>46</v>
      </c>
      <c r="E1" s="38" t="s">
        <v>47</v>
      </c>
      <c r="F1" s="38" t="s">
        <v>48</v>
      </c>
      <c r="G1" s="38" t="s">
        <v>49</v>
      </c>
      <c r="H1" s="38" t="s">
        <v>50</v>
      </c>
      <c r="I1" s="38" t="s">
        <v>51</v>
      </c>
      <c r="J1" s="2"/>
      <c r="K1" s="2"/>
      <c r="L1" s="3" t="e">
        <f>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+Parametry!B33/100*#REF!</f>
        <v>#REF!</v>
      </c>
    </row>
    <row r="2" spans="1:12">
      <c r="A2" s="36" t="s">
        <v>5</v>
      </c>
      <c r="B2" s="26" t="s">
        <v>5</v>
      </c>
      <c r="C2" s="27"/>
      <c r="D2" s="27"/>
      <c r="E2" s="27"/>
      <c r="F2" s="27"/>
      <c r="G2" s="27"/>
      <c r="H2" s="27">
        <f>D2+F2</f>
        <v>0</v>
      </c>
      <c r="I2" s="27">
        <f>E2+G2</f>
        <v>0</v>
      </c>
      <c r="J2" s="2"/>
      <c r="K2" s="2"/>
    </row>
    <row r="3" spans="1:12">
      <c r="A3" s="34" t="s">
        <v>79</v>
      </c>
      <c r="B3" s="29" t="s">
        <v>5</v>
      </c>
      <c r="C3" s="30"/>
      <c r="D3" s="30"/>
      <c r="E3" s="30"/>
      <c r="F3" s="30"/>
      <c r="G3" s="30"/>
      <c r="H3" s="30"/>
      <c r="I3" s="30"/>
      <c r="J3" s="2"/>
      <c r="K3" s="2"/>
    </row>
    <row r="4" spans="1:12">
      <c r="A4" s="35" t="s">
        <v>80</v>
      </c>
      <c r="B4" s="24" t="s">
        <v>5</v>
      </c>
      <c r="C4" s="25"/>
      <c r="D4" s="25"/>
      <c r="E4" s="25"/>
      <c r="F4" s="25"/>
      <c r="G4" s="25"/>
      <c r="H4" s="25"/>
      <c r="I4" s="25"/>
      <c r="J4" s="2"/>
      <c r="K4" s="2"/>
    </row>
    <row r="5" spans="1:12" ht="24.75">
      <c r="A5" s="36" t="s">
        <v>81</v>
      </c>
      <c r="B5" s="26" t="s">
        <v>53</v>
      </c>
      <c r="C5" s="27">
        <v>1</v>
      </c>
      <c r="D5" s="27">
        <v>0</v>
      </c>
      <c r="E5" s="27">
        <v>0</v>
      </c>
      <c r="F5" s="27">
        <v>0</v>
      </c>
      <c r="G5" s="27">
        <f t="shared" ref="G5:G14" si="0">C5*F5</f>
        <v>0</v>
      </c>
      <c r="H5" s="27">
        <f t="shared" ref="H5:H15" si="1">D5+F5</f>
        <v>0</v>
      </c>
      <c r="I5" s="27">
        <f t="shared" ref="I5:I15" si="2">E5+G5</f>
        <v>0</v>
      </c>
      <c r="J5" s="2"/>
      <c r="K5" s="2"/>
    </row>
    <row r="6" spans="1:12">
      <c r="A6" s="36" t="s">
        <v>82</v>
      </c>
      <c r="B6" s="26" t="s">
        <v>53</v>
      </c>
      <c r="C6" s="27">
        <v>3</v>
      </c>
      <c r="D6" s="27">
        <v>0</v>
      </c>
      <c r="E6" s="27">
        <v>0</v>
      </c>
      <c r="F6" s="27">
        <v>0</v>
      </c>
      <c r="G6" s="27">
        <f t="shared" si="0"/>
        <v>0</v>
      </c>
      <c r="H6" s="27">
        <f t="shared" si="1"/>
        <v>0</v>
      </c>
      <c r="I6" s="27">
        <f t="shared" si="2"/>
        <v>0</v>
      </c>
      <c r="J6" s="2"/>
      <c r="K6" s="2"/>
    </row>
    <row r="7" spans="1:12">
      <c r="A7" s="36" t="s">
        <v>83</v>
      </c>
      <c r="B7" s="26" t="s">
        <v>53</v>
      </c>
      <c r="C7" s="27">
        <v>10</v>
      </c>
      <c r="D7" s="27">
        <v>0</v>
      </c>
      <c r="E7" s="27">
        <v>0</v>
      </c>
      <c r="F7" s="27">
        <v>0</v>
      </c>
      <c r="G7" s="27">
        <f t="shared" si="0"/>
        <v>0</v>
      </c>
      <c r="H7" s="27">
        <f t="shared" si="1"/>
        <v>0</v>
      </c>
      <c r="I7" s="27">
        <f t="shared" si="2"/>
        <v>0</v>
      </c>
      <c r="J7" s="2"/>
      <c r="K7" s="2"/>
    </row>
    <row r="8" spans="1:12" ht="24.75">
      <c r="A8" s="36" t="s">
        <v>84</v>
      </c>
      <c r="B8" s="26" t="s">
        <v>85</v>
      </c>
      <c r="C8" s="27">
        <v>1</v>
      </c>
      <c r="D8" s="27">
        <v>0</v>
      </c>
      <c r="E8" s="27">
        <v>0</v>
      </c>
      <c r="F8" s="27">
        <v>0</v>
      </c>
      <c r="G8" s="27">
        <f t="shared" si="0"/>
        <v>0</v>
      </c>
      <c r="H8" s="27">
        <f t="shared" si="1"/>
        <v>0</v>
      </c>
      <c r="I8" s="27">
        <f t="shared" si="2"/>
        <v>0</v>
      </c>
      <c r="J8" s="2"/>
      <c r="K8" s="2"/>
    </row>
    <row r="9" spans="1:12">
      <c r="A9" s="36" t="s">
        <v>86</v>
      </c>
      <c r="B9" s="26" t="s">
        <v>85</v>
      </c>
      <c r="C9" s="27">
        <v>1</v>
      </c>
      <c r="D9" s="27">
        <v>0</v>
      </c>
      <c r="E9" s="27">
        <v>0</v>
      </c>
      <c r="F9" s="27">
        <v>0</v>
      </c>
      <c r="G9" s="27">
        <f t="shared" si="0"/>
        <v>0</v>
      </c>
      <c r="H9" s="27">
        <f t="shared" si="1"/>
        <v>0</v>
      </c>
      <c r="I9" s="27">
        <f t="shared" si="2"/>
        <v>0</v>
      </c>
      <c r="J9" s="2"/>
      <c r="K9" s="2"/>
    </row>
    <row r="10" spans="1:12">
      <c r="A10" s="36" t="s">
        <v>87</v>
      </c>
      <c r="B10" s="26" t="s">
        <v>85</v>
      </c>
      <c r="C10" s="27">
        <v>1</v>
      </c>
      <c r="D10" s="27">
        <v>0</v>
      </c>
      <c r="E10" s="27">
        <v>0</v>
      </c>
      <c r="F10" s="27">
        <v>0</v>
      </c>
      <c r="G10" s="27">
        <f t="shared" si="0"/>
        <v>0</v>
      </c>
      <c r="H10" s="27">
        <f t="shared" si="1"/>
        <v>0</v>
      </c>
      <c r="I10" s="27">
        <f t="shared" si="2"/>
        <v>0</v>
      </c>
      <c r="J10" s="2"/>
      <c r="K10" s="2"/>
    </row>
    <row r="11" spans="1:12">
      <c r="A11" s="36" t="s">
        <v>88</v>
      </c>
      <c r="B11" s="26" t="s">
        <v>85</v>
      </c>
      <c r="C11" s="27">
        <v>8</v>
      </c>
      <c r="D11" s="27">
        <v>0</v>
      </c>
      <c r="E11" s="27">
        <v>0</v>
      </c>
      <c r="F11" s="27">
        <v>0</v>
      </c>
      <c r="G11" s="27">
        <f t="shared" si="0"/>
        <v>0</v>
      </c>
      <c r="H11" s="27">
        <f t="shared" si="1"/>
        <v>0</v>
      </c>
      <c r="I11" s="27">
        <f t="shared" si="2"/>
        <v>0</v>
      </c>
      <c r="J11" s="2"/>
      <c r="K11" s="2"/>
    </row>
    <row r="12" spans="1:12">
      <c r="A12" s="36" t="s">
        <v>89</v>
      </c>
      <c r="B12" s="26" t="s">
        <v>85</v>
      </c>
      <c r="C12" s="27">
        <v>1</v>
      </c>
      <c r="D12" s="27">
        <v>0</v>
      </c>
      <c r="E12" s="27">
        <v>0</v>
      </c>
      <c r="F12" s="27">
        <v>0</v>
      </c>
      <c r="G12" s="27">
        <f t="shared" si="0"/>
        <v>0</v>
      </c>
      <c r="H12" s="27">
        <f t="shared" si="1"/>
        <v>0</v>
      </c>
      <c r="I12" s="27">
        <f t="shared" si="2"/>
        <v>0</v>
      </c>
      <c r="J12" s="2"/>
      <c r="K12" s="2"/>
    </row>
    <row r="13" spans="1:12">
      <c r="A13" s="36" t="s">
        <v>90</v>
      </c>
      <c r="B13" s="26" t="s">
        <v>85</v>
      </c>
      <c r="C13" s="27">
        <v>1</v>
      </c>
      <c r="D13" s="27">
        <v>0</v>
      </c>
      <c r="E13" s="27">
        <f t="shared" ref="E13" si="3">C13*D13</f>
        <v>0</v>
      </c>
      <c r="F13" s="27">
        <v>0</v>
      </c>
      <c r="G13" s="27">
        <f t="shared" si="0"/>
        <v>0</v>
      </c>
      <c r="H13" s="27">
        <f t="shared" si="1"/>
        <v>0</v>
      </c>
      <c r="I13" s="27">
        <f t="shared" si="2"/>
        <v>0</v>
      </c>
      <c r="J13" s="2"/>
      <c r="K13" s="2"/>
    </row>
    <row r="14" spans="1:12">
      <c r="A14" s="36" t="s">
        <v>91</v>
      </c>
      <c r="B14" s="26" t="s">
        <v>85</v>
      </c>
      <c r="C14" s="27">
        <v>1</v>
      </c>
      <c r="D14" s="27">
        <v>0</v>
      </c>
      <c r="E14" s="27">
        <v>0</v>
      </c>
      <c r="F14" s="27">
        <v>0</v>
      </c>
      <c r="G14" s="27">
        <f t="shared" si="0"/>
        <v>0</v>
      </c>
      <c r="H14" s="27">
        <f t="shared" si="1"/>
        <v>0</v>
      </c>
      <c r="I14" s="27">
        <f t="shared" si="2"/>
        <v>0</v>
      </c>
      <c r="J14" s="2"/>
      <c r="K14" s="2"/>
    </row>
    <row r="15" spans="1:12">
      <c r="A15" s="36" t="s">
        <v>5</v>
      </c>
      <c r="B15" s="26" t="s">
        <v>5</v>
      </c>
      <c r="C15" s="27"/>
      <c r="D15" s="27"/>
      <c r="E15" s="27"/>
      <c r="F15" s="27"/>
      <c r="G15" s="27"/>
      <c r="H15" s="27">
        <f t="shared" si="1"/>
        <v>0</v>
      </c>
      <c r="I15" s="27">
        <f t="shared" si="2"/>
        <v>0</v>
      </c>
      <c r="J15" s="2"/>
      <c r="K15" s="2"/>
    </row>
    <row r="16" spans="1:12">
      <c r="A16" s="35" t="s">
        <v>92</v>
      </c>
      <c r="B16" s="24" t="s">
        <v>5</v>
      </c>
      <c r="C16" s="25"/>
      <c r="D16" s="25"/>
      <c r="E16" s="25">
        <f>SUM(E5:E15)</f>
        <v>0</v>
      </c>
      <c r="F16" s="25"/>
      <c r="G16" s="25">
        <f>SUM(G5:G15)</f>
        <v>0</v>
      </c>
      <c r="H16" s="25"/>
      <c r="I16" s="25">
        <f>SUM(I5:I15)</f>
        <v>0</v>
      </c>
      <c r="J16" s="2"/>
      <c r="K16" s="2"/>
    </row>
    <row r="17" spans="1:11" ht="24.75">
      <c r="A17" s="36" t="s">
        <v>52</v>
      </c>
      <c r="B17" s="26" t="s">
        <v>53</v>
      </c>
      <c r="C17" s="27">
        <v>8</v>
      </c>
      <c r="D17" s="27">
        <v>0</v>
      </c>
      <c r="E17" s="27">
        <f t="shared" ref="E17:E46" si="4">C17*D17</f>
        <v>0</v>
      </c>
      <c r="F17" s="27">
        <v>0</v>
      </c>
      <c r="G17" s="27">
        <f t="shared" ref="G17:G41" si="5">C17*F17</f>
        <v>0</v>
      </c>
      <c r="H17" s="27">
        <f t="shared" ref="H17:H48" si="6">D17+F17</f>
        <v>0</v>
      </c>
      <c r="I17" s="27">
        <f t="shared" ref="I17:I48" si="7">E17+G17</f>
        <v>0</v>
      </c>
      <c r="J17" s="2"/>
      <c r="K17" s="2"/>
    </row>
    <row r="18" spans="1:11" ht="24.75">
      <c r="A18" s="36" t="s">
        <v>54</v>
      </c>
      <c r="B18" s="26" t="s">
        <v>53</v>
      </c>
      <c r="C18" s="27">
        <v>5</v>
      </c>
      <c r="D18" s="27">
        <v>0</v>
      </c>
      <c r="E18" s="27">
        <f t="shared" si="4"/>
        <v>0</v>
      </c>
      <c r="F18" s="27">
        <v>0</v>
      </c>
      <c r="G18" s="27">
        <f t="shared" si="5"/>
        <v>0</v>
      </c>
      <c r="H18" s="27">
        <f t="shared" si="6"/>
        <v>0</v>
      </c>
      <c r="I18" s="27">
        <f t="shared" si="7"/>
        <v>0</v>
      </c>
      <c r="J18" s="2"/>
      <c r="K18" s="2"/>
    </row>
    <row r="19" spans="1:11" ht="24.75">
      <c r="A19" s="36" t="s">
        <v>93</v>
      </c>
      <c r="B19" s="26" t="s">
        <v>53</v>
      </c>
      <c r="C19" s="27">
        <v>2</v>
      </c>
      <c r="D19" s="27">
        <v>0</v>
      </c>
      <c r="E19" s="27">
        <f t="shared" si="4"/>
        <v>0</v>
      </c>
      <c r="F19" s="27">
        <v>0</v>
      </c>
      <c r="G19" s="27">
        <f t="shared" si="5"/>
        <v>0</v>
      </c>
      <c r="H19" s="27">
        <f t="shared" si="6"/>
        <v>0</v>
      </c>
      <c r="I19" s="27">
        <f t="shared" si="7"/>
        <v>0</v>
      </c>
      <c r="J19" s="2"/>
      <c r="K19" s="2"/>
    </row>
    <row r="20" spans="1:11" ht="24.75">
      <c r="A20" s="36" t="s">
        <v>94</v>
      </c>
      <c r="B20" s="26" t="s">
        <v>53</v>
      </c>
      <c r="C20" s="27">
        <v>2</v>
      </c>
      <c r="D20" s="27">
        <v>0</v>
      </c>
      <c r="E20" s="27">
        <f t="shared" si="4"/>
        <v>0</v>
      </c>
      <c r="F20" s="27">
        <v>0</v>
      </c>
      <c r="G20" s="27">
        <f t="shared" si="5"/>
        <v>0</v>
      </c>
      <c r="H20" s="27">
        <f t="shared" si="6"/>
        <v>0</v>
      </c>
      <c r="I20" s="27">
        <f t="shared" si="7"/>
        <v>0</v>
      </c>
      <c r="J20" s="2"/>
      <c r="K20" s="2"/>
    </row>
    <row r="21" spans="1:11" ht="24.75">
      <c r="A21" s="36" t="s">
        <v>95</v>
      </c>
      <c r="B21" s="26" t="s">
        <v>53</v>
      </c>
      <c r="C21" s="27">
        <v>4</v>
      </c>
      <c r="D21" s="27">
        <v>0</v>
      </c>
      <c r="E21" s="27">
        <f t="shared" si="4"/>
        <v>0</v>
      </c>
      <c r="F21" s="27">
        <v>0</v>
      </c>
      <c r="G21" s="27">
        <f t="shared" si="5"/>
        <v>0</v>
      </c>
      <c r="H21" s="27">
        <f t="shared" si="6"/>
        <v>0</v>
      </c>
      <c r="I21" s="27">
        <f t="shared" si="7"/>
        <v>0</v>
      </c>
      <c r="J21" s="2"/>
      <c r="K21" s="2"/>
    </row>
    <row r="22" spans="1:11" ht="24.75">
      <c r="A22" s="36" t="s">
        <v>96</v>
      </c>
      <c r="B22" s="26" t="s">
        <v>53</v>
      </c>
      <c r="C22" s="27">
        <v>3</v>
      </c>
      <c r="D22" s="27">
        <v>0</v>
      </c>
      <c r="E22" s="27">
        <f t="shared" si="4"/>
        <v>0</v>
      </c>
      <c r="F22" s="27">
        <v>0</v>
      </c>
      <c r="G22" s="27">
        <f t="shared" si="5"/>
        <v>0</v>
      </c>
      <c r="H22" s="27">
        <f t="shared" si="6"/>
        <v>0</v>
      </c>
      <c r="I22" s="27">
        <f t="shared" si="7"/>
        <v>0</v>
      </c>
      <c r="J22" s="2"/>
      <c r="K22" s="2"/>
    </row>
    <row r="23" spans="1:11" ht="24.75">
      <c r="A23" s="36" t="s">
        <v>97</v>
      </c>
      <c r="B23" s="26" t="s">
        <v>53</v>
      </c>
      <c r="C23" s="27">
        <v>2</v>
      </c>
      <c r="D23" s="27">
        <v>0</v>
      </c>
      <c r="E23" s="27">
        <f t="shared" si="4"/>
        <v>0</v>
      </c>
      <c r="F23" s="27">
        <v>0</v>
      </c>
      <c r="G23" s="27">
        <v>0</v>
      </c>
      <c r="H23" s="27">
        <f t="shared" si="6"/>
        <v>0</v>
      </c>
      <c r="I23" s="27">
        <f t="shared" si="7"/>
        <v>0</v>
      </c>
      <c r="J23" s="2"/>
      <c r="K23" s="2"/>
    </row>
    <row r="24" spans="1:11" ht="48.75">
      <c r="A24" s="36" t="s">
        <v>98</v>
      </c>
      <c r="B24" s="26" t="s">
        <v>53</v>
      </c>
      <c r="C24" s="27">
        <v>15</v>
      </c>
      <c r="D24" s="27">
        <v>0</v>
      </c>
      <c r="E24" s="27">
        <f t="shared" si="4"/>
        <v>0</v>
      </c>
      <c r="F24" s="27">
        <v>0</v>
      </c>
      <c r="G24" s="27">
        <v>0</v>
      </c>
      <c r="H24" s="27">
        <f t="shared" si="6"/>
        <v>0</v>
      </c>
      <c r="I24" s="27">
        <f t="shared" si="7"/>
        <v>0</v>
      </c>
      <c r="J24" s="2"/>
      <c r="K24" s="2"/>
    </row>
    <row r="25" spans="1:11">
      <c r="A25" s="36" t="s">
        <v>99</v>
      </c>
      <c r="B25" s="26" t="s">
        <v>55</v>
      </c>
      <c r="C25" s="27">
        <v>100</v>
      </c>
      <c r="D25" s="27">
        <v>0</v>
      </c>
      <c r="E25" s="27">
        <f t="shared" si="4"/>
        <v>0</v>
      </c>
      <c r="F25" s="27">
        <v>0</v>
      </c>
      <c r="G25" s="27">
        <v>0</v>
      </c>
      <c r="H25" s="27">
        <f t="shared" si="6"/>
        <v>0</v>
      </c>
      <c r="I25" s="27">
        <f t="shared" si="7"/>
        <v>0</v>
      </c>
      <c r="J25" s="2"/>
      <c r="K25" s="2"/>
    </row>
    <row r="26" spans="1:11">
      <c r="A26" s="36" t="s">
        <v>100</v>
      </c>
      <c r="B26" s="26" t="s">
        <v>55</v>
      </c>
      <c r="C26" s="27">
        <v>152</v>
      </c>
      <c r="D26" s="27">
        <v>0</v>
      </c>
      <c r="E26" s="27">
        <f t="shared" si="4"/>
        <v>0</v>
      </c>
      <c r="F26" s="27">
        <v>0</v>
      </c>
      <c r="G26" s="27">
        <v>0</v>
      </c>
      <c r="H26" s="27">
        <f t="shared" si="6"/>
        <v>0</v>
      </c>
      <c r="I26" s="27">
        <f t="shared" si="7"/>
        <v>0</v>
      </c>
      <c r="J26" s="2"/>
      <c r="K26" s="2"/>
    </row>
    <row r="27" spans="1:11">
      <c r="A27" s="36" t="s">
        <v>101</v>
      </c>
      <c r="B27" s="26" t="s">
        <v>55</v>
      </c>
      <c r="C27" s="27">
        <v>31</v>
      </c>
      <c r="D27" s="27">
        <v>0</v>
      </c>
      <c r="E27" s="27">
        <f t="shared" si="4"/>
        <v>0</v>
      </c>
      <c r="F27" s="27">
        <v>0</v>
      </c>
      <c r="G27" s="27">
        <v>0</v>
      </c>
      <c r="H27" s="27">
        <f t="shared" si="6"/>
        <v>0</v>
      </c>
      <c r="I27" s="27">
        <f t="shared" si="7"/>
        <v>0</v>
      </c>
      <c r="J27" s="2"/>
      <c r="K27" s="2"/>
    </row>
    <row r="28" spans="1:11">
      <c r="A28" s="36" t="s">
        <v>58</v>
      </c>
      <c r="B28" s="26" t="s">
        <v>55</v>
      </c>
      <c r="C28" s="27">
        <v>44</v>
      </c>
      <c r="D28" s="27">
        <v>0</v>
      </c>
      <c r="E28" s="27">
        <f t="shared" si="4"/>
        <v>0</v>
      </c>
      <c r="F28" s="27">
        <v>0</v>
      </c>
      <c r="G28" s="27">
        <f t="shared" si="5"/>
        <v>0</v>
      </c>
      <c r="H28" s="27">
        <f t="shared" si="6"/>
        <v>0</v>
      </c>
      <c r="I28" s="27">
        <f t="shared" si="7"/>
        <v>0</v>
      </c>
      <c r="J28" s="2"/>
      <c r="K28" s="2"/>
    </row>
    <row r="29" spans="1:11">
      <c r="A29" s="36" t="s">
        <v>59</v>
      </c>
      <c r="B29" s="26" t="s">
        <v>55</v>
      </c>
      <c r="C29" s="27">
        <v>34</v>
      </c>
      <c r="D29" s="27">
        <v>0</v>
      </c>
      <c r="E29" s="27">
        <f t="shared" si="4"/>
        <v>0</v>
      </c>
      <c r="F29" s="27">
        <v>0</v>
      </c>
      <c r="G29" s="27">
        <f t="shared" si="5"/>
        <v>0</v>
      </c>
      <c r="H29" s="27">
        <f t="shared" si="6"/>
        <v>0</v>
      </c>
      <c r="I29" s="27">
        <f t="shared" si="7"/>
        <v>0</v>
      </c>
      <c r="J29" s="2"/>
      <c r="K29" s="2"/>
    </row>
    <row r="30" spans="1:11">
      <c r="A30" s="36" t="s">
        <v>56</v>
      </c>
      <c r="B30" s="26" t="s">
        <v>53</v>
      </c>
      <c r="C30" s="27">
        <v>25</v>
      </c>
      <c r="D30" s="27"/>
      <c r="E30" s="27">
        <v>0</v>
      </c>
      <c r="F30" s="27">
        <v>0</v>
      </c>
      <c r="G30" s="27">
        <v>0</v>
      </c>
      <c r="H30" s="27">
        <v>0</v>
      </c>
      <c r="I30" s="27">
        <f t="shared" si="7"/>
        <v>0</v>
      </c>
      <c r="J30" s="2"/>
      <c r="K30" s="2"/>
    </row>
    <row r="31" spans="1:11">
      <c r="A31" s="36" t="s">
        <v>57</v>
      </c>
      <c r="B31" s="26" t="s">
        <v>53</v>
      </c>
      <c r="C31" s="27">
        <v>20</v>
      </c>
      <c r="D31" s="27"/>
      <c r="E31" s="27">
        <v>0</v>
      </c>
      <c r="F31" s="27">
        <v>0</v>
      </c>
      <c r="G31" s="27">
        <v>0</v>
      </c>
      <c r="H31" s="27">
        <v>0</v>
      </c>
      <c r="I31" s="27">
        <f t="shared" si="7"/>
        <v>0</v>
      </c>
      <c r="J31" s="2"/>
      <c r="K31" s="2"/>
    </row>
    <row r="32" spans="1:11" ht="36.75">
      <c r="A32" s="36" t="s">
        <v>60</v>
      </c>
      <c r="B32" s="26" t="s">
        <v>53</v>
      </c>
      <c r="C32" s="27">
        <v>4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f t="shared" si="7"/>
        <v>0</v>
      </c>
      <c r="J32" s="2"/>
      <c r="K32" s="2"/>
    </row>
    <row r="33" spans="1:11">
      <c r="A33" s="36" t="s">
        <v>77</v>
      </c>
      <c r="B33" s="26" t="s">
        <v>62</v>
      </c>
      <c r="C33" s="27">
        <v>5</v>
      </c>
      <c r="D33" s="27">
        <v>0</v>
      </c>
      <c r="E33" s="27">
        <f t="shared" si="4"/>
        <v>0</v>
      </c>
      <c r="F33" s="27">
        <v>0</v>
      </c>
      <c r="G33" s="27">
        <v>0</v>
      </c>
      <c r="H33" s="27">
        <v>0</v>
      </c>
      <c r="I33" s="27">
        <f t="shared" si="7"/>
        <v>0</v>
      </c>
      <c r="J33" s="2"/>
      <c r="K33" s="2"/>
    </row>
    <row r="34" spans="1:11" ht="36.75">
      <c r="A34" s="36" t="s">
        <v>74</v>
      </c>
      <c r="B34" s="26" t="s">
        <v>53</v>
      </c>
      <c r="C34" s="27">
        <v>1</v>
      </c>
      <c r="D34" s="27"/>
      <c r="E34" s="27">
        <f t="shared" si="4"/>
        <v>0</v>
      </c>
      <c r="F34" s="27">
        <v>0</v>
      </c>
      <c r="G34" s="27">
        <v>0</v>
      </c>
      <c r="H34" s="27">
        <v>0</v>
      </c>
      <c r="I34" s="27"/>
      <c r="J34" s="2"/>
      <c r="K34" s="2"/>
    </row>
    <row r="35" spans="1:11">
      <c r="A35" s="36" t="s">
        <v>63</v>
      </c>
      <c r="B35" s="26" t="s">
        <v>62</v>
      </c>
      <c r="C35" s="27">
        <v>2</v>
      </c>
      <c r="D35" s="27">
        <v>0</v>
      </c>
      <c r="E35" s="27">
        <f t="shared" si="4"/>
        <v>0</v>
      </c>
      <c r="F35" s="27">
        <v>0</v>
      </c>
      <c r="G35" s="27">
        <v>0</v>
      </c>
      <c r="H35" s="27">
        <v>0</v>
      </c>
      <c r="I35" s="27">
        <f t="shared" si="7"/>
        <v>0</v>
      </c>
      <c r="J35" s="2"/>
      <c r="K35" s="2"/>
    </row>
    <row r="36" spans="1:11" ht="24.75">
      <c r="A36" s="36" t="s">
        <v>61</v>
      </c>
      <c r="B36" s="26" t="s">
        <v>62</v>
      </c>
      <c r="C36" s="27">
        <v>1</v>
      </c>
      <c r="D36" s="27">
        <v>0</v>
      </c>
      <c r="E36" s="27">
        <f t="shared" si="4"/>
        <v>0</v>
      </c>
      <c r="F36" s="27">
        <v>0</v>
      </c>
      <c r="G36" s="27">
        <v>0</v>
      </c>
      <c r="H36" s="27">
        <v>0</v>
      </c>
      <c r="I36" s="27">
        <f t="shared" si="7"/>
        <v>0</v>
      </c>
      <c r="J36" s="2"/>
      <c r="K36" s="2"/>
    </row>
    <row r="37" spans="1:11">
      <c r="A37" s="36" t="s">
        <v>75</v>
      </c>
      <c r="B37" s="26" t="s">
        <v>62</v>
      </c>
      <c r="C37" s="27">
        <v>2</v>
      </c>
      <c r="D37" s="27"/>
      <c r="E37" s="27">
        <f t="shared" si="4"/>
        <v>0</v>
      </c>
      <c r="F37" s="27">
        <v>0</v>
      </c>
      <c r="G37" s="27">
        <v>0</v>
      </c>
      <c r="H37" s="27">
        <v>0</v>
      </c>
      <c r="I37" s="27"/>
      <c r="J37" s="2"/>
      <c r="K37" s="2"/>
    </row>
    <row r="38" spans="1:11">
      <c r="A38" s="36" t="s">
        <v>76</v>
      </c>
      <c r="B38" s="26" t="s">
        <v>62</v>
      </c>
      <c r="C38" s="27">
        <v>1</v>
      </c>
      <c r="D38" s="27"/>
      <c r="E38" s="27">
        <f t="shared" si="4"/>
        <v>0</v>
      </c>
      <c r="F38" s="27">
        <v>0</v>
      </c>
      <c r="G38" s="27">
        <v>0</v>
      </c>
      <c r="H38" s="27">
        <v>0</v>
      </c>
      <c r="I38" s="27"/>
      <c r="J38" s="2"/>
      <c r="K38" s="2"/>
    </row>
    <row r="39" spans="1:11" ht="24.75">
      <c r="A39" s="36" t="s">
        <v>64</v>
      </c>
      <c r="B39" s="26" t="s">
        <v>55</v>
      </c>
      <c r="C39" s="27">
        <v>42</v>
      </c>
      <c r="D39" s="27">
        <v>0</v>
      </c>
      <c r="E39" s="27">
        <f t="shared" si="4"/>
        <v>0</v>
      </c>
      <c r="F39" s="27">
        <v>0</v>
      </c>
      <c r="G39" s="27">
        <v>0</v>
      </c>
      <c r="H39" s="27">
        <v>0</v>
      </c>
      <c r="I39" s="27">
        <f t="shared" si="7"/>
        <v>0</v>
      </c>
      <c r="J39" s="2"/>
      <c r="K39" s="2"/>
    </row>
    <row r="40" spans="1:11" ht="24.75">
      <c r="A40" s="36" t="s">
        <v>65</v>
      </c>
      <c r="B40" s="26" t="s">
        <v>66</v>
      </c>
      <c r="C40" s="27">
        <v>4</v>
      </c>
      <c r="D40" s="27"/>
      <c r="E40" s="27">
        <f t="shared" si="4"/>
        <v>0</v>
      </c>
      <c r="F40" s="27">
        <v>0</v>
      </c>
      <c r="G40" s="27">
        <f t="shared" si="5"/>
        <v>0</v>
      </c>
      <c r="H40" s="27">
        <v>0</v>
      </c>
      <c r="I40" s="27"/>
      <c r="J40" s="2"/>
      <c r="K40" s="2"/>
    </row>
    <row r="41" spans="1:11" ht="24.75">
      <c r="A41" s="36" t="s">
        <v>67</v>
      </c>
      <c r="B41" s="26" t="s">
        <v>66</v>
      </c>
      <c r="C41" s="27">
        <v>4</v>
      </c>
      <c r="D41" s="27"/>
      <c r="E41" s="27">
        <f t="shared" si="4"/>
        <v>0</v>
      </c>
      <c r="F41" s="27">
        <v>0</v>
      </c>
      <c r="G41" s="27">
        <f t="shared" si="5"/>
        <v>0</v>
      </c>
      <c r="H41" s="27">
        <v>0</v>
      </c>
      <c r="I41" s="27"/>
      <c r="J41" s="2"/>
      <c r="K41" s="2"/>
    </row>
    <row r="42" spans="1:11">
      <c r="A42" s="36" t="s">
        <v>68</v>
      </c>
      <c r="B42" s="26" t="s">
        <v>69</v>
      </c>
      <c r="C42" s="27">
        <v>6</v>
      </c>
      <c r="D42" s="27">
        <v>0</v>
      </c>
      <c r="E42" s="27">
        <f t="shared" si="4"/>
        <v>0</v>
      </c>
      <c r="F42" s="27">
        <v>0</v>
      </c>
      <c r="G42" s="27">
        <v>0</v>
      </c>
      <c r="H42" s="27">
        <v>0</v>
      </c>
      <c r="I42" s="27">
        <f t="shared" si="7"/>
        <v>0</v>
      </c>
      <c r="J42" s="2"/>
      <c r="K42" s="2"/>
    </row>
    <row r="43" spans="1:11">
      <c r="A43" s="36" t="s">
        <v>70</v>
      </c>
      <c r="B43" s="26" t="s">
        <v>69</v>
      </c>
      <c r="C43" s="27">
        <v>3</v>
      </c>
      <c r="D43" s="27">
        <v>0</v>
      </c>
      <c r="E43" s="27">
        <f t="shared" si="4"/>
        <v>0</v>
      </c>
      <c r="F43" s="27">
        <v>0</v>
      </c>
      <c r="G43" s="27">
        <v>0</v>
      </c>
      <c r="H43" s="27">
        <v>0</v>
      </c>
      <c r="I43" s="27">
        <f t="shared" si="7"/>
        <v>0</v>
      </c>
      <c r="J43" s="2"/>
      <c r="K43" s="2"/>
    </row>
    <row r="44" spans="1:11">
      <c r="A44" s="36" t="s">
        <v>71</v>
      </c>
      <c r="B44" s="26" t="s">
        <v>69</v>
      </c>
      <c r="C44" s="27">
        <v>3</v>
      </c>
      <c r="D44" s="27">
        <v>0</v>
      </c>
      <c r="E44" s="27">
        <f t="shared" si="4"/>
        <v>0</v>
      </c>
      <c r="F44" s="27">
        <v>0</v>
      </c>
      <c r="G44" s="27">
        <v>0</v>
      </c>
      <c r="H44" s="27">
        <v>0</v>
      </c>
      <c r="I44" s="27">
        <f t="shared" si="7"/>
        <v>0</v>
      </c>
      <c r="J44" s="2"/>
      <c r="K44" s="2"/>
    </row>
    <row r="45" spans="1:11">
      <c r="A45" s="36" t="s">
        <v>72</v>
      </c>
      <c r="B45" s="26" t="s">
        <v>69</v>
      </c>
      <c r="C45" s="27">
        <v>2</v>
      </c>
      <c r="D45" s="27">
        <v>0</v>
      </c>
      <c r="E45" s="27">
        <f t="shared" si="4"/>
        <v>0</v>
      </c>
      <c r="F45" s="27">
        <v>0</v>
      </c>
      <c r="G45" s="27">
        <v>0</v>
      </c>
      <c r="H45" s="27">
        <v>0</v>
      </c>
      <c r="I45" s="27">
        <f t="shared" si="7"/>
        <v>0</v>
      </c>
      <c r="J45" s="2"/>
      <c r="K45" s="2"/>
    </row>
    <row r="46" spans="1:11">
      <c r="A46" s="36" t="s">
        <v>73</v>
      </c>
      <c r="B46" s="26" t="s">
        <v>69</v>
      </c>
      <c r="C46" s="27">
        <v>2</v>
      </c>
      <c r="D46" s="27">
        <v>0</v>
      </c>
      <c r="E46" s="27">
        <f t="shared" si="4"/>
        <v>0</v>
      </c>
      <c r="F46" s="27">
        <v>0</v>
      </c>
      <c r="G46" s="27">
        <v>0</v>
      </c>
      <c r="H46" s="27">
        <v>0</v>
      </c>
      <c r="I46" s="27">
        <f t="shared" si="7"/>
        <v>0</v>
      </c>
      <c r="J46" s="2"/>
      <c r="K46" s="2"/>
    </row>
    <row r="47" spans="1:11">
      <c r="A47" s="36" t="s">
        <v>5</v>
      </c>
      <c r="B47" s="26" t="s">
        <v>5</v>
      </c>
      <c r="C47" s="27"/>
      <c r="D47" s="27"/>
      <c r="E47" s="27"/>
      <c r="F47" s="27"/>
      <c r="G47" s="27"/>
      <c r="H47" s="27">
        <f t="shared" si="6"/>
        <v>0</v>
      </c>
      <c r="I47" s="27">
        <f t="shared" si="7"/>
        <v>0</v>
      </c>
      <c r="J47" s="2"/>
      <c r="K47" s="2"/>
    </row>
    <row r="48" spans="1:11">
      <c r="A48" s="36" t="s">
        <v>78</v>
      </c>
      <c r="B48" s="26" t="s">
        <v>5</v>
      </c>
      <c r="C48" s="27"/>
      <c r="D48" s="27"/>
      <c r="E48" s="27"/>
      <c r="F48" s="27"/>
      <c r="G48" s="27"/>
      <c r="H48" s="27">
        <f t="shared" si="6"/>
        <v>0</v>
      </c>
      <c r="I48" s="27">
        <f t="shared" si="7"/>
        <v>0</v>
      </c>
      <c r="J48" s="2"/>
      <c r="K48" s="2"/>
    </row>
    <row r="49" spans="1:11" ht="30">
      <c r="A49" s="34" t="s">
        <v>102</v>
      </c>
      <c r="B49" s="29" t="s">
        <v>5</v>
      </c>
      <c r="C49" s="30"/>
      <c r="D49" s="30"/>
      <c r="E49" s="30"/>
      <c r="F49" s="30"/>
      <c r="G49" s="30">
        <f>SUM(G4:G15,G17:G48)</f>
        <v>0</v>
      </c>
      <c r="H49" s="30"/>
      <c r="I49" s="30">
        <f>SUM(I4:I15,I17:I48)</f>
        <v>0</v>
      </c>
      <c r="J49" s="2"/>
      <c r="K49" s="2"/>
    </row>
    <row r="50" spans="1:11">
      <c r="A50" s="36" t="s">
        <v>5</v>
      </c>
      <c r="B50" s="26" t="s">
        <v>5</v>
      </c>
      <c r="C50" s="27"/>
      <c r="D50" s="27"/>
      <c r="E50" s="27"/>
      <c r="F50" s="27"/>
      <c r="G50" s="27"/>
      <c r="H50" s="27"/>
      <c r="I50" s="27"/>
      <c r="J50" s="2"/>
      <c r="K50" s="2"/>
    </row>
  </sheetData>
  <printOptions horizontalCentered="1"/>
  <pageMargins left="0.59055118110236227" right="0.39370078740157483" top="0.59055118110236227" bottom="0.59055118110236227" header="0.31496062992125984" footer="0.31496062992125984"/>
  <pageSetup paperSize="9" orientation="portrait" horizontalDpi="0" verticalDpi="0" r:id="rId1"/>
  <headerFooter>
    <oddHeader>&amp;C&amp;"Calibri,Tučné"&amp;16&amp;A</oddHeader>
    <oddFooter>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D33"/>
  <sheetViews>
    <sheetView topLeftCell="A9" workbookViewId="0">
      <selection activeCell="B34" sqref="B34"/>
    </sheetView>
  </sheetViews>
  <sheetFormatPr defaultRowHeight="15"/>
  <cols>
    <col min="1" max="1" width="26.28515625" style="1" bestFit="1" customWidth="1"/>
    <col min="2" max="2" width="60.5703125" style="1" bestFit="1" customWidth="1"/>
    <col min="4" max="4" width="0" style="3" hidden="1" customWidth="1"/>
  </cols>
  <sheetData>
    <row r="1" spans="1:3">
      <c r="A1" s="23" t="s">
        <v>0</v>
      </c>
      <c r="B1" s="23" t="s">
        <v>1</v>
      </c>
      <c r="C1" s="2"/>
    </row>
    <row r="2" spans="1:3">
      <c r="A2" s="23" t="s">
        <v>2</v>
      </c>
      <c r="B2" s="29" t="s">
        <v>3</v>
      </c>
      <c r="C2" s="2"/>
    </row>
    <row r="3" spans="1:3">
      <c r="A3" s="23" t="s">
        <v>4</v>
      </c>
      <c r="B3" s="24" t="s">
        <v>5</v>
      </c>
      <c r="C3" s="2"/>
    </row>
    <row r="4" spans="1:3">
      <c r="A4" s="23" t="s">
        <v>6</v>
      </c>
      <c r="B4" s="24" t="s">
        <v>5</v>
      </c>
      <c r="C4" s="2"/>
    </row>
    <row r="5" spans="1:3">
      <c r="A5" s="23" t="s">
        <v>7</v>
      </c>
      <c r="B5" s="24" t="s">
        <v>5</v>
      </c>
      <c r="C5" s="2"/>
    </row>
    <row r="6" spans="1:3">
      <c r="A6" s="23" t="s">
        <v>8</v>
      </c>
      <c r="B6" s="24" t="s">
        <v>9</v>
      </c>
      <c r="C6" s="2"/>
    </row>
    <row r="7" spans="1:3">
      <c r="A7" s="23" t="s">
        <v>10</v>
      </c>
      <c r="B7" s="24" t="s">
        <v>5</v>
      </c>
      <c r="C7" s="2"/>
    </row>
    <row r="8" spans="1:3">
      <c r="A8" s="23" t="s">
        <v>11</v>
      </c>
      <c r="B8" s="24" t="s">
        <v>5</v>
      </c>
      <c r="C8" s="2"/>
    </row>
    <row r="9" spans="1:3">
      <c r="A9" s="23" t="s">
        <v>12</v>
      </c>
      <c r="B9" s="24" t="s">
        <v>5</v>
      </c>
      <c r="C9" s="2"/>
    </row>
    <row r="10" spans="1:3">
      <c r="A10" s="23" t="s">
        <v>13</v>
      </c>
      <c r="B10" s="24" t="s">
        <v>5</v>
      </c>
      <c r="C10" s="2"/>
    </row>
    <row r="11" spans="1:3">
      <c r="A11" s="23" t="s">
        <v>14</v>
      </c>
      <c r="B11" s="24" t="s">
        <v>5</v>
      </c>
      <c r="C11" s="2"/>
    </row>
    <row r="12" spans="1:3">
      <c r="A12" s="23" t="s">
        <v>15</v>
      </c>
      <c r="B12" s="24" t="s">
        <v>5</v>
      </c>
      <c r="C12" s="2"/>
    </row>
    <row r="13" spans="1:3">
      <c r="A13" s="23" t="s">
        <v>16</v>
      </c>
      <c r="B13" s="24" t="s">
        <v>5</v>
      </c>
      <c r="C13" s="2"/>
    </row>
    <row r="14" spans="1:3">
      <c r="A14" s="23" t="s">
        <v>17</v>
      </c>
      <c r="B14" s="24" t="s">
        <v>18</v>
      </c>
      <c r="C14" s="2"/>
    </row>
    <row r="15" spans="1:3">
      <c r="A15" s="23" t="s">
        <v>5</v>
      </c>
      <c r="B15" s="26" t="s">
        <v>5</v>
      </c>
      <c r="C15" s="2"/>
    </row>
    <row r="16" spans="1:3">
      <c r="A16" s="23" t="s">
        <v>19</v>
      </c>
      <c r="B16" s="28" t="s">
        <v>20</v>
      </c>
      <c r="C16" s="2"/>
    </row>
    <row r="17" spans="1:3">
      <c r="A17" s="23" t="s">
        <v>21</v>
      </c>
      <c r="B17" s="28" t="s">
        <v>22</v>
      </c>
      <c r="C17" s="2"/>
    </row>
    <row r="18" spans="1:3">
      <c r="A18" s="23" t="s">
        <v>23</v>
      </c>
      <c r="B18" s="28" t="s">
        <v>24</v>
      </c>
      <c r="C18" s="2"/>
    </row>
    <row r="19" spans="1:3">
      <c r="A19" s="23" t="s">
        <v>25</v>
      </c>
      <c r="B19" s="28" t="s">
        <v>26</v>
      </c>
      <c r="C19" s="2"/>
    </row>
    <row r="20" spans="1:3">
      <c r="A20" s="23" t="s">
        <v>27</v>
      </c>
      <c r="B20" s="28" t="s">
        <v>26</v>
      </c>
      <c r="C20" s="2"/>
    </row>
    <row r="21" spans="1:3">
      <c r="A21" s="23" t="s">
        <v>28</v>
      </c>
      <c r="B21" s="28" t="s">
        <v>103</v>
      </c>
      <c r="C21" s="2"/>
    </row>
    <row r="22" spans="1:3">
      <c r="A22" s="23" t="s">
        <v>29</v>
      </c>
      <c r="B22" s="28" t="s">
        <v>26</v>
      </c>
      <c r="C22" s="2"/>
    </row>
    <row r="23" spans="1:3">
      <c r="A23" s="23" t="s">
        <v>30</v>
      </c>
      <c r="B23" s="28" t="s">
        <v>26</v>
      </c>
      <c r="C23" s="2"/>
    </row>
    <row r="24" spans="1:3">
      <c r="A24" s="23" t="s">
        <v>31</v>
      </c>
      <c r="B24" s="28" t="s">
        <v>104</v>
      </c>
      <c r="C24" s="2"/>
    </row>
    <row r="25" spans="1:3">
      <c r="A25" s="23" t="s">
        <v>32</v>
      </c>
      <c r="B25" s="28" t="s">
        <v>26</v>
      </c>
      <c r="C25" s="2"/>
    </row>
    <row r="26" spans="1:3">
      <c r="A26" s="23" t="s">
        <v>33</v>
      </c>
      <c r="B26" s="28" t="s">
        <v>34</v>
      </c>
      <c r="C26" s="2"/>
    </row>
    <row r="27" spans="1:3">
      <c r="A27" s="23" t="s">
        <v>35</v>
      </c>
      <c r="B27" s="28" t="s">
        <v>26</v>
      </c>
      <c r="C27" s="2"/>
    </row>
    <row r="28" spans="1:3">
      <c r="A28" s="23" t="s">
        <v>36</v>
      </c>
      <c r="B28" s="28" t="s">
        <v>26</v>
      </c>
      <c r="C28" s="2"/>
    </row>
    <row r="29" spans="1:3">
      <c r="A29" s="23" t="s">
        <v>37</v>
      </c>
      <c r="B29" s="28" t="s">
        <v>26</v>
      </c>
      <c r="C29" s="2"/>
    </row>
    <row r="30" spans="1:3">
      <c r="A30" s="23" t="s">
        <v>38</v>
      </c>
      <c r="B30" s="28" t="s">
        <v>26</v>
      </c>
      <c r="C30" s="2"/>
    </row>
    <row r="31" spans="1:3" ht="24.75">
      <c r="A31" s="31" t="s">
        <v>39</v>
      </c>
      <c r="B31" s="28" t="s">
        <v>40</v>
      </c>
      <c r="C31" s="2"/>
    </row>
    <row r="32" spans="1:3">
      <c r="A32" s="23" t="s">
        <v>41</v>
      </c>
      <c r="B32" s="28" t="s">
        <v>42</v>
      </c>
      <c r="C32" s="2"/>
    </row>
    <row r="33" spans="1:2">
      <c r="A33" s="32" t="s">
        <v>43</v>
      </c>
      <c r="B33" s="32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</vt:lpstr>
      <vt:lpstr>Rozpočet</vt:lpstr>
      <vt:lpstr>Parametry</vt:lpstr>
      <vt:lpstr>Rozpočet!Názvy_tisku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Kučera</dc:creator>
  <cp:lastModifiedBy>Placha</cp:lastModifiedBy>
  <cp:lastPrinted>2018-11-12T19:52:58Z</cp:lastPrinted>
  <dcterms:created xsi:type="dcterms:W3CDTF">2018-11-12T12:41:21Z</dcterms:created>
  <dcterms:modified xsi:type="dcterms:W3CDTF">2020-03-27T10:10:06Z</dcterms:modified>
</cp:coreProperties>
</file>