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Znojmo/2025/Jízdárna Louckého kláštera - dovybavení/1 ZD/"/>
    </mc:Choice>
  </mc:AlternateContent>
  <xr:revisionPtr revIDLastSave="0" documentId="13_ncr:1_{620059DE-AB49-4272-9113-9970C28282D5}" xr6:coauthVersionLast="47" xr6:coauthVersionMax="47" xr10:uidLastSave="{00000000-0000-0000-0000-000000000000}"/>
  <bookViews>
    <workbookView xWindow="-108" yWindow="-108" windowWidth="23256" windowHeight="12576" xr2:uid="{20A3CCBC-2284-444F-8166-FAD240C889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I31" i="1" s="1"/>
  <c r="H30" i="1"/>
  <c r="G30" i="1"/>
  <c r="I30" i="1" s="1"/>
  <c r="G32" i="1"/>
  <c r="I32" i="1" s="1"/>
  <c r="H32" i="1"/>
  <c r="H8" i="1" l="1"/>
  <c r="G3" i="1" l="1"/>
  <c r="G4" i="1"/>
  <c r="I4" i="1" s="1"/>
  <c r="G5" i="1"/>
  <c r="I5" i="1" s="1"/>
  <c r="G6" i="1"/>
  <c r="G7" i="1"/>
  <c r="G8" i="1"/>
  <c r="I8" i="1" s="1"/>
  <c r="G9" i="1"/>
  <c r="G10" i="1"/>
  <c r="I10" i="1" s="1"/>
  <c r="G11" i="1"/>
  <c r="G12" i="1"/>
  <c r="G13" i="1"/>
  <c r="G14" i="1"/>
  <c r="G15" i="1"/>
  <c r="I15" i="1" s="1"/>
  <c r="G16" i="1"/>
  <c r="I16" i="1" s="1"/>
  <c r="G17" i="1"/>
  <c r="G18" i="1"/>
  <c r="G19" i="1"/>
  <c r="G20" i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H28" i="1"/>
  <c r="H22" i="1"/>
  <c r="H23" i="1"/>
  <c r="H24" i="1"/>
  <c r="H25" i="1"/>
  <c r="H26" i="1"/>
  <c r="H27" i="1"/>
  <c r="H21" i="1"/>
  <c r="H16" i="1"/>
  <c r="H15" i="1"/>
  <c r="H14" i="1"/>
  <c r="H10" i="1"/>
  <c r="H4" i="1"/>
  <c r="H5" i="1"/>
  <c r="H6" i="1" l="1"/>
  <c r="I6" i="1"/>
  <c r="I14" i="1"/>
  <c r="H18" i="1"/>
  <c r="I18" i="1"/>
  <c r="H9" i="1"/>
  <c r="I9" i="1"/>
  <c r="H29" i="1" l="1"/>
  <c r="I29" i="1"/>
  <c r="H19" i="1"/>
  <c r="I19" i="1"/>
  <c r="H20" i="1"/>
  <c r="I20" i="1"/>
  <c r="H17" i="1"/>
  <c r="I17" i="1"/>
  <c r="H13" i="1"/>
  <c r="I13" i="1"/>
  <c r="H7" i="1"/>
  <c r="I7" i="1"/>
  <c r="H11" i="1"/>
  <c r="I11" i="1"/>
  <c r="H12" i="1"/>
  <c r="I12" i="1"/>
  <c r="I3" i="1" l="1"/>
  <c r="I34" i="1" s="1"/>
  <c r="H3" i="1"/>
  <c r="H34" i="1" s="1"/>
</calcChain>
</file>

<file path=xl/sharedStrings.xml><?xml version="1.0" encoding="utf-8"?>
<sst xmlns="http://schemas.openxmlformats.org/spreadsheetml/2006/main" count="97" uniqueCount="63">
  <si>
    <t>POZNÁMKA</t>
  </si>
  <si>
    <t>OBRÁZEK</t>
  </si>
  <si>
    <t>CENA BEZ DPH / KS</t>
  </si>
  <si>
    <t>CENA S DPH / KS</t>
  </si>
  <si>
    <t>CENA BEZ DPH / CELKEM</t>
  </si>
  <si>
    <t>CENA S DPH / CELKEM</t>
  </si>
  <si>
    <t>Venkovní informační panely</t>
  </si>
  <si>
    <t>Informační systém (označení dveří)</t>
  </si>
  <si>
    <t>JEDNOTKA</t>
  </si>
  <si>
    <t>ks</t>
  </si>
  <si>
    <t>bm</t>
  </si>
  <si>
    <t>POČET</t>
  </si>
  <si>
    <t>komplet</t>
  </si>
  <si>
    <t>KS</t>
  </si>
  <si>
    <t>baletizol r. 7,85 x 10,0m</t>
  </si>
  <si>
    <t>m.č. 220 (1ks), 221 (1ks)</t>
  </si>
  <si>
    <r>
      <t xml:space="preserve">cvičební podložky; </t>
    </r>
    <r>
      <rPr>
        <sz val="11"/>
        <color theme="1"/>
        <rFont val="Calibri"/>
        <family val="2"/>
        <charset val="238"/>
        <scheme val="minor"/>
      </rPr>
      <t>kvalitní podložka na cvičení s paměťovým efektem; vhodné pro všechny typy cvičení na podlaze, dva otvory s kovovým lemem pro zavěšení - vzdálenost otvorů 52 cm, vnější materiál: PVC imitující kůži, vnitřní materiál: pěnový polyester, rozměry: 180 x 60 cm, tloušťka podložky: 8 mm</t>
    </r>
  </si>
  <si>
    <t>ČÍSLO POLOŽKY</t>
  </si>
  <si>
    <t>tiskárna A4/A3, inkoust, plnitelné zásobníky, se skenerem</t>
  </si>
  <si>
    <t>m.č.100</t>
  </si>
  <si>
    <t>MÍSTNOSTI</t>
  </si>
  <si>
    <t>m.č. 123 (3ks), 214 (3ks)</t>
  </si>
  <si>
    <t>tabule na stěnu, bílá, na fixy, magnetická, 3600x1500</t>
  </si>
  <si>
    <t>závěsný systém, nerezová lanka, atyp pro krov</t>
  </si>
  <si>
    <t>m.č. 215 (2ks), 220 (2ks), 221 (2ks), 222 (2ks), 223 (4ks), 203 (1ks), 214 (1ks)</t>
  </si>
  <si>
    <t>m.č. 220 (2ks), 221 (2ks)</t>
  </si>
  <si>
    <t>m.č. 220 (1kpl), 221 (1kpl)</t>
  </si>
  <si>
    <t>m.č. 220</t>
  </si>
  <si>
    <t>Exteriér</t>
  </si>
  <si>
    <t>m.č. 222</t>
  </si>
  <si>
    <t>m.č. 222 (1ks), 223 (1ks)</t>
  </si>
  <si>
    <t>m.č. 222 (12ks), 223 (24ks)</t>
  </si>
  <si>
    <t>m.č. 223</t>
  </si>
  <si>
    <t>Interiér</t>
  </si>
  <si>
    <t>Zahrazovací sloupek se samonavíjecím pásem, nerez/černá; 1x sloupek + 1x samonavíjecí pás; délka pásu 2 m</t>
  </si>
  <si>
    <t>informační přenosné stojany nerez/černá; informační deska rozměru A4</t>
  </si>
  <si>
    <t>50ks plus 20% rezerva</t>
  </si>
  <si>
    <t>145ks plus 20% rezerva</t>
  </si>
  <si>
    <t>45 plus 20% rezerva</t>
  </si>
  <si>
    <t>podlahový mycí stroj</t>
  </si>
  <si>
    <t>POPIS</t>
  </si>
  <si>
    <t>ubrusy bílé kulaté stoly d.1600mm + 300mm přesah</t>
  </si>
  <si>
    <t>ubrusy bílé obdélníkové stoly 1400x700mm + 300mm přesah</t>
  </si>
  <si>
    <t>potah bílý bistrostolky d.600mm; elastický; přesah až na zem</t>
  </si>
  <si>
    <t>m.č.303</t>
  </si>
  <si>
    <t>baletní tyč dvojitá  d.7,80m</t>
  </si>
  <si>
    <t>zrcadlová stěna d.7,85m; v.2m</t>
  </si>
  <si>
    <t>zrcadlová stěna d.7,20m; v.2m</t>
  </si>
  <si>
    <t>zrcadlová stěna d.7,85m; v.2m + výřezy na kotvení madla</t>
  </si>
  <si>
    <t>Odpadkové koše exteriérové, s popelníkem</t>
  </si>
  <si>
    <t>policové regály 8x r.0,8x0,4m v.2m (celk.d.6,4m)</t>
  </si>
  <si>
    <t>opláštění kanalizace v m.č.120; 2x PROFIL UPE 180, vyložit minerální vatou, svislé spoje přeložit pásovinou plech 3mm, bodově svařit, bezbarvý lak</t>
  </si>
  <si>
    <t>speciální  dřez s baterií komplet pro účely výtvarné tvorby</t>
  </si>
  <si>
    <t>sušák na výkresy pro účely výtvarné tvorby</t>
  </si>
  <si>
    <t>závěsné lišty na obrazy pro účely výtvarné tvorby</t>
  </si>
  <si>
    <t>malířský stojan pro účely výtvarné tvorby</t>
  </si>
  <si>
    <t>doprava do místa plnění</t>
  </si>
  <si>
    <t>montáž a instalace</t>
  </si>
  <si>
    <t>nůžková plošina elektrická, pracovní výška min.9m, pojízdná, provedení pro interiér; úzká průjezdná šířka 81cm</t>
  </si>
  <si>
    <t>systém pro zavěšení (obraz/plakát/fotografie a jiné) v případě výstavy, nerez.lanka se systémem uchycení; obvodové zdi vč kotvení</t>
  </si>
  <si>
    <t>notebook + PC myš + klávesnice + monitor a příslušenství</t>
  </si>
  <si>
    <t>zastínění oken učeben, textilní roleta, řetízková, odstín - světlá krémová barva; okno r.1200x2250 + záklenek</t>
  </si>
  <si>
    <t>JÍZDÁRNA LOUCKÉHO KLÁŠTERA VE ZNOJMĚ "DOVYBAVENÍ"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</si>
</sst>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7A1E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757F-2ED0-4267-9B8F-2B791F6D2838}">
  <sheetPr>
    <pageSetUpPr fitToPage="1"/>
  </sheetPr>
  <dimension ref="A1:N115"/>
  <sheetViews>
    <sheetView tabSelected="1" zoomScale="115" zoomScaleNormal="115" workbookViewId="0">
      <selection activeCell="B4" sqref="B4"/>
    </sheetView>
  </sheetViews>
  <sheetFormatPr defaultColWidth="9.109375" defaultRowHeight="21" x14ac:dyDescent="0.3"/>
  <cols>
    <col min="1" max="1" width="9.109375" style="13"/>
    <col min="2" max="2" width="54.6640625" style="2" customWidth="1"/>
    <col min="3" max="3" width="29.6640625" style="2" customWidth="1"/>
    <col min="4" max="4" width="6.5546875" style="2" customWidth="1"/>
    <col min="5" max="5" width="9.88671875" style="2" customWidth="1"/>
    <col min="6" max="6" width="14.88671875" style="6" customWidth="1"/>
    <col min="7" max="7" width="15.109375" style="6" customWidth="1"/>
    <col min="8" max="8" width="21.109375" style="6" customWidth="1"/>
    <col min="9" max="9" width="19.6640625" style="6" customWidth="1"/>
    <col min="10" max="10" width="17" style="2" customWidth="1"/>
    <col min="11" max="11" width="18.88671875" style="15" customWidth="1"/>
    <col min="12" max="13" width="9.109375" style="2"/>
    <col min="14" max="16" width="27.5546875" style="2" customWidth="1"/>
    <col min="17" max="16384" width="9.109375" style="2"/>
  </cols>
  <sheetData>
    <row r="1" spans="1:14" ht="25.8" x14ac:dyDescent="0.3">
      <c r="A1" s="11"/>
      <c r="B1" s="8" t="s">
        <v>62</v>
      </c>
    </row>
    <row r="2" spans="1:14" ht="28.8" x14ac:dyDescent="0.3">
      <c r="A2" s="12" t="s">
        <v>17</v>
      </c>
      <c r="B2" s="1" t="s">
        <v>40</v>
      </c>
      <c r="C2" s="1" t="s">
        <v>1</v>
      </c>
      <c r="D2" s="1" t="s">
        <v>11</v>
      </c>
      <c r="E2" s="1" t="s">
        <v>8</v>
      </c>
      <c r="F2" s="5" t="s">
        <v>2</v>
      </c>
      <c r="G2" s="5" t="s">
        <v>3</v>
      </c>
      <c r="H2" s="5" t="s">
        <v>4</v>
      </c>
      <c r="I2" s="5" t="s">
        <v>5</v>
      </c>
      <c r="J2" s="1" t="s">
        <v>0</v>
      </c>
      <c r="K2" s="4" t="s">
        <v>20</v>
      </c>
      <c r="N2" s="10"/>
    </row>
    <row r="3" spans="1:14" ht="43.2" x14ac:dyDescent="0.3">
      <c r="A3" s="13">
        <v>1</v>
      </c>
      <c r="B3" s="1" t="s">
        <v>59</v>
      </c>
      <c r="C3" s="1"/>
      <c r="D3" s="1">
        <v>120</v>
      </c>
      <c r="E3" s="1" t="s">
        <v>10</v>
      </c>
      <c r="F3" s="5">
        <v>0</v>
      </c>
      <c r="G3" s="5">
        <f t="shared" ref="G3" si="0">F3*1.21</f>
        <v>0</v>
      </c>
      <c r="H3" s="5">
        <f t="shared" ref="H3" si="1">PRODUCT(D3,F3)</f>
        <v>0</v>
      </c>
      <c r="I3" s="5">
        <f t="shared" ref="I3" si="2">PRODUCT(D3,G3)</f>
        <v>0</v>
      </c>
      <c r="J3" s="1"/>
      <c r="K3" s="4" t="s">
        <v>19</v>
      </c>
    </row>
    <row r="4" spans="1:14" ht="28.8" x14ac:dyDescent="0.3">
      <c r="A4" s="13">
        <v>2</v>
      </c>
      <c r="B4" s="1" t="s">
        <v>60</v>
      </c>
      <c r="C4" s="1"/>
      <c r="D4" s="1">
        <v>6</v>
      </c>
      <c r="E4" s="1" t="s">
        <v>9</v>
      </c>
      <c r="F4" s="5">
        <v>0</v>
      </c>
      <c r="G4" s="5">
        <f t="shared" ref="G4:G6" si="3">F4*1.21</f>
        <v>0</v>
      </c>
      <c r="H4" s="5">
        <f t="shared" ref="H4:H5" si="4">PRODUCT(D4,F4)</f>
        <v>0</v>
      </c>
      <c r="I4" s="5">
        <f t="shared" ref="I4:I5" si="5">PRODUCT(D4,G4)</f>
        <v>0</v>
      </c>
      <c r="J4" s="1"/>
      <c r="K4" s="4" t="s">
        <v>21</v>
      </c>
    </row>
    <row r="5" spans="1:14" ht="28.8" x14ac:dyDescent="0.3">
      <c r="A5" s="13">
        <v>3</v>
      </c>
      <c r="B5" s="1" t="s">
        <v>18</v>
      </c>
      <c r="C5" s="1"/>
      <c r="D5" s="1">
        <v>2</v>
      </c>
      <c r="E5" s="1" t="s">
        <v>9</v>
      </c>
      <c r="F5" s="5">
        <v>0</v>
      </c>
      <c r="G5" s="5">
        <f t="shared" si="3"/>
        <v>0</v>
      </c>
      <c r="H5" s="5">
        <f t="shared" si="4"/>
        <v>0</v>
      </c>
      <c r="I5" s="5">
        <f t="shared" si="5"/>
        <v>0</v>
      </c>
      <c r="J5" s="1"/>
      <c r="K5" s="4" t="s">
        <v>21</v>
      </c>
    </row>
    <row r="6" spans="1:14" ht="57.6" x14ac:dyDescent="0.3">
      <c r="A6" s="13">
        <v>4</v>
      </c>
      <c r="B6" s="1" t="s">
        <v>61</v>
      </c>
      <c r="C6" s="3"/>
      <c r="D6" s="1">
        <v>14</v>
      </c>
      <c r="E6" s="1" t="s">
        <v>9</v>
      </c>
      <c r="F6" s="5">
        <v>0</v>
      </c>
      <c r="G6" s="5">
        <f t="shared" si="3"/>
        <v>0</v>
      </c>
      <c r="H6" s="5">
        <f t="shared" ref="H6" si="6">PRODUCT(D6,F6)</f>
        <v>0</v>
      </c>
      <c r="I6" s="5">
        <f t="shared" ref="I6" si="7">PRODUCT(D6,G6)</f>
        <v>0</v>
      </c>
      <c r="J6" s="1"/>
      <c r="K6" s="4" t="s">
        <v>24</v>
      </c>
    </row>
    <row r="7" spans="1:14" ht="28.8" x14ac:dyDescent="0.3">
      <c r="A7" s="13">
        <v>5</v>
      </c>
      <c r="B7" s="1" t="s">
        <v>52</v>
      </c>
      <c r="C7" s="1"/>
      <c r="D7" s="1">
        <v>4</v>
      </c>
      <c r="E7" s="1" t="s">
        <v>9</v>
      </c>
      <c r="F7" s="5">
        <v>0</v>
      </c>
      <c r="G7" s="5">
        <f t="shared" ref="G7:G21" si="8">F7*1.21</f>
        <v>0</v>
      </c>
      <c r="H7" s="5">
        <f t="shared" ref="H7:H12" si="9">PRODUCT(D7,F7)</f>
        <v>0</v>
      </c>
      <c r="I7" s="5">
        <f t="shared" ref="I7:I12" si="10">PRODUCT(D7,G7)</f>
        <v>0</v>
      </c>
      <c r="J7" s="1"/>
      <c r="K7" s="4" t="s">
        <v>25</v>
      </c>
    </row>
    <row r="8" spans="1:14" ht="28.8" x14ac:dyDescent="0.3">
      <c r="A8" s="13">
        <v>6</v>
      </c>
      <c r="B8" s="1" t="s">
        <v>53</v>
      </c>
      <c r="C8" s="1"/>
      <c r="D8" s="1">
        <v>4</v>
      </c>
      <c r="E8" s="1" t="s">
        <v>9</v>
      </c>
      <c r="F8" s="5">
        <v>0</v>
      </c>
      <c r="G8" s="5">
        <f t="shared" si="8"/>
        <v>0</v>
      </c>
      <c r="H8" s="5">
        <f t="shared" si="9"/>
        <v>0</v>
      </c>
      <c r="I8" s="5">
        <f t="shared" si="10"/>
        <v>0</v>
      </c>
      <c r="J8" s="1"/>
      <c r="K8" s="4" t="s">
        <v>25</v>
      </c>
    </row>
    <row r="9" spans="1:14" ht="28.8" x14ac:dyDescent="0.3">
      <c r="A9" s="13">
        <v>7</v>
      </c>
      <c r="B9" s="1" t="s">
        <v>54</v>
      </c>
      <c r="C9" s="1"/>
      <c r="D9" s="1">
        <v>2</v>
      </c>
      <c r="E9" s="1" t="s">
        <v>12</v>
      </c>
      <c r="F9" s="5">
        <v>0</v>
      </c>
      <c r="G9" s="5">
        <f t="shared" si="8"/>
        <v>0</v>
      </c>
      <c r="H9" s="5">
        <f t="shared" si="9"/>
        <v>0</v>
      </c>
      <c r="I9" s="5">
        <f t="shared" si="10"/>
        <v>0</v>
      </c>
      <c r="J9" s="1"/>
      <c r="K9" s="4" t="s">
        <v>26</v>
      </c>
    </row>
    <row r="10" spans="1:14" ht="28.8" x14ac:dyDescent="0.3">
      <c r="A10" s="13">
        <v>8</v>
      </c>
      <c r="B10" s="1" t="s">
        <v>50</v>
      </c>
      <c r="C10" s="1"/>
      <c r="D10" s="1">
        <v>2</v>
      </c>
      <c r="E10" s="1" t="s">
        <v>12</v>
      </c>
      <c r="F10" s="5">
        <v>0</v>
      </c>
      <c r="G10" s="5">
        <f t="shared" si="8"/>
        <v>0</v>
      </c>
      <c r="H10" s="5">
        <f t="shared" si="9"/>
        <v>0</v>
      </c>
      <c r="I10" s="5">
        <f t="shared" si="10"/>
        <v>0</v>
      </c>
      <c r="J10" s="1"/>
      <c r="K10" s="4" t="s">
        <v>26</v>
      </c>
    </row>
    <row r="11" spans="1:14" x14ac:dyDescent="0.3">
      <c r="A11" s="13">
        <v>9</v>
      </c>
      <c r="B11" s="1" t="s">
        <v>55</v>
      </c>
      <c r="C11" s="1"/>
      <c r="D11" s="1">
        <v>16</v>
      </c>
      <c r="E11" s="1" t="s">
        <v>9</v>
      </c>
      <c r="F11" s="5">
        <v>0</v>
      </c>
      <c r="G11" s="5">
        <f t="shared" si="8"/>
        <v>0</v>
      </c>
      <c r="H11" s="5">
        <f t="shared" si="9"/>
        <v>0</v>
      </c>
      <c r="I11" s="5">
        <f t="shared" si="10"/>
        <v>0</v>
      </c>
      <c r="J11" s="1"/>
      <c r="K11" s="4" t="s">
        <v>27</v>
      </c>
    </row>
    <row r="12" spans="1:14" ht="28.8" x14ac:dyDescent="0.3">
      <c r="A12" s="13">
        <v>10</v>
      </c>
      <c r="B12" s="1" t="s">
        <v>22</v>
      </c>
      <c r="C12" s="1"/>
      <c r="D12" s="1">
        <v>2</v>
      </c>
      <c r="E12" s="1" t="s">
        <v>9</v>
      </c>
      <c r="F12" s="5">
        <v>0</v>
      </c>
      <c r="G12" s="5">
        <f t="shared" si="8"/>
        <v>0</v>
      </c>
      <c r="H12" s="5">
        <f t="shared" si="9"/>
        <v>0</v>
      </c>
      <c r="I12" s="5">
        <f t="shared" si="10"/>
        <v>0</v>
      </c>
      <c r="J12" s="1"/>
      <c r="K12" s="4" t="s">
        <v>15</v>
      </c>
    </row>
    <row r="13" spans="1:14" x14ac:dyDescent="0.3">
      <c r="A13" s="13">
        <v>11</v>
      </c>
      <c r="B13" s="1" t="s">
        <v>46</v>
      </c>
      <c r="C13" s="1"/>
      <c r="D13" s="1">
        <v>1</v>
      </c>
      <c r="E13" s="1" t="s">
        <v>12</v>
      </c>
      <c r="F13" s="5">
        <v>0</v>
      </c>
      <c r="G13" s="5">
        <f t="shared" si="8"/>
        <v>0</v>
      </c>
      <c r="H13" s="5">
        <f t="shared" ref="H13:H18" si="11">PRODUCT(D13,F13)</f>
        <v>0</v>
      </c>
      <c r="I13" s="5">
        <f t="shared" ref="I13:I18" si="12">PRODUCT(D13,G13)</f>
        <v>0</v>
      </c>
      <c r="J13" s="1"/>
      <c r="K13" s="4" t="s">
        <v>29</v>
      </c>
    </row>
    <row r="14" spans="1:14" ht="28.8" x14ac:dyDescent="0.3">
      <c r="A14" s="13">
        <v>12</v>
      </c>
      <c r="B14" s="1" t="s">
        <v>47</v>
      </c>
      <c r="C14" s="1"/>
      <c r="D14" s="1">
        <v>2</v>
      </c>
      <c r="E14" s="1" t="s">
        <v>12</v>
      </c>
      <c r="F14" s="5">
        <v>0</v>
      </c>
      <c r="G14" s="5">
        <f t="shared" si="8"/>
        <v>0</v>
      </c>
      <c r="H14" s="5">
        <f>PRODUCT(D14,F14)</f>
        <v>0</v>
      </c>
      <c r="I14" s="5">
        <f t="shared" si="12"/>
        <v>0</v>
      </c>
      <c r="J14" s="1"/>
      <c r="K14" s="4" t="s">
        <v>30</v>
      </c>
    </row>
    <row r="15" spans="1:14" ht="72" x14ac:dyDescent="0.3">
      <c r="A15" s="13">
        <v>13</v>
      </c>
      <c r="B15" s="3" t="s">
        <v>16</v>
      </c>
      <c r="C15" s="1"/>
      <c r="D15" s="1">
        <v>36</v>
      </c>
      <c r="E15" s="1" t="s">
        <v>9</v>
      </c>
      <c r="F15" s="5">
        <v>0</v>
      </c>
      <c r="G15" s="5">
        <f t="shared" si="8"/>
        <v>0</v>
      </c>
      <c r="H15" s="5">
        <f>PRODUCT(D15,F15)</f>
        <v>0</v>
      </c>
      <c r="I15" s="5">
        <f t="shared" si="12"/>
        <v>0</v>
      </c>
      <c r="J15" s="1"/>
      <c r="K15" s="4" t="s">
        <v>31</v>
      </c>
    </row>
    <row r="16" spans="1:14" x14ac:dyDescent="0.3">
      <c r="A16" s="13">
        <v>14</v>
      </c>
      <c r="B16" s="1" t="s">
        <v>48</v>
      </c>
      <c r="C16" s="1"/>
      <c r="D16" s="1">
        <v>1</v>
      </c>
      <c r="E16" s="1" t="s">
        <v>12</v>
      </c>
      <c r="F16" s="5">
        <v>0</v>
      </c>
      <c r="G16" s="5">
        <f t="shared" si="8"/>
        <v>0</v>
      </c>
      <c r="H16" s="5">
        <f t="shared" ref="H16" si="13">PRODUCT(D16,F16)</f>
        <v>0</v>
      </c>
      <c r="I16" s="5">
        <f t="shared" si="12"/>
        <v>0</v>
      </c>
      <c r="J16" s="1"/>
      <c r="K16" s="4" t="s">
        <v>32</v>
      </c>
    </row>
    <row r="17" spans="1:11" x14ac:dyDescent="0.3">
      <c r="A17" s="13">
        <v>15</v>
      </c>
      <c r="B17" s="1" t="s">
        <v>45</v>
      </c>
      <c r="C17" s="1"/>
      <c r="D17" s="1">
        <v>1</v>
      </c>
      <c r="E17" s="1" t="s">
        <v>12</v>
      </c>
      <c r="F17" s="5">
        <v>0</v>
      </c>
      <c r="G17" s="5">
        <f t="shared" si="8"/>
        <v>0</v>
      </c>
      <c r="H17" s="5">
        <f t="shared" si="11"/>
        <v>0</v>
      </c>
      <c r="I17" s="5">
        <f t="shared" si="12"/>
        <v>0</v>
      </c>
      <c r="J17" s="1"/>
      <c r="K17" s="4" t="s">
        <v>32</v>
      </c>
    </row>
    <row r="18" spans="1:11" x14ac:dyDescent="0.3">
      <c r="A18" s="13">
        <v>16</v>
      </c>
      <c r="B18" s="1" t="s">
        <v>14</v>
      </c>
      <c r="C18" s="1"/>
      <c r="D18" s="1">
        <v>1</v>
      </c>
      <c r="E18" s="1" t="s">
        <v>12</v>
      </c>
      <c r="F18" s="5">
        <v>0</v>
      </c>
      <c r="G18" s="5">
        <f t="shared" si="8"/>
        <v>0</v>
      </c>
      <c r="H18" s="5">
        <f t="shared" si="11"/>
        <v>0</v>
      </c>
      <c r="I18" s="5">
        <f t="shared" si="12"/>
        <v>0</v>
      </c>
      <c r="J18" s="1"/>
      <c r="K18" s="4" t="s">
        <v>32</v>
      </c>
    </row>
    <row r="19" spans="1:11" x14ac:dyDescent="0.3">
      <c r="A19" s="13">
        <v>17</v>
      </c>
      <c r="B19" s="1" t="s">
        <v>49</v>
      </c>
      <c r="C19" s="1"/>
      <c r="D19" s="1">
        <v>6</v>
      </c>
      <c r="E19" s="1" t="s">
        <v>9</v>
      </c>
      <c r="F19" s="5">
        <v>0</v>
      </c>
      <c r="G19" s="5">
        <f t="shared" si="8"/>
        <v>0</v>
      </c>
      <c r="H19" s="5">
        <f t="shared" ref="H19:H28" si="14">PRODUCT(D19,F19)</f>
        <v>0</v>
      </c>
      <c r="I19" s="5">
        <f t="shared" ref="I19:I28" si="15">PRODUCT(D19,G19)</f>
        <v>0</v>
      </c>
      <c r="J19" s="1"/>
      <c r="K19" s="4" t="s">
        <v>28</v>
      </c>
    </row>
    <row r="20" spans="1:11" x14ac:dyDescent="0.3">
      <c r="A20" s="13">
        <v>18</v>
      </c>
      <c r="B20" s="1" t="s">
        <v>6</v>
      </c>
      <c r="C20" s="1"/>
      <c r="D20" s="1">
        <v>5</v>
      </c>
      <c r="E20" s="1" t="s">
        <v>9</v>
      </c>
      <c r="F20" s="5">
        <v>0</v>
      </c>
      <c r="G20" s="5">
        <f t="shared" si="8"/>
        <v>0</v>
      </c>
      <c r="H20" s="5">
        <f t="shared" si="14"/>
        <v>0</v>
      </c>
      <c r="I20" s="5">
        <f t="shared" si="15"/>
        <v>0</v>
      </c>
      <c r="J20" s="1"/>
      <c r="K20" s="4" t="s">
        <v>28</v>
      </c>
    </row>
    <row r="21" spans="1:11" x14ac:dyDescent="0.3">
      <c r="A21" s="13">
        <v>19</v>
      </c>
      <c r="B21" s="1" t="s">
        <v>7</v>
      </c>
      <c r="C21" s="1"/>
      <c r="D21" s="1">
        <v>1</v>
      </c>
      <c r="E21" s="1" t="s">
        <v>12</v>
      </c>
      <c r="F21" s="5">
        <v>0</v>
      </c>
      <c r="G21" s="5">
        <f t="shared" si="8"/>
        <v>0</v>
      </c>
      <c r="H21" s="5">
        <f t="shared" si="14"/>
        <v>0</v>
      </c>
      <c r="I21" s="5">
        <f t="shared" si="15"/>
        <v>0</v>
      </c>
      <c r="J21" s="1"/>
      <c r="K21" s="4" t="s">
        <v>33</v>
      </c>
    </row>
    <row r="22" spans="1:11" ht="28.8" x14ac:dyDescent="0.3">
      <c r="A22" s="13">
        <v>20</v>
      </c>
      <c r="B22" s="1" t="s">
        <v>41</v>
      </c>
      <c r="C22" s="3"/>
      <c r="D22" s="1">
        <v>54</v>
      </c>
      <c r="E22" s="1" t="s">
        <v>9</v>
      </c>
      <c r="F22" s="5">
        <v>0</v>
      </c>
      <c r="G22" s="5">
        <f t="shared" ref="G22:G31" si="16">F22*1.21</f>
        <v>0</v>
      </c>
      <c r="H22" s="5">
        <f t="shared" si="14"/>
        <v>0</v>
      </c>
      <c r="I22" s="5">
        <f t="shared" si="15"/>
        <v>0</v>
      </c>
      <c r="J22" s="4" t="s">
        <v>38</v>
      </c>
      <c r="K22" s="4"/>
    </row>
    <row r="23" spans="1:11" ht="28.8" x14ac:dyDescent="0.3">
      <c r="A23" s="13">
        <v>21</v>
      </c>
      <c r="B23" s="1" t="s">
        <v>42</v>
      </c>
      <c r="C23" s="3"/>
      <c r="D23" s="1">
        <v>168</v>
      </c>
      <c r="E23" s="1" t="s">
        <v>9</v>
      </c>
      <c r="F23" s="5">
        <v>0</v>
      </c>
      <c r="G23" s="5">
        <f t="shared" si="16"/>
        <v>0</v>
      </c>
      <c r="H23" s="5">
        <f t="shared" si="14"/>
        <v>0</v>
      </c>
      <c r="I23" s="5">
        <f t="shared" si="15"/>
        <v>0</v>
      </c>
      <c r="J23" s="4" t="s">
        <v>37</v>
      </c>
      <c r="K23" s="4"/>
    </row>
    <row r="24" spans="1:11" ht="28.8" x14ac:dyDescent="0.3">
      <c r="A24" s="13">
        <v>22</v>
      </c>
      <c r="B24" s="1" t="s">
        <v>43</v>
      </c>
      <c r="C24" s="3"/>
      <c r="D24" s="1">
        <v>60</v>
      </c>
      <c r="E24" s="1" t="s">
        <v>9</v>
      </c>
      <c r="F24" s="5">
        <v>0</v>
      </c>
      <c r="G24" s="5">
        <f t="shared" si="16"/>
        <v>0</v>
      </c>
      <c r="H24" s="5">
        <f t="shared" si="14"/>
        <v>0</v>
      </c>
      <c r="I24" s="5">
        <f t="shared" si="15"/>
        <v>0</v>
      </c>
      <c r="J24" s="4" t="s">
        <v>36</v>
      </c>
      <c r="K24" s="4"/>
    </row>
    <row r="25" spans="1:11" ht="28.8" x14ac:dyDescent="0.3">
      <c r="A25" s="13">
        <v>23</v>
      </c>
      <c r="B25" s="4" t="s">
        <v>34</v>
      </c>
      <c r="C25" s="3"/>
      <c r="D25" s="1">
        <v>40</v>
      </c>
      <c r="E25" s="1" t="s">
        <v>9</v>
      </c>
      <c r="F25" s="5">
        <v>0</v>
      </c>
      <c r="G25" s="5">
        <f t="shared" si="16"/>
        <v>0</v>
      </c>
      <c r="H25" s="5">
        <f t="shared" si="14"/>
        <v>0</v>
      </c>
      <c r="I25" s="5">
        <f t="shared" si="15"/>
        <v>0</v>
      </c>
      <c r="J25" s="1"/>
      <c r="K25" s="4"/>
    </row>
    <row r="26" spans="1:11" ht="28.8" x14ac:dyDescent="0.3">
      <c r="A26" s="13">
        <v>24</v>
      </c>
      <c r="B26" s="4" t="s">
        <v>35</v>
      </c>
      <c r="C26" s="3"/>
      <c r="D26" s="1">
        <v>20</v>
      </c>
      <c r="E26" s="1" t="s">
        <v>9</v>
      </c>
      <c r="F26" s="5">
        <v>0</v>
      </c>
      <c r="G26" s="5">
        <f t="shared" si="16"/>
        <v>0</v>
      </c>
      <c r="H26" s="5">
        <f t="shared" si="14"/>
        <v>0</v>
      </c>
      <c r="I26" s="5">
        <f t="shared" si="15"/>
        <v>0</v>
      </c>
      <c r="J26" s="1"/>
      <c r="K26" s="4"/>
    </row>
    <row r="27" spans="1:11" ht="28.8" x14ac:dyDescent="0.3">
      <c r="A27" s="13">
        <v>25</v>
      </c>
      <c r="B27" s="1" t="s">
        <v>58</v>
      </c>
      <c r="C27" s="1"/>
      <c r="D27" s="1">
        <v>1</v>
      </c>
      <c r="E27" s="1" t="s">
        <v>9</v>
      </c>
      <c r="F27" s="5">
        <v>0</v>
      </c>
      <c r="G27" s="5">
        <f t="shared" si="16"/>
        <v>0</v>
      </c>
      <c r="H27" s="5">
        <f t="shared" si="14"/>
        <v>0</v>
      </c>
      <c r="I27" s="5">
        <f t="shared" si="15"/>
        <v>0</v>
      </c>
      <c r="J27" s="1"/>
      <c r="K27" s="4"/>
    </row>
    <row r="28" spans="1:11" x14ac:dyDescent="0.3">
      <c r="A28" s="13">
        <v>26</v>
      </c>
      <c r="B28" s="1" t="s">
        <v>39</v>
      </c>
      <c r="C28" s="1"/>
      <c r="D28" s="1">
        <v>1</v>
      </c>
      <c r="E28" s="1" t="s">
        <v>13</v>
      </c>
      <c r="F28" s="5">
        <v>0</v>
      </c>
      <c r="G28" s="5">
        <f t="shared" si="16"/>
        <v>0</v>
      </c>
      <c r="H28" s="5">
        <f t="shared" si="14"/>
        <v>0</v>
      </c>
      <c r="I28" s="5">
        <f t="shared" si="15"/>
        <v>0</v>
      </c>
      <c r="J28" s="1"/>
      <c r="K28" s="4"/>
    </row>
    <row r="29" spans="1:11" x14ac:dyDescent="0.3">
      <c r="A29" s="13">
        <v>27</v>
      </c>
      <c r="B29" s="1" t="s">
        <v>23</v>
      </c>
      <c r="C29" s="1"/>
      <c r="D29" s="1">
        <v>50</v>
      </c>
      <c r="E29" s="1" t="s">
        <v>10</v>
      </c>
      <c r="F29" s="5">
        <v>0</v>
      </c>
      <c r="G29" s="5">
        <f t="shared" si="16"/>
        <v>0</v>
      </c>
      <c r="H29" s="5">
        <f t="shared" ref="H29:H31" si="17">PRODUCT(D29,F29)</f>
        <v>0</v>
      </c>
      <c r="I29" s="5">
        <f t="shared" ref="I29:I31" si="18">PRODUCT(D29,G29)</f>
        <v>0</v>
      </c>
      <c r="J29" s="1"/>
      <c r="K29" s="4" t="s">
        <v>44</v>
      </c>
    </row>
    <row r="30" spans="1:11" ht="43.2" x14ac:dyDescent="0.3">
      <c r="A30" s="13">
        <v>28</v>
      </c>
      <c r="B30" s="9" t="s">
        <v>51</v>
      </c>
      <c r="C30" s="1"/>
      <c r="D30" s="1">
        <v>1</v>
      </c>
      <c r="E30" s="1" t="s">
        <v>9</v>
      </c>
      <c r="F30" s="5">
        <v>0</v>
      </c>
      <c r="G30" s="5">
        <f t="shared" si="16"/>
        <v>0</v>
      </c>
      <c r="H30" s="5">
        <f t="shared" si="17"/>
        <v>0</v>
      </c>
      <c r="I30" s="5">
        <f t="shared" si="18"/>
        <v>0</v>
      </c>
      <c r="J30" s="14"/>
      <c r="K30" s="4"/>
    </row>
    <row r="31" spans="1:11" x14ac:dyDescent="0.3">
      <c r="A31" s="13">
        <v>29</v>
      </c>
      <c r="B31" s="9" t="s">
        <v>56</v>
      </c>
      <c r="C31" s="1"/>
      <c r="D31" s="1">
        <v>1</v>
      </c>
      <c r="E31" s="1" t="s">
        <v>9</v>
      </c>
      <c r="F31" s="5">
        <v>0</v>
      </c>
      <c r="G31" s="5">
        <f t="shared" si="16"/>
        <v>0</v>
      </c>
      <c r="H31" s="5">
        <f t="shared" si="17"/>
        <v>0</v>
      </c>
      <c r="I31" s="5">
        <f t="shared" si="18"/>
        <v>0</v>
      </c>
      <c r="J31" s="14"/>
      <c r="K31" s="4"/>
    </row>
    <row r="32" spans="1:11" x14ac:dyDescent="0.3">
      <c r="A32" s="13">
        <v>30</v>
      </c>
      <c r="B32" s="9" t="s">
        <v>57</v>
      </c>
      <c r="C32" s="1"/>
      <c r="D32" s="1">
        <v>1</v>
      </c>
      <c r="E32" s="1" t="s">
        <v>9</v>
      </c>
      <c r="F32" s="5">
        <v>0</v>
      </c>
      <c r="G32" s="5">
        <f t="shared" ref="G32" si="19">F32*1.21</f>
        <v>0</v>
      </c>
      <c r="H32" s="5">
        <f t="shared" ref="H32" si="20">PRODUCT(D32,F32)</f>
        <v>0</v>
      </c>
      <c r="I32" s="5">
        <f t="shared" ref="I32" si="21">PRODUCT(D32,G32)</f>
        <v>0</v>
      </c>
      <c r="J32" s="14"/>
      <c r="K32" s="4"/>
    </row>
    <row r="33" spans="1:9" x14ac:dyDescent="0.3">
      <c r="A33" s="11"/>
    </row>
    <row r="34" spans="1:9" x14ac:dyDescent="0.3">
      <c r="A34" s="11"/>
      <c r="H34" s="7">
        <f>SUM(H3:H32)</f>
        <v>0</v>
      </c>
      <c r="I34" s="7">
        <f>SUM(I3:I32)</f>
        <v>0</v>
      </c>
    </row>
    <row r="35" spans="1:9" ht="28.8" x14ac:dyDescent="0.3">
      <c r="A35" s="11"/>
      <c r="H35" s="5" t="s">
        <v>4</v>
      </c>
      <c r="I35" s="5" t="s">
        <v>5</v>
      </c>
    </row>
    <row r="36" spans="1:9" x14ac:dyDescent="0.3">
      <c r="A36" s="11"/>
    </row>
    <row r="37" spans="1:9" x14ac:dyDescent="0.3">
      <c r="A37" s="11"/>
    </row>
    <row r="38" spans="1:9" x14ac:dyDescent="0.3">
      <c r="A38" s="11"/>
    </row>
    <row r="39" spans="1:9" x14ac:dyDescent="0.3">
      <c r="A39" s="11"/>
    </row>
    <row r="40" spans="1:9" x14ac:dyDescent="0.3">
      <c r="A40" s="11"/>
    </row>
    <row r="41" spans="1:9" x14ac:dyDescent="0.3">
      <c r="A41" s="11"/>
    </row>
    <row r="42" spans="1:9" x14ac:dyDescent="0.3">
      <c r="A42" s="11"/>
    </row>
    <row r="43" spans="1:9" x14ac:dyDescent="0.3">
      <c r="A43" s="11"/>
    </row>
    <row r="44" spans="1:9" x14ac:dyDescent="0.3">
      <c r="A44" s="11"/>
    </row>
    <row r="45" spans="1:9" x14ac:dyDescent="0.3">
      <c r="A45" s="11"/>
    </row>
    <row r="46" spans="1:9" x14ac:dyDescent="0.3">
      <c r="A46" s="11"/>
    </row>
    <row r="47" spans="1:9" x14ac:dyDescent="0.3">
      <c r="A47" s="11"/>
    </row>
    <row r="48" spans="1:9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  <row r="80" spans="1:1" x14ac:dyDescent="0.3">
      <c r="A80" s="11"/>
    </row>
    <row r="81" spans="1:1" x14ac:dyDescent="0.3">
      <c r="A81" s="11"/>
    </row>
    <row r="82" spans="1:1" x14ac:dyDescent="0.3">
      <c r="A82" s="11"/>
    </row>
    <row r="83" spans="1:1" x14ac:dyDescent="0.3">
      <c r="A83" s="11"/>
    </row>
    <row r="84" spans="1:1" x14ac:dyDescent="0.3">
      <c r="A84" s="11"/>
    </row>
    <row r="85" spans="1:1" x14ac:dyDescent="0.3">
      <c r="A85" s="11"/>
    </row>
    <row r="86" spans="1:1" x14ac:dyDescent="0.3">
      <c r="A86" s="11"/>
    </row>
    <row r="87" spans="1:1" x14ac:dyDescent="0.3">
      <c r="A87" s="11"/>
    </row>
    <row r="88" spans="1:1" x14ac:dyDescent="0.3">
      <c r="A88" s="11"/>
    </row>
    <row r="89" spans="1:1" x14ac:dyDescent="0.3">
      <c r="A89" s="11"/>
    </row>
    <row r="90" spans="1:1" x14ac:dyDescent="0.3">
      <c r="A90" s="11"/>
    </row>
    <row r="91" spans="1:1" x14ac:dyDescent="0.3">
      <c r="A91" s="11"/>
    </row>
    <row r="92" spans="1:1" x14ac:dyDescent="0.3">
      <c r="A92" s="11"/>
    </row>
    <row r="93" spans="1:1" x14ac:dyDescent="0.3">
      <c r="A93" s="11"/>
    </row>
    <row r="94" spans="1:1" x14ac:dyDescent="0.3">
      <c r="A94" s="11"/>
    </row>
    <row r="95" spans="1:1" x14ac:dyDescent="0.3">
      <c r="A95" s="11"/>
    </row>
    <row r="96" spans="1:1" x14ac:dyDescent="0.3">
      <c r="A96" s="11"/>
    </row>
    <row r="97" spans="1:1" x14ac:dyDescent="0.3">
      <c r="A97" s="11"/>
    </row>
    <row r="98" spans="1:1" x14ac:dyDescent="0.3">
      <c r="A98" s="11"/>
    </row>
    <row r="99" spans="1:1" x14ac:dyDescent="0.3">
      <c r="A99" s="11"/>
    </row>
    <row r="100" spans="1:1" x14ac:dyDescent="0.3">
      <c r="A100" s="11"/>
    </row>
    <row r="101" spans="1:1" x14ac:dyDescent="0.3">
      <c r="A101" s="11"/>
    </row>
    <row r="102" spans="1:1" x14ac:dyDescent="0.3">
      <c r="A102" s="11"/>
    </row>
    <row r="103" spans="1:1" x14ac:dyDescent="0.3">
      <c r="A103" s="11"/>
    </row>
    <row r="104" spans="1:1" x14ac:dyDescent="0.3">
      <c r="A104" s="11"/>
    </row>
    <row r="105" spans="1:1" x14ac:dyDescent="0.3">
      <c r="A105" s="11"/>
    </row>
    <row r="106" spans="1:1" x14ac:dyDescent="0.3">
      <c r="A106" s="11"/>
    </row>
    <row r="107" spans="1:1" x14ac:dyDescent="0.3">
      <c r="A107" s="11"/>
    </row>
    <row r="108" spans="1:1" x14ac:dyDescent="0.3">
      <c r="A108" s="11"/>
    </row>
    <row r="109" spans="1:1" x14ac:dyDescent="0.3">
      <c r="A109" s="11"/>
    </row>
    <row r="110" spans="1:1" x14ac:dyDescent="0.3">
      <c r="A110" s="11"/>
    </row>
    <row r="111" spans="1:1" x14ac:dyDescent="0.3">
      <c r="A111" s="11"/>
    </row>
    <row r="112" spans="1:1" x14ac:dyDescent="0.3">
      <c r="A112" s="11"/>
    </row>
    <row r="113" spans="1:1" x14ac:dyDescent="0.3">
      <c r="A113" s="11"/>
    </row>
    <row r="114" spans="1:1" x14ac:dyDescent="0.3">
      <c r="A114" s="11"/>
    </row>
    <row r="115" spans="1:1" x14ac:dyDescent="0.3">
      <c r="A115" s="11"/>
    </row>
  </sheetData>
  <phoneticPr fontId="2" type="noConversion"/>
  <pageMargins left="0.23622047244094491" right="0.23622047244094491" top="0.19685039370078741" bottom="0.19685039370078741" header="0.31496062992125984" footer="0.31496062992125984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68360E-7C8F-47EE-86C7-19BB11E07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CB6D0F-A2D4-4E7A-8F79-D3C936358B4C}"/>
</file>

<file path=customXml/itemProps3.xml><?xml version="1.0" encoding="utf-8"?>
<ds:datastoreItem xmlns:ds="http://schemas.openxmlformats.org/officeDocument/2006/customXml" ds:itemID="{53FE4334-5295-40DE-ADE4-E725AFBD7C20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Ing.arch.Paula Peková</dc:creator>
  <cp:lastModifiedBy>Ondřej Steinbauer | Advientender</cp:lastModifiedBy>
  <cp:lastPrinted>2024-06-06T10:46:02Z</cp:lastPrinted>
  <dcterms:created xsi:type="dcterms:W3CDTF">2024-05-09T07:36:33Z</dcterms:created>
  <dcterms:modified xsi:type="dcterms:W3CDTF">2025-07-01T08:08:06Z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