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0-Nákup IP kamier s príslušenstvom_2časti/"/>
    </mc:Choice>
  </mc:AlternateContent>
  <xr:revisionPtr revIDLastSave="2" documentId="8_{D042AD8A-FDEA-4618-B134-27BDB840D18C}" xr6:coauthVersionLast="47" xr6:coauthVersionMax="47" xr10:uidLastSave="{70DAE53D-A31C-441F-B629-2BF4E1AB96D7}"/>
  <bookViews>
    <workbookView xWindow="-110" yWindow="-110" windowWidth="19420" windowHeight="10300" xr2:uid="{8ADAEE77-0290-444B-BDD3-3B6153AC1597}"/>
  </bookViews>
  <sheets>
    <sheet name="Ponuka uchádzača pre časť 2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 pre časť 2'!$B$4:$I$30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I20" i="6" s="1"/>
  <c r="H21" i="6" l="1"/>
  <c r="I21" i="6" s="1"/>
  <c r="F23" i="6"/>
  <c r="H18" i="6"/>
  <c r="F18" i="6"/>
  <c r="I22" i="6" l="1"/>
</calcChain>
</file>

<file path=xl/sharedStrings.xml><?xml version="1.0" encoding="utf-8"?>
<sst xmlns="http://schemas.openxmlformats.org/spreadsheetml/2006/main" count="75" uniqueCount="71">
  <si>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</si>
  <si>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</si>
  <si>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</si>
  <si>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</si>
  <si>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</si>
  <si>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</si>
  <si>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</si>
  <si>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</si>
  <si>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</si>
  <si>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</si>
  <si>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</si>
  <si>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</si>
  <si>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</si>
  <si>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</si>
  <si>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</si>
  <si>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</si>
  <si>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</si>
  <si>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</si>
  <si>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</si>
  <si>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</si>
  <si>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</si>
  <si>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</si>
  <si>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</si>
  <si>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</si>
  <si>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</si>
  <si>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</si>
  <si>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</si>
  <si>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</si>
  <si>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</si>
  <si>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</si>
  <si>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</si>
  <si>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</si>
  <si>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</si>
  <si>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</si>
  <si>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</si>
  <si>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</si>
  <si>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</si>
  <si>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</si>
  <si>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</si>
  <si>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</si>
  <si>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</si>
  <si>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</si>
  <si>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</si>
  <si>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</si>
  <si>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</si>
  <si>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</si>
  <si>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</si>
  <si>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</si>
  <si>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</si>
  <si>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</si>
  <si>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</si>
  <si>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</si>
  <si>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</si>
  <si>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</si>
  <si>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</si>
  <si>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1</t>
  </si>
  <si>
    <t>Jednotková cena bez DPH</t>
  </si>
  <si>
    <t>Dynamický nákupný systém "IT HW a podpora"</t>
  </si>
  <si>
    <t xml:space="preserve">Výška DPH 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</si>
  <si>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</si>
  <si>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</si>
  <si>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</si>
  <si>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</si>
  <si>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</si>
  <si>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</si>
  <si>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</si>
  <si>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Cena za 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 a atď.)</t>
    </r>
  </si>
  <si>
    <t>Príloha č. 2b - Ponuka uchádzača pre časť 2 "Kamerový modul" vo výzve č. 80 "Nákup IP kamier s príslušenstvom"</t>
  </si>
  <si>
    <r>
      <t>Cena za "Kamerový panoramatický modul" Axis Q6300-LE</t>
    </r>
    <r>
      <rPr>
        <b/>
        <sz val="11"/>
        <color theme="1"/>
        <rFont val="Garamond"/>
        <family val="1"/>
        <charset val="238"/>
      </rPr>
      <t xml:space="preserve"> alebo</t>
    </r>
    <r>
      <rPr>
        <sz val="11"/>
        <color theme="1"/>
        <rFont val="Garamond"/>
        <family val="1"/>
        <charset val="238"/>
      </rPr>
      <t xml:space="preserve"> ekvivalentné</t>
    </r>
  </si>
  <si>
    <t>Pomocné kritérium hodnotenia v prípade rovnosti ponúk</t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</si>
  <si>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</t>
    </r>
    <r>
      <rPr>
        <b/>
        <strike/>
        <sz val="10"/>
        <color rgb="FFFF0000"/>
        <rFont val="Garamond"/>
        <family val="1"/>
        <charset val="238"/>
      </rPr>
      <t>35</t>
    </r>
    <r>
      <rPr>
        <b/>
        <sz val="10"/>
        <rFont val="Garamond"/>
        <family val="1"/>
        <charset val="238"/>
      </rPr>
      <t xml:space="preserve"> </t>
    </r>
    <r>
      <rPr>
        <b/>
        <sz val="10"/>
        <color rgb="FF00B0F0"/>
        <rFont val="Garamond"/>
        <family val="1"/>
        <charset val="238"/>
      </rPr>
      <t xml:space="preserve">90 </t>
    </r>
    <r>
      <rPr>
        <b/>
        <sz val="10"/>
        <rFont val="Garamond"/>
        <family val="1"/>
        <charset val="238"/>
      </rPr>
      <t xml:space="preserve">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</si>
</sst>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trike/>
      <sz val="10"/>
      <color rgb="FFFF0000"/>
      <name val="Garamond"/>
      <family val="1"/>
      <charset val="238"/>
    </font>
    <font>
      <b/>
      <sz val="10"/>
      <color rgb="FF00B0F0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5" xfId="0" applyFont="1" applyBorder="1" applyAlignment="1">
      <alignment vertical="center"/>
    </xf>
    <xf numFmtId="0" fontId="5" fillId="6" borderId="60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justify" vertical="center"/>
    </xf>
    <xf numFmtId="0" fontId="0" fillId="6" borderId="61" xfId="0" applyFill="1" applyBorder="1" applyAlignment="1">
      <alignment horizontal="left" vertical="center" wrapText="1" indent="1"/>
    </xf>
    <xf numFmtId="0" fontId="6" fillId="6" borderId="61" xfId="0" applyFont="1" applyFill="1" applyBorder="1" applyAlignment="1">
      <alignment horizontal="left" vertical="center" wrapText="1" indent="1"/>
    </xf>
    <xf numFmtId="0" fontId="2" fillId="6" borderId="61" xfId="0" applyFont="1" applyFill="1" applyBorder="1" applyAlignment="1">
      <alignment horizontal="center" vertical="center" wrapText="1"/>
    </xf>
    <xf numFmtId="0" fontId="11" fillId="6" borderId="61" xfId="4" applyFill="1" applyBorder="1" applyAlignment="1">
      <alignment horizontal="left" vertical="center" wrapText="1" indent="1"/>
    </xf>
    <xf numFmtId="0" fontId="0" fillId="6" borderId="61" xfId="0" applyFill="1" applyBorder="1" applyAlignment="1" applyProtection="1">
      <alignment horizontal="left" vertical="center" wrapText="1" indent="1"/>
      <protection locked="0"/>
    </xf>
    <xf numFmtId="0" fontId="0" fillId="6" borderId="61" xfId="0" applyFill="1" applyBorder="1" applyAlignment="1">
      <alignment horizontal="left" wrapText="1" indent="1"/>
    </xf>
    <xf numFmtId="0" fontId="16" fillId="5" borderId="59" xfId="2" applyFont="1" applyFill="1" applyBorder="1" applyProtection="1">
      <protection hidden="1"/>
    </xf>
    <xf numFmtId="0" fontId="16" fillId="5" borderId="5" xfId="2" applyFont="1" applyFill="1" applyBorder="1"/>
    <xf numFmtId="0" fontId="16" fillId="5" borderId="7" xfId="2" applyFont="1" applyFill="1" applyBorder="1"/>
    <xf numFmtId="0" fontId="20" fillId="0" borderId="33" xfId="2" applyFont="1" applyFill="1" applyBorder="1" applyAlignment="1">
      <alignment horizontal="left"/>
    </xf>
    <xf numFmtId="0" fontId="21" fillId="0" borderId="4" xfId="2" applyFont="1" applyFill="1" applyBorder="1" applyAlignment="1"/>
    <xf numFmtId="49" fontId="15" fillId="6" borderId="56" xfId="0" applyNumberFormat="1" applyFont="1" applyFill="1" applyBorder="1" applyAlignment="1">
      <alignment horizontal="left" vertical="center"/>
    </xf>
    <xf numFmtId="0" fontId="14" fillId="0" borderId="58" xfId="0" applyFont="1" applyBorder="1" applyAlignment="1">
      <alignment horizontal="center" vertical="center"/>
    </xf>
    <xf numFmtId="165" fontId="15" fillId="5" borderId="58" xfId="2" applyNumberFormat="1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165" fontId="15" fillId="5" borderId="22" xfId="2" applyNumberFormat="1" applyFont="1" applyFill="1" applyBorder="1" applyAlignment="1">
      <alignment horizontal="center" vertical="center"/>
    </xf>
    <xf numFmtId="165" fontId="15" fillId="0" borderId="22" xfId="2" applyNumberFormat="1" applyFont="1" applyFill="1" applyBorder="1" applyAlignment="1">
      <alignment horizontal="center" vertical="center"/>
    </xf>
    <xf numFmtId="165" fontId="15" fillId="0" borderId="63" xfId="2" applyNumberFormat="1" applyFont="1" applyFill="1" applyBorder="1" applyAlignment="1">
      <alignment horizontal="center" vertical="center"/>
    </xf>
    <xf numFmtId="165" fontId="22" fillId="7" borderId="55" xfId="2" applyNumberFormat="1" applyFont="1" applyFill="1" applyBorder="1" applyAlignment="1">
      <alignment horizontal="center" vertical="center"/>
    </xf>
    <xf numFmtId="0" fontId="23" fillId="0" borderId="16" xfId="2" applyFont="1" applyFill="1" applyBorder="1"/>
    <xf numFmtId="0" fontId="23" fillId="0" borderId="17" xfId="2" applyFont="1" applyFill="1" applyBorder="1"/>
    <xf numFmtId="0" fontId="0" fillId="0" borderId="64" xfId="0" applyBorder="1" applyAlignment="1">
      <alignment wrapText="1"/>
    </xf>
    <xf numFmtId="0" fontId="0" fillId="6" borderId="67" xfId="0" applyFill="1" applyBorder="1"/>
    <xf numFmtId="0" fontId="17" fillId="0" borderId="3" xfId="2" applyFont="1" applyFill="1" applyBorder="1" applyAlignment="1">
      <alignment horizontal="left" wrapText="1"/>
    </xf>
    <xf numFmtId="0" fontId="17" fillId="0" borderId="50" xfId="2" applyFont="1" applyFill="1" applyBorder="1" applyAlignment="1">
      <alignment horizontal="center" wrapText="1"/>
    </xf>
    <xf numFmtId="0" fontId="17" fillId="0" borderId="20" xfId="2" applyFont="1" applyFill="1" applyBorder="1" applyAlignment="1">
      <alignment horizontal="center" wrapText="1"/>
    </xf>
    <xf numFmtId="165" fontId="15" fillId="0" borderId="68" xfId="2" applyNumberFormat="1" applyFont="1" applyFill="1" applyBorder="1" applyAlignment="1">
      <alignment horizontal="center" vertical="center"/>
    </xf>
    <xf numFmtId="165" fontId="15" fillId="0" borderId="69" xfId="2" applyNumberFormat="1" applyFont="1" applyFill="1" applyBorder="1" applyAlignment="1">
      <alignment horizontal="center" vertical="center"/>
    </xf>
    <xf numFmtId="0" fontId="14" fillId="5" borderId="40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9" xfId="2" applyFont="1" applyFill="1" applyBorder="1" applyAlignment="1">
      <alignment horizontal="center"/>
    </xf>
    <xf numFmtId="0" fontId="14" fillId="5" borderId="32" xfId="2" applyFont="1" applyFill="1" applyBorder="1" applyAlignment="1">
      <alignment horizontal="center"/>
    </xf>
    <xf numFmtId="0" fontId="14" fillId="5" borderId="17" xfId="2" applyFont="1" applyFill="1" applyBorder="1" applyAlignment="1">
      <alignment horizontal="center"/>
    </xf>
    <xf numFmtId="0" fontId="14" fillId="5" borderId="11" xfId="2" applyFont="1" applyFill="1" applyBorder="1" applyAlignment="1">
      <alignment horizontal="center"/>
    </xf>
    <xf numFmtId="0" fontId="14" fillId="5" borderId="40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2" xfId="2" applyFont="1" applyFill="1" applyBorder="1" applyAlignment="1">
      <alignment horizontal="left"/>
    </xf>
    <xf numFmtId="0" fontId="14" fillId="5" borderId="32" xfId="2" applyFont="1" applyFill="1" applyBorder="1" applyAlignment="1">
      <alignment horizontal="left"/>
    </xf>
    <xf numFmtId="0" fontId="14" fillId="5" borderId="17" xfId="2" applyFont="1" applyFill="1" applyBorder="1" applyAlignment="1">
      <alignment horizontal="left"/>
    </xf>
    <xf numFmtId="0" fontId="14" fillId="5" borderId="54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9" fillId="8" borderId="20" xfId="2" applyFont="1" applyFill="1" applyBorder="1" applyAlignment="1">
      <alignment horizontal="center" vertical="center" wrapText="1"/>
    </xf>
    <xf numFmtId="0" fontId="25" fillId="6" borderId="41" xfId="2" applyFont="1" applyFill="1" applyBorder="1" applyAlignment="1">
      <alignment horizontal="center" wrapText="1"/>
    </xf>
    <xf numFmtId="0" fontId="25" fillId="6" borderId="43" xfId="2" applyFont="1" applyFill="1" applyBorder="1" applyAlignment="1">
      <alignment horizontal="center" wrapText="1"/>
    </xf>
    <xf numFmtId="0" fontId="18" fillId="6" borderId="47" xfId="2" applyFont="1" applyFill="1" applyBorder="1" applyAlignment="1">
      <alignment horizontal="center"/>
    </xf>
    <xf numFmtId="0" fontId="18" fillId="6" borderId="48" xfId="2" applyFont="1" applyFill="1" applyBorder="1" applyAlignment="1">
      <alignment horizontal="center"/>
    </xf>
    <xf numFmtId="0" fontId="18" fillId="6" borderId="51" xfId="2" applyFont="1" applyFill="1" applyBorder="1" applyAlignment="1">
      <alignment horizontal="center"/>
    </xf>
    <xf numFmtId="0" fontId="27" fillId="0" borderId="65" xfId="2" applyFont="1" applyFill="1" applyBorder="1" applyAlignment="1">
      <alignment horizontal="left" vertical="top"/>
    </xf>
    <xf numFmtId="0" fontId="27" fillId="0" borderId="19" xfId="2" applyFont="1" applyFill="1" applyBorder="1" applyAlignment="1">
      <alignment horizontal="left" vertical="top"/>
    </xf>
    <xf numFmtId="0" fontId="27" fillId="0" borderId="66" xfId="2" applyFont="1" applyFill="1" applyBorder="1" applyAlignment="1">
      <alignment horizontal="left" vertical="top"/>
    </xf>
    <xf numFmtId="0" fontId="25" fillId="6" borderId="32" xfId="2" applyFont="1" applyFill="1" applyBorder="1" applyAlignment="1">
      <alignment horizontal="left" vertical="center" wrapText="1"/>
    </xf>
    <xf numFmtId="0" fontId="25" fillId="6" borderId="17" xfId="2" applyFont="1" applyFill="1" applyBorder="1" applyAlignment="1">
      <alignment horizontal="left" vertical="center" wrapText="1"/>
    </xf>
    <xf numFmtId="0" fontId="25" fillId="6" borderId="23" xfId="2" applyFont="1" applyFill="1" applyBorder="1" applyAlignment="1">
      <alignment horizontal="left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22" fillId="7" borderId="32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4" fillId="0" borderId="38" xfId="2" applyNumberFormat="1" applyFont="1" applyFill="1" applyBorder="1" applyAlignment="1">
      <alignment horizontal="right"/>
    </xf>
    <xf numFmtId="164" fontId="24" fillId="0" borderId="19" xfId="2" applyNumberFormat="1" applyFont="1" applyFill="1" applyBorder="1" applyAlignment="1">
      <alignment horizontal="right"/>
    </xf>
    <xf numFmtId="164" fontId="24" fillId="0" borderId="20" xfId="2" applyNumberFormat="1" applyFont="1" applyFill="1" applyBorder="1" applyAlignment="1">
      <alignment horizontal="right"/>
    </xf>
    <xf numFmtId="0" fontId="15" fillId="0" borderId="57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2" fontId="21" fillId="0" borderId="35" xfId="2" applyNumberFormat="1" applyFont="1" applyFill="1" applyBorder="1" applyAlignment="1">
      <alignment horizontal="left"/>
    </xf>
    <xf numFmtId="2" fontId="21" fillId="0" borderId="45" xfId="2" applyNumberFormat="1" applyFont="1" applyFill="1" applyBorder="1" applyAlignment="1">
      <alignment horizontal="left"/>
    </xf>
    <xf numFmtId="2" fontId="21" fillId="0" borderId="24" xfId="2" applyNumberFormat="1" applyFont="1" applyFill="1" applyBorder="1" applyAlignment="1">
      <alignment horizontal="left"/>
    </xf>
    <xf numFmtId="0" fontId="21" fillId="0" borderId="26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5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3" fillId="6" borderId="66" xfId="2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39" xfId="2" applyFont="1" applyFill="1" applyBorder="1" applyAlignment="1">
      <alignment horizontal="left"/>
    </xf>
    <xf numFmtId="0" fontId="20" fillId="0" borderId="43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 vertical="center" wrapText="1"/>
    </xf>
    <xf numFmtId="0" fontId="14" fillId="5" borderId="31" xfId="2" applyFont="1" applyFill="1" applyBorder="1" applyAlignment="1">
      <alignment horizontal="center" vertical="center" wrapText="1"/>
    </xf>
    <xf numFmtId="0" fontId="16" fillId="0" borderId="36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4" fillId="6" borderId="29" xfId="2" applyFont="1" applyFill="1" applyBorder="1" applyAlignment="1">
      <alignment horizontal="left" vertical="center" wrapText="1"/>
    </xf>
    <xf numFmtId="0" fontId="14" fillId="6" borderId="30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4" fillId="6" borderId="14" xfId="2" applyFont="1" applyFill="1" applyBorder="1" applyAlignment="1">
      <alignment horizontal="left" vertical="center" wrapText="1"/>
    </xf>
    <xf numFmtId="0" fontId="15" fillId="5" borderId="6" xfId="3" applyFont="1" applyFill="1" applyBorder="1" applyAlignment="1">
      <alignment vertical="center" wrapText="1"/>
    </xf>
    <xf numFmtId="0" fontId="14" fillId="6" borderId="27" xfId="2" applyFont="1" applyFill="1" applyBorder="1" applyAlignment="1">
      <alignment horizontal="center" vertical="center" wrapText="1"/>
    </xf>
    <xf numFmtId="0" fontId="14" fillId="6" borderId="28" xfId="2" applyFont="1" applyFill="1" applyBorder="1" applyAlignment="1">
      <alignment horizontal="center"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17" fillId="0" borderId="46" xfId="2" applyFont="1" applyFill="1" applyBorder="1" applyAlignment="1">
      <alignment wrapText="1"/>
    </xf>
    <xf numFmtId="0" fontId="17" fillId="0" borderId="19" xfId="2" applyFont="1" applyFill="1" applyBorder="1" applyAlignment="1">
      <alignment wrapText="1"/>
    </xf>
    <xf numFmtId="0" fontId="17" fillId="0" borderId="21" xfId="2" applyFont="1" applyFill="1" applyBorder="1" applyAlignment="1">
      <alignment wrapText="1"/>
    </xf>
    <xf numFmtId="0" fontId="20" fillId="0" borderId="42" xfId="2" applyFont="1" applyFill="1" applyBorder="1" applyAlignment="1">
      <alignment horizontal="left"/>
    </xf>
    <xf numFmtId="0" fontId="20" fillId="0" borderId="41" xfId="2" applyFont="1" applyFill="1" applyBorder="1" applyAlignment="1">
      <alignment horizontal="left"/>
    </xf>
    <xf numFmtId="0" fontId="20" fillId="0" borderId="34" xfId="2" applyFont="1" applyFill="1" applyBorder="1" applyAlignment="1">
      <alignment horizontal="left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5" fillId="6" borderId="27" xfId="2" applyFont="1" applyFill="1" applyBorder="1" applyAlignment="1">
      <alignment horizontal="center" vertical="center" wrapText="1"/>
    </xf>
    <xf numFmtId="0" fontId="15" fillId="6" borderId="28" xfId="2" applyFont="1" applyFill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4" fillId="6" borderId="15" xfId="2" applyFont="1" applyFill="1" applyBorder="1" applyAlignment="1">
      <alignment horizontal="center" vertical="center" wrapText="1"/>
    </xf>
    <xf numFmtId="0" fontId="10" fillId="7" borderId="47" xfId="2" applyFont="1" applyFill="1" applyBorder="1" applyAlignment="1">
      <alignment horizontal="center" vertical="center" wrapText="1"/>
    </xf>
    <xf numFmtId="0" fontId="10" fillId="7" borderId="48" xfId="2" applyFont="1" applyFill="1" applyBorder="1" applyAlignment="1">
      <alignment horizontal="center" vertical="center" wrapText="1"/>
    </xf>
    <xf numFmtId="0" fontId="10" fillId="7" borderId="49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152400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152400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260350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152400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101600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0"/>
  <sheetViews>
    <sheetView showGridLines="0" tabSelected="1" topLeftCell="A24" zoomScaleNormal="100" zoomScaleSheetLayoutView="160" workbookViewId="0">
      <selection activeCell="J29" sqref="J29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6.54296875" style="12" customWidth="1"/>
    <col min="6" max="6" width="11.26953125" customWidth="1"/>
    <col min="7" max="7" width="16.08984375" customWidth="1"/>
    <col min="8" max="8" width="13.36328125" customWidth="1"/>
    <col min="9" max="9" width="17.54296875" customWidth="1"/>
  </cols>
  <sheetData>
    <row r="1" spans="2:10" ht="25.5" customHeight="1" x14ac:dyDescent="0.4">
      <c r="B1" s="98" t="s">
        <v>57</v>
      </c>
      <c r="C1" s="98"/>
      <c r="D1" s="98"/>
      <c r="E1" s="98"/>
      <c r="F1" s="98"/>
      <c r="G1" s="98"/>
      <c r="H1" s="98"/>
      <c r="I1" s="98"/>
    </row>
    <row r="2" spans="2:10" ht="25.5" customHeight="1" x14ac:dyDescent="0.4">
      <c r="B2" s="99" t="s">
        <v>41</v>
      </c>
      <c r="C2" s="99"/>
      <c r="D2" s="99"/>
      <c r="E2" s="99"/>
      <c r="F2" s="99"/>
      <c r="G2" s="99"/>
      <c r="H2" s="99"/>
      <c r="I2" s="99"/>
    </row>
    <row r="3" spans="2:10" ht="15" thickBot="1" x14ac:dyDescent="0.4">
      <c r="B3" s="127"/>
      <c r="C3" s="127"/>
      <c r="D3" s="127"/>
      <c r="E3" s="127"/>
      <c r="F3" s="127"/>
    </row>
    <row r="4" spans="2:10" ht="45.75" customHeight="1" thickBot="1" x14ac:dyDescent="0.4">
      <c r="B4" s="104" t="s">
        <v>67</v>
      </c>
      <c r="C4" s="105"/>
      <c r="D4" s="105"/>
      <c r="E4" s="105"/>
      <c r="F4" s="105"/>
      <c r="G4" s="105"/>
      <c r="H4" s="105"/>
      <c r="I4" s="106"/>
    </row>
    <row r="5" spans="2:10" s="12" customFormat="1" ht="15" thickBot="1" x14ac:dyDescent="0.4">
      <c r="B5" s="107"/>
      <c r="C5" s="108"/>
      <c r="D5" s="108"/>
      <c r="E5" s="108"/>
      <c r="F5" s="108"/>
      <c r="G5" s="108"/>
      <c r="H5" s="108"/>
      <c r="I5" s="108"/>
      <c r="J5" s="40"/>
    </row>
    <row r="6" spans="2:10" ht="17.149999999999999" customHeight="1" x14ac:dyDescent="0.35">
      <c r="B6" s="113" t="s">
        <v>0</v>
      </c>
      <c r="C6" s="114"/>
      <c r="D6" s="114"/>
      <c r="E6" s="114"/>
      <c r="F6" s="109"/>
      <c r="G6" s="109"/>
      <c r="H6" s="109"/>
      <c r="I6" s="110"/>
    </row>
    <row r="7" spans="2:10" ht="17.149999999999999" customHeight="1" thickBot="1" x14ac:dyDescent="0.4">
      <c r="B7" s="115" t="s">
        <v>1</v>
      </c>
      <c r="C7" s="116"/>
      <c r="D7" s="116"/>
      <c r="E7" s="116"/>
      <c r="F7" s="117" t="s">
        <v>2</v>
      </c>
      <c r="G7" s="117"/>
      <c r="H7" s="111"/>
      <c r="I7" s="112"/>
    </row>
    <row r="8" spans="2:10" s="12" customFormat="1" ht="15" thickBot="1" x14ac:dyDescent="0.4">
      <c r="B8" s="95"/>
      <c r="C8" s="96"/>
      <c r="D8" s="96"/>
      <c r="E8" s="96"/>
      <c r="F8" s="96"/>
      <c r="G8" s="96"/>
      <c r="H8" s="96"/>
      <c r="I8" s="96"/>
      <c r="J8" s="40"/>
    </row>
    <row r="9" spans="2:10" ht="30" customHeight="1" x14ac:dyDescent="0.35">
      <c r="B9" s="128" t="s">
        <v>3</v>
      </c>
      <c r="C9" s="129"/>
      <c r="D9" s="129"/>
      <c r="E9" s="129"/>
      <c r="F9" s="129"/>
      <c r="G9" s="129"/>
      <c r="H9" s="129"/>
      <c r="I9" s="130"/>
    </row>
    <row r="10" spans="2:10" ht="36.75" customHeight="1" x14ac:dyDescent="0.35">
      <c r="B10" s="131" t="s">
        <v>60</v>
      </c>
      <c r="C10" s="132"/>
      <c r="D10" s="132"/>
      <c r="E10" s="132"/>
      <c r="F10" s="132"/>
      <c r="G10" s="132"/>
      <c r="H10" s="133"/>
      <c r="I10" s="23"/>
    </row>
    <row r="11" spans="2:10" ht="45" customHeight="1" x14ac:dyDescent="0.35">
      <c r="B11" s="134" t="s">
        <v>61</v>
      </c>
      <c r="C11" s="135"/>
      <c r="D11" s="135"/>
      <c r="E11" s="135"/>
      <c r="F11" s="135"/>
      <c r="G11" s="135"/>
      <c r="H11" s="136"/>
      <c r="I11" s="24"/>
    </row>
    <row r="12" spans="2:10" ht="45" customHeight="1" x14ac:dyDescent="0.35">
      <c r="B12" s="118" t="s">
        <v>62</v>
      </c>
      <c r="C12" s="119"/>
      <c r="D12" s="119"/>
      <c r="E12" s="119"/>
      <c r="F12" s="119"/>
      <c r="G12" s="119"/>
      <c r="H12" s="120"/>
      <c r="I12" s="24"/>
    </row>
    <row r="13" spans="2:10" ht="45" customHeight="1" x14ac:dyDescent="0.35">
      <c r="B13" s="118" t="s">
        <v>63</v>
      </c>
      <c r="C13" s="119"/>
      <c r="D13" s="119"/>
      <c r="E13" s="119"/>
      <c r="F13" s="119"/>
      <c r="G13" s="119"/>
      <c r="H13" s="120"/>
      <c r="I13" s="24"/>
    </row>
    <row r="14" spans="2:10" ht="45" customHeight="1" thickBot="1" x14ac:dyDescent="0.4">
      <c r="B14" s="137" t="s">
        <v>64</v>
      </c>
      <c r="C14" s="138"/>
      <c r="D14" s="138"/>
      <c r="E14" s="138"/>
      <c r="F14" s="138"/>
      <c r="G14" s="138"/>
      <c r="H14" s="139"/>
      <c r="I14" s="25"/>
    </row>
    <row r="15" spans="2:10" s="12" customFormat="1" ht="15" thickBot="1" x14ac:dyDescent="0.4">
      <c r="B15" s="100"/>
      <c r="C15" s="101"/>
      <c r="D15" s="101"/>
      <c r="E15" s="101"/>
      <c r="F15" s="101"/>
      <c r="G15" s="101"/>
      <c r="H15" s="101"/>
      <c r="I15" s="101"/>
      <c r="J15" s="40"/>
    </row>
    <row r="16" spans="2:10" ht="24" customHeight="1" x14ac:dyDescent="0.35">
      <c r="B16" s="140" t="s">
        <v>39</v>
      </c>
      <c r="C16" s="141"/>
      <c r="D16" s="141"/>
      <c r="E16" s="141"/>
      <c r="F16" s="141"/>
      <c r="G16" s="141"/>
      <c r="H16" s="141"/>
      <c r="I16" s="142"/>
    </row>
    <row r="17" spans="1:9" ht="15.65" customHeight="1" x14ac:dyDescent="0.35">
      <c r="B17" s="124" t="s">
        <v>4</v>
      </c>
      <c r="C17" s="125"/>
      <c r="D17" s="126"/>
      <c r="E17" s="26" t="s">
        <v>5</v>
      </c>
      <c r="F17" s="102" t="s">
        <v>6</v>
      </c>
      <c r="G17" s="126"/>
      <c r="H17" s="102" t="s">
        <v>7</v>
      </c>
      <c r="I17" s="103"/>
    </row>
    <row r="18" spans="1:9" ht="20.149999999999999" customHeight="1" thickBot="1" x14ac:dyDescent="0.4">
      <c r="B18" s="92" t="s">
        <v>40</v>
      </c>
      <c r="C18" s="93"/>
      <c r="D18" s="94"/>
      <c r="E18" s="27">
        <v>100</v>
      </c>
      <c r="F18" s="89" t="str">
        <f>IF(E18=100,"neuplatňuje sa","sem doplň minimum")</f>
        <v>neuplatňuje sa</v>
      </c>
      <c r="G18" s="90"/>
      <c r="H18" s="89" t="str">
        <f>IF(E18=100,"neuplatňuje sa","sem doplň maximum")</f>
        <v>neuplatňuje sa</v>
      </c>
      <c r="I18" s="91"/>
    </row>
    <row r="19" spans="1:9" ht="31" customHeight="1" thickBot="1" x14ac:dyDescent="0.4">
      <c r="B19" s="41" t="s">
        <v>54</v>
      </c>
      <c r="C19" s="121" t="s">
        <v>42</v>
      </c>
      <c r="D19" s="122"/>
      <c r="E19" s="123"/>
      <c r="F19" s="42" t="s">
        <v>45</v>
      </c>
      <c r="G19" s="42" t="s">
        <v>56</v>
      </c>
      <c r="H19" s="42" t="s">
        <v>58</v>
      </c>
      <c r="I19" s="43" t="s">
        <v>59</v>
      </c>
    </row>
    <row r="20" spans="1:9" ht="17.149999999999999" customHeight="1" x14ac:dyDescent="0.35">
      <c r="B20" s="28" t="s">
        <v>55</v>
      </c>
      <c r="C20" s="83" t="s">
        <v>68</v>
      </c>
      <c r="D20" s="84"/>
      <c r="E20" s="85"/>
      <c r="F20" s="29">
        <v>3</v>
      </c>
      <c r="G20" s="30">
        <v>0</v>
      </c>
      <c r="H20" s="44">
        <f>IF(F$7="Som platcom DPH",G20*0.23,0)</f>
        <v>0</v>
      </c>
      <c r="I20" s="45">
        <f t="shared" ref="I20:I21" si="0">SUM(G20+H20)*F20</f>
        <v>0</v>
      </c>
    </row>
    <row r="21" spans="1:9" ht="19" customHeight="1" thickBot="1" x14ac:dyDescent="0.4">
      <c r="B21" s="31">
        <v>2</v>
      </c>
      <c r="C21" s="86" t="s">
        <v>66</v>
      </c>
      <c r="D21" s="87"/>
      <c r="E21" s="88"/>
      <c r="F21" s="32">
        <v>1</v>
      </c>
      <c r="G21" s="33">
        <v>0</v>
      </c>
      <c r="H21" s="34">
        <f>IF(F$7="Som platcom DPH",G21*0.23,0)</f>
        <v>0</v>
      </c>
      <c r="I21" s="35">
        <f t="shared" si="0"/>
        <v>0</v>
      </c>
    </row>
    <row r="22" spans="1:9" ht="31" customHeight="1" thickBot="1" x14ac:dyDescent="0.4">
      <c r="B22" s="78" t="s">
        <v>43</v>
      </c>
      <c r="C22" s="79"/>
      <c r="D22" s="79"/>
      <c r="E22" s="79"/>
      <c r="F22" s="79"/>
      <c r="G22" s="79"/>
      <c r="H22" s="79"/>
      <c r="I22" s="36">
        <f>SUM(I20:I21)</f>
        <v>0</v>
      </c>
    </row>
    <row r="23" spans="1:9" ht="16" customHeight="1" thickBot="1" x14ac:dyDescent="0.4">
      <c r="B23" s="37" t="s">
        <v>9</v>
      </c>
      <c r="C23" s="38"/>
      <c r="D23" s="38"/>
      <c r="E23" s="38"/>
      <c r="F23" s="80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81"/>
      <c r="H23" s="81"/>
      <c r="I23" s="82"/>
    </row>
    <row r="24" spans="1:9" ht="15" customHeight="1" thickBot="1" x14ac:dyDescent="0.4">
      <c r="B24" s="95"/>
      <c r="C24" s="96"/>
      <c r="D24" s="96"/>
      <c r="E24" s="96"/>
      <c r="F24" s="96"/>
      <c r="G24" s="96"/>
      <c r="H24" s="96"/>
      <c r="I24" s="97"/>
    </row>
    <row r="25" spans="1:9" ht="23.15" customHeight="1" thickBot="1" x14ac:dyDescent="0.4">
      <c r="B25" s="62" t="s">
        <v>69</v>
      </c>
      <c r="C25" s="63"/>
      <c r="D25" s="63"/>
      <c r="E25" s="63"/>
      <c r="F25" s="63"/>
      <c r="G25" s="63"/>
      <c r="H25" s="63"/>
      <c r="I25" s="64"/>
    </row>
    <row r="26" spans="1:9" ht="20.5" customHeight="1" x14ac:dyDescent="0.35">
      <c r="B26" s="67"/>
      <c r="C26" s="68"/>
      <c r="D26" s="68"/>
      <c r="E26" s="68"/>
      <c r="F26" s="68"/>
      <c r="G26" s="69"/>
      <c r="H26" s="65" t="s">
        <v>8</v>
      </c>
      <c r="I26" s="66"/>
    </row>
    <row r="27" spans="1:9" s="13" customFormat="1" ht="26.25" customHeight="1" thickBot="1" x14ac:dyDescent="0.4">
      <c r="B27" s="73" t="s">
        <v>65</v>
      </c>
      <c r="C27" s="74"/>
      <c r="D27" s="74"/>
      <c r="E27" s="74"/>
      <c r="F27" s="74"/>
      <c r="G27" s="75"/>
      <c r="H27" s="76"/>
      <c r="I27" s="77"/>
    </row>
    <row r="28" spans="1:9" s="13" customFormat="1" ht="29.5" customHeight="1" thickBot="1" x14ac:dyDescent="0.4">
      <c r="A28" s="39"/>
      <c r="B28" s="70" t="s">
        <v>70</v>
      </c>
      <c r="C28" s="71"/>
      <c r="D28" s="71"/>
      <c r="E28" s="71"/>
      <c r="F28" s="71"/>
      <c r="G28" s="71"/>
      <c r="H28" s="71"/>
      <c r="I28" s="72"/>
    </row>
    <row r="29" spans="1:9" ht="15.65" customHeight="1" x14ac:dyDescent="0.35">
      <c r="B29" s="52" t="s">
        <v>10</v>
      </c>
      <c r="C29" s="53"/>
      <c r="D29" s="54"/>
      <c r="E29" s="58" t="s">
        <v>44</v>
      </c>
      <c r="F29" s="59"/>
      <c r="G29" s="46" t="s">
        <v>11</v>
      </c>
      <c r="H29" s="47"/>
      <c r="I29" s="48"/>
    </row>
    <row r="30" spans="1:9" ht="11.5" customHeight="1" thickBot="1" x14ac:dyDescent="0.4">
      <c r="B30" s="55"/>
      <c r="C30" s="56"/>
      <c r="D30" s="57"/>
      <c r="E30" s="60"/>
      <c r="F30" s="61"/>
      <c r="G30" s="49"/>
      <c r="H30" s="50"/>
      <c r="I30" s="51"/>
    </row>
  </sheetData>
  <mergeCells count="40">
    <mergeCell ref="B3:F3"/>
    <mergeCell ref="B9:I9"/>
    <mergeCell ref="F17:G17"/>
    <mergeCell ref="B10:H10"/>
    <mergeCell ref="B11:H11"/>
    <mergeCell ref="B14:H14"/>
    <mergeCell ref="B13:H13"/>
    <mergeCell ref="B16:I16"/>
    <mergeCell ref="B24:I24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2:H12"/>
    <mergeCell ref="C19:E19"/>
    <mergeCell ref="B17:D17"/>
    <mergeCell ref="B22:H22"/>
    <mergeCell ref="F23:I23"/>
    <mergeCell ref="C20:E20"/>
    <mergeCell ref="C21:E21"/>
    <mergeCell ref="F18:G18"/>
    <mergeCell ref="H18:I18"/>
    <mergeCell ref="B18:D18"/>
    <mergeCell ref="G29:I30"/>
    <mergeCell ref="B29:D30"/>
    <mergeCell ref="E29:F30"/>
    <mergeCell ref="B25:I25"/>
    <mergeCell ref="H26:I26"/>
    <mergeCell ref="B26:G26"/>
    <mergeCell ref="B28:I28"/>
    <mergeCell ref="B27:G27"/>
    <mergeCell ref="H27:I27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152400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260350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152400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101600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 pre časť 2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 pre časť 2'!Oblasť_tlače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2025-12-09T09:35:16Z</cp:lastPrinted>
  <dcterms:created xsi:type="dcterms:W3CDTF">2022-09-22T09:41:16Z</dcterms:created>
  <dcterms:modified xsi:type="dcterms:W3CDTF">2025-12-23T05:17:25Z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