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16 2025 HMP/ZD 2025/"/>
    </mc:Choice>
  </mc:AlternateContent>
  <xr:revisionPtr revIDLastSave="3" documentId="13_ncr:1_{84DD965E-D4F6-4F5D-BA83-AC649E1470AE}" xr6:coauthVersionLast="47" xr6:coauthVersionMax="47" xr10:uidLastSave="{C7C679AB-3B8E-47CD-89CB-5FD753AABF88}"/>
  <bookViews>
    <workbookView xWindow="2385" yWindow="0" windowWidth="21600" windowHeight="15600" xr2:uid="{00000000-000D-0000-FFFF-FFFF00000000}"/>
  </bookViews>
  <sheets>
    <sheet name="Příloha č.1" sheetId="1" r:id="rId1"/>
    <sheet name="Kategorie most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7" i="2"/>
  <c r="D6" i="2"/>
  <c r="D5" i="2"/>
  <c r="D4" i="2"/>
  <c r="D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3" i="1"/>
</calcChain>
</file>

<file path=xl/sharedStrings.xml><?xml version="1.0" encoding="utf-8"?>
<sst xmlns="http://schemas.openxmlformats.org/spreadsheetml/2006/main" count="2613" uniqueCount="868">
  <si>
    <t/>
  </si>
  <si>
    <t>-</t>
  </si>
  <si>
    <t>mostu</t>
  </si>
  <si>
    <t>Název mostu</t>
  </si>
  <si>
    <t>Délka přemostění</t>
  </si>
  <si>
    <t>01016</t>
  </si>
  <si>
    <t>2</t>
  </si>
  <si>
    <t>Most přes Ohrazenický potok, v obci Ohrazenice</t>
  </si>
  <si>
    <t>01020</t>
  </si>
  <si>
    <t>1</t>
  </si>
  <si>
    <t>Most přes říčku Milnici Harrachov</t>
  </si>
  <si>
    <t>01021</t>
  </si>
  <si>
    <t>Most ev.č. 01021-1 v Harrachově</t>
  </si>
  <si>
    <t>Most přes potok Bílá voda, Harrachov</t>
  </si>
  <si>
    <t>3</t>
  </si>
  <si>
    <t>Most přes Mumlavu v Harrachově</t>
  </si>
  <si>
    <t>01023</t>
  </si>
  <si>
    <t>Most přes cestu, podchod.</t>
  </si>
  <si>
    <t>Most přes Kamenici v Harrachově</t>
  </si>
  <si>
    <t>Most přes Bílou Vodu v Harrachově</t>
  </si>
  <si>
    <t>5</t>
  </si>
  <si>
    <t>Most přes řeku Mumlavu, Harrachov, u parkoviště</t>
  </si>
  <si>
    <t>6</t>
  </si>
  <si>
    <t>01327</t>
  </si>
  <si>
    <t>1a</t>
  </si>
  <si>
    <t>Most - galerie přes přírodní překážku</t>
  </si>
  <si>
    <t>01329</t>
  </si>
  <si>
    <t>Most přes Černou Nisu v Liberci, ulice Generála Svobody</t>
  </si>
  <si>
    <t>4</t>
  </si>
  <si>
    <t>Podchod pro pěší v Liberci, Chrastavská ulice</t>
  </si>
  <si>
    <t>Most přes potok v Liberci, Sokolská ulice</t>
  </si>
  <si>
    <t>Most přes Lužickou Nisu v Liberci, ul. Londýnská - Sokolská</t>
  </si>
  <si>
    <t>0146</t>
  </si>
  <si>
    <t>Most přes Vejpálický potok, Dolní Dušnice, pod mlýnem</t>
  </si>
  <si>
    <t>Most přes Vejpalický potok, Stromkovice - Horní Dušnice</t>
  </si>
  <si>
    <t>03510</t>
  </si>
  <si>
    <t>0</t>
  </si>
  <si>
    <t>Most přes řeku Smědá ve Frýdlantě</t>
  </si>
  <si>
    <t>Most přes potok ve Frýdlantě</t>
  </si>
  <si>
    <t>Most přes potok Řasnici ve Frýdlantě</t>
  </si>
  <si>
    <t>03511</t>
  </si>
  <si>
    <t>Most přes potok na konci zastavění města Frýdlant</t>
  </si>
  <si>
    <t>Most přes strouhu v Kunraticích</t>
  </si>
  <si>
    <t>03512</t>
  </si>
  <si>
    <t>Most přes potok v Kunraticích</t>
  </si>
  <si>
    <t>03513</t>
  </si>
  <si>
    <t>Most přes potok v Dětřichově</t>
  </si>
  <si>
    <t>Most přes Olešku v Dětřichově</t>
  </si>
  <si>
    <t>Most přes potok v Heřmanicích</t>
  </si>
  <si>
    <t>03514</t>
  </si>
  <si>
    <t>Most přes potok za Dětřichovem</t>
  </si>
  <si>
    <t>0352</t>
  </si>
  <si>
    <t>Most přes potok před obcí Háj</t>
  </si>
  <si>
    <t>03521</t>
  </si>
  <si>
    <t>Inundační most, Sedmihorky, u fotbalového hřiště</t>
  </si>
  <si>
    <t>Most přes říčku Libuňku, Sedmihorky</t>
  </si>
  <si>
    <t>Most přes strouhu, Sedmihorky, u odbočky do autocampu</t>
  </si>
  <si>
    <t>03527</t>
  </si>
  <si>
    <t>Most přes sil. a potok v Hodkovicích</t>
  </si>
  <si>
    <t>Most přes potok v Jílovém u Hodkovic</t>
  </si>
  <si>
    <t>Most přes strouhu ve Žďárku</t>
  </si>
  <si>
    <t>Most přes místní komunikace v Paceřicích</t>
  </si>
  <si>
    <t>0353</t>
  </si>
  <si>
    <t>12</t>
  </si>
  <si>
    <t>Most přes potok ve Višňové</t>
  </si>
  <si>
    <t>14a</t>
  </si>
  <si>
    <t>Most přes Minkovický potok v Minkovicích</t>
  </si>
  <si>
    <t>16</t>
  </si>
  <si>
    <t>Most přes řeku Smědou ve Vísce</t>
  </si>
  <si>
    <t>17</t>
  </si>
  <si>
    <t>Most přes Smědou ve Vísce</t>
  </si>
  <si>
    <t>18</t>
  </si>
  <si>
    <t>Most přes železniční trať Liberec-Černousy u Kunratic</t>
  </si>
  <si>
    <t>19</t>
  </si>
  <si>
    <t>Most přes potok v Kunraticích u Frýdlantu</t>
  </si>
  <si>
    <t>Most přes náhon ve Vsi</t>
  </si>
  <si>
    <t>20</t>
  </si>
  <si>
    <t>21</t>
  </si>
  <si>
    <t>Most přes Smědou ve Vsi u Černous</t>
  </si>
  <si>
    <t>Most přes zátopové území ve Vsi</t>
  </si>
  <si>
    <t>Most přes potok v Černousích</t>
  </si>
  <si>
    <t>8</t>
  </si>
  <si>
    <t>Most přes řeku Smědou v Boleslavi</t>
  </si>
  <si>
    <t>9</t>
  </si>
  <si>
    <t>Most přes potok před osadou Filipovka</t>
  </si>
  <si>
    <t>0354</t>
  </si>
  <si>
    <t>Most přes Andělský potok v Andělce</t>
  </si>
  <si>
    <t>0355</t>
  </si>
  <si>
    <t>Most přes potok ve Filipovce</t>
  </si>
  <si>
    <t>Most přes potok za Filipovkou</t>
  </si>
  <si>
    <t>Most přes potok před osadou Saň</t>
  </si>
  <si>
    <t>0356</t>
  </si>
  <si>
    <t>Most přes zátopní území v Předláncích</t>
  </si>
  <si>
    <t>Most přes potok v Předláncích</t>
  </si>
  <si>
    <t>0357</t>
  </si>
  <si>
    <t>Most přes potok v Pertolticích</t>
  </si>
  <si>
    <t>Most přes Pertoltický potok v Pertolticích</t>
  </si>
  <si>
    <t>Most přes potok před Předláncemi</t>
  </si>
  <si>
    <t>Most přes Pertoltický potok, Višňová</t>
  </si>
  <si>
    <t>Most přes Pertoltický potok před Předláncemi</t>
  </si>
  <si>
    <t>Most přes řeku Smědou v Minkovicích u Frýdlantu</t>
  </si>
  <si>
    <t>0358</t>
  </si>
  <si>
    <t>Most přes řeku Smědou v obci Předlánce</t>
  </si>
  <si>
    <t>Most přes zátopové území v Předláncích</t>
  </si>
  <si>
    <t>0381</t>
  </si>
  <si>
    <t>Most přes Robečský potok ve Starých Splavech</t>
  </si>
  <si>
    <t>Most přes potok u Břehyně</t>
  </si>
  <si>
    <t>24091</t>
  </si>
  <si>
    <t>Most Velká Javorská</t>
  </si>
  <si>
    <t>259</t>
  </si>
  <si>
    <t>012</t>
  </si>
  <si>
    <t>Most Tubož</t>
  </si>
  <si>
    <t>015</t>
  </si>
  <si>
    <t>Most přes Liběchovku v Rozprechticích</t>
  </si>
  <si>
    <t>260</t>
  </si>
  <si>
    <t>001</t>
  </si>
  <si>
    <t>Most za Dubou v rokli</t>
  </si>
  <si>
    <t>003</t>
  </si>
  <si>
    <t>Most přes Obrtku v Tuhani</t>
  </si>
  <si>
    <t>006</t>
  </si>
  <si>
    <t>2601</t>
  </si>
  <si>
    <t>most přes potok u Sušice</t>
  </si>
  <si>
    <t>Most přes Bobří potok v Holanech</t>
  </si>
  <si>
    <t>Most přes Robečský potok v Zahrádkách u České Lípy</t>
  </si>
  <si>
    <t>Most přes Robečský potok v Zahrádkách</t>
  </si>
  <si>
    <t>2605h</t>
  </si>
  <si>
    <t>Most přes potok v obci Kravaře</t>
  </si>
  <si>
    <t>2606</t>
  </si>
  <si>
    <t>Most přes Litický potok v Liticích</t>
  </si>
  <si>
    <t>262</t>
  </si>
  <si>
    <t>Most přes silnici III/2621 v Dobranově</t>
  </si>
  <si>
    <t>004</t>
  </si>
  <si>
    <t>Most přes MK u stadionu v České Lípě</t>
  </si>
  <si>
    <t>Most přes Sporku v Dolní Libchavě</t>
  </si>
  <si>
    <t>007</t>
  </si>
  <si>
    <t>Most přes trať ČD Benešov-Č. Lípa v km 16.076.30</t>
  </si>
  <si>
    <t>008</t>
  </si>
  <si>
    <t>Most ve Stružnici přes Ploučnici</t>
  </si>
  <si>
    <t>009</t>
  </si>
  <si>
    <t>Most přes zátopní území před Stružnicí</t>
  </si>
  <si>
    <t>Most přes Valteřický potok v Jezvé</t>
  </si>
  <si>
    <t>013</t>
  </si>
  <si>
    <t>Most přes Ploučnici v Horní Polici</t>
  </si>
  <si>
    <t>020</t>
  </si>
  <si>
    <t>Most přes Vrbový potok v Žandově</t>
  </si>
  <si>
    <t>26210</t>
  </si>
  <si>
    <t>Most přes Sporku ve Skalici</t>
  </si>
  <si>
    <t>26211</t>
  </si>
  <si>
    <t>Most přes potok v Horní Libchavě</t>
  </si>
  <si>
    <t>2621</t>
  </si>
  <si>
    <t>Most přes Ploučnici ve Vlčím Dole</t>
  </si>
  <si>
    <t>26215</t>
  </si>
  <si>
    <t>Most v Horní Libchavě přes Libchavu</t>
  </si>
  <si>
    <t>26218</t>
  </si>
  <si>
    <t>Most Starý Šachov</t>
  </si>
  <si>
    <t>26219</t>
  </si>
  <si>
    <t>Most v Žandově přes Vrbový potok</t>
  </si>
  <si>
    <t>Most ve Volfarticích přes Vrbový potok</t>
  </si>
  <si>
    <t>2622</t>
  </si>
  <si>
    <t>Most přes potok v Dobranově</t>
  </si>
  <si>
    <t>Most přes potok mezi Dobranovem a Písečnou</t>
  </si>
  <si>
    <t>Most přes Dobranovský potok v Písečné</t>
  </si>
  <si>
    <t>2623</t>
  </si>
  <si>
    <t>Most přes zátopní území v Žizníkově</t>
  </si>
  <si>
    <t>Most přes Ploučnici v Žizníkově</t>
  </si>
  <si>
    <t>2624</t>
  </si>
  <si>
    <t>Most přes potok v Dubici</t>
  </si>
  <si>
    <t>2627</t>
  </si>
  <si>
    <t>Most ve Volfartické Nové Vsi</t>
  </si>
  <si>
    <t>Most ve Volfartické Nové Vsi nad kravínem</t>
  </si>
  <si>
    <t>Most ve Volfarticích pod bytovkami</t>
  </si>
  <si>
    <t>Most ve Volfarticích v obci pod nádražím</t>
  </si>
  <si>
    <t>Most ve Volfarticích pod školou</t>
  </si>
  <si>
    <t>Most ve Volfarticích nad zbrojnicí</t>
  </si>
  <si>
    <t>7</t>
  </si>
  <si>
    <t>Most ve Volfarticích pod zbrojnicí</t>
  </si>
  <si>
    <t>Most přes Libchavu ve Volfarticích</t>
  </si>
  <si>
    <t>Most přes Sporku v Horní Libchavě</t>
  </si>
  <si>
    <t>2628</t>
  </si>
  <si>
    <t>Most přes Okrouhlický potok v Okrouhlé</t>
  </si>
  <si>
    <t>Most přes Sporku ve Skalici u pošty</t>
  </si>
  <si>
    <t>Most přes Sporku ve Skalici u školy</t>
  </si>
  <si>
    <t>Most přes potok u obce Skalice u České Lípy</t>
  </si>
  <si>
    <t>Most přes Sporku v Manušicích</t>
  </si>
  <si>
    <t>263</t>
  </si>
  <si>
    <t>002</t>
  </si>
  <si>
    <t>Most přes Valteřický potok v Heřmanicích</t>
  </si>
  <si>
    <t>26314</t>
  </si>
  <si>
    <t>Most přes Pryský potok v Dolním Prysku</t>
  </si>
  <si>
    <t>Most přes Pryský potok v Horním Prysku</t>
  </si>
  <si>
    <t>26315</t>
  </si>
  <si>
    <t>Most přes Šenovský potok v Kamenickém Šenově</t>
  </si>
  <si>
    <t>26317</t>
  </si>
  <si>
    <t>26320</t>
  </si>
  <si>
    <t>most přes potok v Novém Boru</t>
  </si>
  <si>
    <t>Most přes potok v Novém Boru</t>
  </si>
  <si>
    <t>Most přes potok v Polevsku</t>
  </si>
  <si>
    <t>26321</t>
  </si>
  <si>
    <t>Most přes Boberský potok ve Svoru</t>
  </si>
  <si>
    <t>2634</t>
  </si>
  <si>
    <t>Most přes Valteřický potok ve Valteřicích</t>
  </si>
  <si>
    <t>2639</t>
  </si>
  <si>
    <t>Most přes Bystrou v Mistrovicích</t>
  </si>
  <si>
    <t>268</t>
  </si>
  <si>
    <t>Most přes Ploužnický potok v Ploužnici</t>
  </si>
  <si>
    <t>014</t>
  </si>
  <si>
    <t>Most přes náhon v Ploužnici</t>
  </si>
  <si>
    <t>016</t>
  </si>
  <si>
    <t>Most přes Ploučnici v Mimoni</t>
  </si>
  <si>
    <t>019</t>
  </si>
  <si>
    <t>Most v Mimoni</t>
  </si>
  <si>
    <t>023</t>
  </si>
  <si>
    <t>Most přes potok v Zákupech</t>
  </si>
  <si>
    <t>024</t>
  </si>
  <si>
    <t>Most přes Svitávku v Zákupech</t>
  </si>
  <si>
    <t>025</t>
  </si>
  <si>
    <t>Most v Zákupech</t>
  </si>
  <si>
    <t>026</t>
  </si>
  <si>
    <t>027</t>
  </si>
  <si>
    <t>030</t>
  </si>
  <si>
    <t>Most v Šidlově</t>
  </si>
  <si>
    <t>032</t>
  </si>
  <si>
    <t>Most Svojkov</t>
  </si>
  <si>
    <t>033</t>
  </si>
  <si>
    <t>Most přes Dobranovský potok ve Sloupu v Čechách</t>
  </si>
  <si>
    <t>26817</t>
  </si>
  <si>
    <t>Most přes potok v osadě Těšnov</t>
  </si>
  <si>
    <t>Most přes potok Zábrdka ve Vlachovém</t>
  </si>
  <si>
    <t>Most přes potok v Zábrdí</t>
  </si>
  <si>
    <t>Most přes potok Zábrdku v Zábrdí</t>
  </si>
  <si>
    <t>26831</t>
  </si>
  <si>
    <t>Most přes Ploučnici v Novinách pod Ralskem</t>
  </si>
  <si>
    <t>26832</t>
  </si>
  <si>
    <t>Most přes říčku Svitávku v Božíkově</t>
  </si>
  <si>
    <t>Most přes řeku Ploučnici u Brenné</t>
  </si>
  <si>
    <t>Most přes bývalý (zasypaný) náhon, Provodín</t>
  </si>
  <si>
    <t>Most přes Robečský potok v Provodíně</t>
  </si>
  <si>
    <t>26833</t>
  </si>
  <si>
    <t>Most přes trať ČD v Srní</t>
  </si>
  <si>
    <t>26834</t>
  </si>
  <si>
    <t>Most přes potok před Kamenicí u Zákup</t>
  </si>
  <si>
    <t>Most přes potok v Brništi</t>
  </si>
  <si>
    <t>Most přes trať ČD za Brništěm</t>
  </si>
  <si>
    <t>Most přes potok za Brništěm</t>
  </si>
  <si>
    <t>Most přes Panenský potok ve Františkově</t>
  </si>
  <si>
    <t>Most přes náhon ve Františkově</t>
  </si>
  <si>
    <t>26836</t>
  </si>
  <si>
    <t>10</t>
  </si>
  <si>
    <t>Most přes Svitávku ve Svitavě</t>
  </si>
  <si>
    <t>11</t>
  </si>
  <si>
    <t>Most přes Svitávku před Velenicemi</t>
  </si>
  <si>
    <t>13</t>
  </si>
  <si>
    <t>Most přes zátopní území před Velenicemi</t>
  </si>
  <si>
    <t>14</t>
  </si>
  <si>
    <t>Most přes náhon před Velenicemi</t>
  </si>
  <si>
    <t>15</t>
  </si>
  <si>
    <t>Most ve Velenicích</t>
  </si>
  <si>
    <t>Most přes Svitávku za Velenicemi</t>
  </si>
  <si>
    <t>Most-Zákupy</t>
  </si>
  <si>
    <t>Most přes Svitávku v Nových Zákupech</t>
  </si>
  <si>
    <t>Most přes zátopní území v Nových Zákupech</t>
  </si>
  <si>
    <t>Most přes Bobravu v Cvikově</t>
  </si>
  <si>
    <t>Most přes potok Zákupy</t>
  </si>
  <si>
    <t>Most přes Svitávku v Lindavě</t>
  </si>
  <si>
    <t>26839</t>
  </si>
  <si>
    <t>most přes potok v obci Kunratice u Cvikova</t>
  </si>
  <si>
    <t>Most přes Svitávku v Kunraticích u Cvikova</t>
  </si>
  <si>
    <t>Most přes Svitávku v Mařeničkách</t>
  </si>
  <si>
    <t>Most přes Svitávku v Mařenicích</t>
  </si>
  <si>
    <t>Most přes Svitávku Juliovka</t>
  </si>
  <si>
    <t>Most přes Bobravu v Lindavě</t>
  </si>
  <si>
    <t>26841</t>
  </si>
  <si>
    <t>Most přes Hamerský potok v Mařenicích</t>
  </si>
  <si>
    <t>Most přes Rousínovský potok ve Cvikově</t>
  </si>
  <si>
    <t>26842</t>
  </si>
  <si>
    <t>Most přes Rousínovský potok v Rousínově</t>
  </si>
  <si>
    <t>Most přes Rousínovský potok za Rousínovem</t>
  </si>
  <si>
    <t>26844</t>
  </si>
  <si>
    <t>Most přes Hamerský potok před Horní Světlou</t>
  </si>
  <si>
    <t>Most přes Hamerský potok v Dolní Světlé</t>
  </si>
  <si>
    <t>26845</t>
  </si>
  <si>
    <t>Most přes Dobranovský potok v Pihelu</t>
  </si>
  <si>
    <t>26846</t>
  </si>
  <si>
    <t>Most přes potok ve Sloupu v Čechách</t>
  </si>
  <si>
    <t>26850</t>
  </si>
  <si>
    <t>Most přes Chotovický potok v Chotovicích</t>
  </si>
  <si>
    <t>26851</t>
  </si>
  <si>
    <t>Most přes potok ve Skalici</t>
  </si>
  <si>
    <t>2695</t>
  </si>
  <si>
    <t>270</t>
  </si>
  <si>
    <t>Most přes potok v Doksech</t>
  </si>
  <si>
    <t>005</t>
  </si>
  <si>
    <t>Most přes Ploučnici před Borečkem</t>
  </si>
  <si>
    <t>010</t>
  </si>
  <si>
    <t>Most přes Panenský potok v Mimoni</t>
  </si>
  <si>
    <t>011</t>
  </si>
  <si>
    <t>Most přes vlečku u Luhova</t>
  </si>
  <si>
    <t>Most přes potok u Postřelné</t>
  </si>
  <si>
    <t>Most přes Panenský potok v Jablonném v Podještědí</t>
  </si>
  <si>
    <t>27011</t>
  </si>
  <si>
    <t>Most přes Panenský potok v Brništi</t>
  </si>
  <si>
    <t>Most přes Brnišťský potok v Brništi</t>
  </si>
  <si>
    <t>2701</t>
  </si>
  <si>
    <t>Most přes Švábský potok v Popelově</t>
  </si>
  <si>
    <t>27012</t>
  </si>
  <si>
    <t>Most přes Panenský potok před Velkým Valtinovem</t>
  </si>
  <si>
    <t>Most před Velkým Valtinovem</t>
  </si>
  <si>
    <t>Přestavba trámového monolitického mostku ve Velkém Valtinově</t>
  </si>
  <si>
    <t>Most přes Švábský potok ve Švábech</t>
  </si>
  <si>
    <t>27014</t>
  </si>
  <si>
    <t>Most Juliovka-přes Svitávku</t>
  </si>
  <si>
    <t>27018</t>
  </si>
  <si>
    <t>Most přes Kněžický potok v Kněžicích</t>
  </si>
  <si>
    <t>27019</t>
  </si>
  <si>
    <t>Most přes výpust z rybníka v Jablonném v Podještědí</t>
  </si>
  <si>
    <t>2703</t>
  </si>
  <si>
    <t>Most přes Švábský potok před Pavlovicemi</t>
  </si>
  <si>
    <t>Most přes Dolský potok Pavlovice-Kozlí Roh</t>
  </si>
  <si>
    <t>2708</t>
  </si>
  <si>
    <t>Most přes Panenský potok v Pertolticích</t>
  </si>
  <si>
    <t>2709</t>
  </si>
  <si>
    <t>Most přes Panenský potok ve Velkém Grunově</t>
  </si>
  <si>
    <t>2711</t>
  </si>
  <si>
    <t>Most přes řeku Nisu v Bílém Kostele</t>
  </si>
  <si>
    <t>Most přes potok v Chotyni</t>
  </si>
  <si>
    <t>Most přes potok za Chotyní</t>
  </si>
  <si>
    <t>2712</t>
  </si>
  <si>
    <t>Most přes potok Pekařka</t>
  </si>
  <si>
    <t>most přes I/35</t>
  </si>
  <si>
    <t>Most přes potok ve Václavicích</t>
  </si>
  <si>
    <t>2713</t>
  </si>
  <si>
    <t>Most přes Václavický potok ve Václavicích</t>
  </si>
  <si>
    <t>Most přes potok v Grabštejně</t>
  </si>
  <si>
    <t>Most přes Václavický potok v Chotyni</t>
  </si>
  <si>
    <t>Most přes řeku Nisu v Chotyni</t>
  </si>
  <si>
    <t>2716</t>
  </si>
  <si>
    <t>Most přes inundační území v Hrádku n.N.</t>
  </si>
  <si>
    <t>Most přes Lužickou Nisu v Hrádku nad Nisou</t>
  </si>
  <si>
    <t>27239</t>
  </si>
  <si>
    <t>Most přes potok Ploučnice v Janově Dole</t>
  </si>
  <si>
    <t>27241</t>
  </si>
  <si>
    <t>Most přes potok v Křižanech</t>
  </si>
  <si>
    <t>Most přes Ještědský potok v Křižanech</t>
  </si>
  <si>
    <t>Most přes potok v Žibřidicích</t>
  </si>
  <si>
    <t>Most přes Dubnický potok v Dubnici</t>
  </si>
  <si>
    <t>27242</t>
  </si>
  <si>
    <t>Most přes potok ve Zdislavě</t>
  </si>
  <si>
    <t>27244</t>
  </si>
  <si>
    <t>Most v Rynolticích přes Panenský potok</t>
  </si>
  <si>
    <t>Most v Janovicích u Jablonného v Podještědí</t>
  </si>
  <si>
    <t>27246</t>
  </si>
  <si>
    <t>27247</t>
  </si>
  <si>
    <t>Most přes potok před obcí Machnín</t>
  </si>
  <si>
    <t>Most přes Nisu v Machníně na Rynoltické ulici</t>
  </si>
  <si>
    <t>27250</t>
  </si>
  <si>
    <t>Most přes potok v Chrastavě</t>
  </si>
  <si>
    <t>27251</t>
  </si>
  <si>
    <t>2a</t>
  </si>
  <si>
    <t>Chrastava, most přes Vítkovský potok</t>
  </si>
  <si>
    <t>27252</t>
  </si>
  <si>
    <t>Most přes potok ve Vítkově</t>
  </si>
  <si>
    <t>27325</t>
  </si>
  <si>
    <t>most přes potok před Panskou Vsí</t>
  </si>
  <si>
    <t>Most přes potok Březinka</t>
  </si>
  <si>
    <t>Most přes potok v Dubé</t>
  </si>
  <si>
    <t>277</t>
  </si>
  <si>
    <t>Most přes zátopní území v Podhoře</t>
  </si>
  <si>
    <t>Most přes Mohelku v Podhoře</t>
  </si>
  <si>
    <t>Most přes Mohelku před obcí Libíč</t>
  </si>
  <si>
    <t>Most přes zátopní území před obcí Libíč</t>
  </si>
  <si>
    <t>Most přes potok v Českém Dubu</t>
  </si>
  <si>
    <t>27710</t>
  </si>
  <si>
    <t>Most přes potok Ještědka v Libíči</t>
  </si>
  <si>
    <t>Most přes Mohelku za Libíčí</t>
  </si>
  <si>
    <t>Most přes Mohelku v Trávníčku</t>
  </si>
  <si>
    <t>Most přes Oharku u Dehtár</t>
  </si>
  <si>
    <t>Most přes náhon ve Třtí</t>
  </si>
  <si>
    <t>Most přes řeku Mohelku ve Třtí</t>
  </si>
  <si>
    <t>27711</t>
  </si>
  <si>
    <t>Most přes strouhu v Trávníčku</t>
  </si>
  <si>
    <t>27712</t>
  </si>
  <si>
    <t>Most přes řeku Mohelku v Trávníčku</t>
  </si>
  <si>
    <t>Most přes náhon v Trávníčku</t>
  </si>
  <si>
    <t>27713</t>
  </si>
  <si>
    <t>Most přes potok u osady Slavíkov</t>
  </si>
  <si>
    <t>Most přes Oharku u osady Slavíkov</t>
  </si>
  <si>
    <t>Most přes potok u osady Vesec</t>
  </si>
  <si>
    <t>Most přes potok před Vescem</t>
  </si>
  <si>
    <t>27716</t>
  </si>
  <si>
    <t>Most přes potok v Kněžičkách</t>
  </si>
  <si>
    <t>2774</t>
  </si>
  <si>
    <t>Most přes potok ve Všelibicích</t>
  </si>
  <si>
    <t>Most přes potok v Hrubém Lesnově</t>
  </si>
  <si>
    <t>278</t>
  </si>
  <si>
    <t>001.1</t>
  </si>
  <si>
    <t>Most přes ÚK u Stráže pod Ralskem</t>
  </si>
  <si>
    <t>Most přes Ještědský potok u Stráže pod Ralskem</t>
  </si>
  <si>
    <t>Most přes potok u Hamru na Jezeře</t>
  </si>
  <si>
    <t>Most přes vedení před Hamrem na Jezeře</t>
  </si>
  <si>
    <t>Most přes potok v Břevništi</t>
  </si>
  <si>
    <t>Most přes potok Ploučnici před Osečnou</t>
  </si>
  <si>
    <t>Most přes potok Ještědku v Modlibohově</t>
  </si>
  <si>
    <t>Most přes potok před osadou Vlčetín</t>
  </si>
  <si>
    <t>017</t>
  </si>
  <si>
    <t>Most přes Mohelku v Hodkovicích nad Mohelkou</t>
  </si>
  <si>
    <t>27811</t>
  </si>
  <si>
    <t>Most přes potok v Minkovicích</t>
  </si>
  <si>
    <t>27814</t>
  </si>
  <si>
    <t>Most přes potok před Hodkovicemi</t>
  </si>
  <si>
    <t>Most přes Jeřmanický potok před Jeřmanicemi</t>
  </si>
  <si>
    <t>Most přes potok v Doubí</t>
  </si>
  <si>
    <t>Most přes potok na Záskalí</t>
  </si>
  <si>
    <t>Most přes strouhu před Záskalím</t>
  </si>
  <si>
    <t>2782</t>
  </si>
  <si>
    <t>Most přes potok Ještědku v Sobákově</t>
  </si>
  <si>
    <t>2784</t>
  </si>
  <si>
    <t>Most přes Slunný potok v Liberci</t>
  </si>
  <si>
    <t>Most přes trať ČD Pardubice-Liberec</t>
  </si>
  <si>
    <t>Most přes sil. I / 35 v Liberci</t>
  </si>
  <si>
    <t>Most přes Plátenický potok v Liberci</t>
  </si>
  <si>
    <t>Most přes Nisu na Poštovním náměstí v Liberci-Rochlicích</t>
  </si>
  <si>
    <t>2787</t>
  </si>
  <si>
    <t>Most přes potok v Petrašovicích</t>
  </si>
  <si>
    <t>279</t>
  </si>
  <si>
    <t>Most přes potok před obcí Kobyly</t>
  </si>
  <si>
    <t>Most přes potok ve Svijanském Újezdě</t>
  </si>
  <si>
    <t>Most přes sil. I/10 a III/27911 ve Svijanech</t>
  </si>
  <si>
    <t>Most přes trať ČD a MK ve Svijanech</t>
  </si>
  <si>
    <t>27910</t>
  </si>
  <si>
    <t>Most přes rokli v Soběslavicích</t>
  </si>
  <si>
    <t>2791</t>
  </si>
  <si>
    <t>Most přes sil. I / 35 v Paceřicích</t>
  </si>
  <si>
    <t>27915</t>
  </si>
  <si>
    <t>Most přes odtok z elektrárny ve mlýně, obec Přepeře</t>
  </si>
  <si>
    <t>Most přes řeku Jizeru v obci Přepeře</t>
  </si>
  <si>
    <t>27921</t>
  </si>
  <si>
    <t>Most přes říčku Libuňku, Borek pod Troskami</t>
  </si>
  <si>
    <t>Inundační most, Borek pod Troskami</t>
  </si>
  <si>
    <t>Most přes odtokovou strouhu, Hrubá Skála - Rokytnice</t>
  </si>
  <si>
    <t>27926</t>
  </si>
  <si>
    <t>Most přes říčku Libuňku, Turnov - Mašov</t>
  </si>
  <si>
    <t>Most přes náhon u Pleskotského Mlýna</t>
  </si>
  <si>
    <t>27927</t>
  </si>
  <si>
    <t>Most přes říčku Libuňku, Turnov - Pelešany</t>
  </si>
  <si>
    <t>2794</t>
  </si>
  <si>
    <t>Most přes strouhu v Pěnčíně</t>
  </si>
  <si>
    <t>2797</t>
  </si>
  <si>
    <t>Most přes dálnici D10 za Čtveřínem</t>
  </si>
  <si>
    <t>Most přes strž za obcí Čtveřín</t>
  </si>
  <si>
    <t>Most přes železniční trať mezi obcemi Přepeře - Ohrazenice</t>
  </si>
  <si>
    <t>Most pod křižovatkou s I/610, Turnov ul. Nádražní</t>
  </si>
  <si>
    <t>2799</t>
  </si>
  <si>
    <t>Most přes strouhu za Svijanským Újezdem</t>
  </si>
  <si>
    <t>Most přes strouhu před Pěnčínem</t>
  </si>
  <si>
    <t>Most přes potok v Pěnčíně</t>
  </si>
  <si>
    <t>Most přes strouhu před Čtveřínem</t>
  </si>
  <si>
    <t>28116</t>
  </si>
  <si>
    <t>282</t>
  </si>
  <si>
    <t>Most přes potok Veselka za obcí Ktová</t>
  </si>
  <si>
    <t>Most přes potok Koudelka, Rovensko pod Troskami</t>
  </si>
  <si>
    <t>Most přes potok Veselka, Rovensko pod Troskami</t>
  </si>
  <si>
    <t>Most přes Václavský potok, Žernov - Podtýn</t>
  </si>
  <si>
    <t>Most přes Václavský potok, mezi obcemi Václaví - Radostná pod Kozákovem</t>
  </si>
  <si>
    <t>Most přes Zbytský potok, Železný Brod - Propastné</t>
  </si>
  <si>
    <t>Železný Brod u čp. 203</t>
  </si>
  <si>
    <t>Most přes řeku Jizeru, Železný Brod</t>
  </si>
  <si>
    <t>28215</t>
  </si>
  <si>
    <t>Líšný přes Jizeru</t>
  </si>
  <si>
    <t>Líšný přes náhon</t>
  </si>
  <si>
    <t>28216</t>
  </si>
  <si>
    <t>Malá Skála</t>
  </si>
  <si>
    <t>2823</t>
  </si>
  <si>
    <t>Most přes odvodňovací kanál, mezi obcemi Radvánovice - Doubravice</t>
  </si>
  <si>
    <t>Most přes říčku Libuňku v Doubravicích</t>
  </si>
  <si>
    <t>2825</t>
  </si>
  <si>
    <t>Most přes Tisovku Žernov Sýkořice Na hrázi</t>
  </si>
  <si>
    <t>2826</t>
  </si>
  <si>
    <t>Most přes potok před obcí Kotelsko</t>
  </si>
  <si>
    <t>Most přes potok v obci Kotelsko, u zastávky BUS</t>
  </si>
  <si>
    <t>2827</t>
  </si>
  <si>
    <t>Most přes potok Veselka, Křečovice 2. díl</t>
  </si>
  <si>
    <t>283</t>
  </si>
  <si>
    <t>000</t>
  </si>
  <si>
    <t>Podchod pod II/283 u kruhového objezdu</t>
  </si>
  <si>
    <t>000b</t>
  </si>
  <si>
    <t>Most přes potok Stebenka, Turnov, ulice "Sobotecká"</t>
  </si>
  <si>
    <t>Most přes potok, Bělá u Turnova</t>
  </si>
  <si>
    <t>Most přes potok Stebenka, Loktuše - Na Špici</t>
  </si>
  <si>
    <t>Most přes občasnou vodoteč před obcí Tatobity</t>
  </si>
  <si>
    <t>Most přes sesuvné území, mezi obcemi Tatobity a Žlábek</t>
  </si>
  <si>
    <t>Most přes Hořenský potok, před obcí Hořensko</t>
  </si>
  <si>
    <t>Most přes Hořenský potok, Slaná</t>
  </si>
  <si>
    <t>Most přes Hořenský potok, Slaná - Nedvězí, pod železničním mostem</t>
  </si>
  <si>
    <t>Most přes říčku Olešku, Bořkov, před křižovatkou</t>
  </si>
  <si>
    <t>Most přes říčku Olešku, Košťálov</t>
  </si>
  <si>
    <t>Most přes říčku Olešku, Košťálov, "Na Hranicích"</t>
  </si>
  <si>
    <t>022</t>
  </si>
  <si>
    <t>Most přes říčku Olešku, Bělá, před zastávkou BUS</t>
  </si>
  <si>
    <t>Most přes říčku Olešku, Bělá, za železničním přejezdem</t>
  </si>
  <si>
    <t>28310</t>
  </si>
  <si>
    <t>Most přes říčku Olešku, Košťálov, u koupaliště</t>
  </si>
  <si>
    <t>28311</t>
  </si>
  <si>
    <t>Barokní most přes říčku Olešku, Libštát</t>
  </si>
  <si>
    <t>Záplavový most, Libštát</t>
  </si>
  <si>
    <t>28312</t>
  </si>
  <si>
    <t>Most přes potok Tampelačku, před železničním přejezdem</t>
  </si>
  <si>
    <t>Most přes potok Tampelačku, před obcí Tample</t>
  </si>
  <si>
    <t>28314</t>
  </si>
  <si>
    <t>Most přes řeku Jizeru, Turnov</t>
  </si>
  <si>
    <t>Most přes náhon "Malá Jizera", Turnov</t>
  </si>
  <si>
    <t>28315</t>
  </si>
  <si>
    <t>Most přes potok Stebenka, Turnov, ulice "U Raka"</t>
  </si>
  <si>
    <t>2834</t>
  </si>
  <si>
    <t>Most přes potok Stebenka, Podchloumek, u mlýna</t>
  </si>
  <si>
    <t>2836</t>
  </si>
  <si>
    <t>Most přes potok Veselka, před obcí Veselá</t>
  </si>
  <si>
    <t>Most přes potok Veselka, obec Veselá, na návsi</t>
  </si>
  <si>
    <t>Most přes potok Veselka, za obcí Veselá</t>
  </si>
  <si>
    <t>284</t>
  </si>
  <si>
    <t>Most přes Stružinecký potok, Stružinec</t>
  </si>
  <si>
    <t>Most přes říčku Popelku, Lomnice nad Popelkou, u parku</t>
  </si>
  <si>
    <t>Most přes říčku Popelku, Lomnice nad Popelkou, pod železničním mostem</t>
  </si>
  <si>
    <t>Most přes říčku Popelku, Nová Ves nad Popelkou, u vodníka</t>
  </si>
  <si>
    <t>Most přes říčku Popelku, Nová Ves nad Popelkou, u skladiště</t>
  </si>
  <si>
    <t>Most přes říčku Popelku, Nová Ves nad Popelkou, u kříže</t>
  </si>
  <si>
    <t>28410</t>
  </si>
  <si>
    <t>Most přes potok Černá, před obcí Krsmol</t>
  </si>
  <si>
    <t>28411</t>
  </si>
  <si>
    <t>Most přes Bukovecký potok v obci Roztoky u Jilemnice</t>
  </si>
  <si>
    <t>2849</t>
  </si>
  <si>
    <t>Most přes potok v obci Syřenov, u sochy Panny Marie</t>
  </si>
  <si>
    <t>286</t>
  </si>
  <si>
    <t>Most přes Kundratický potok, Košťálov</t>
  </si>
  <si>
    <t>Most přes Valdický potok, Kundratice</t>
  </si>
  <si>
    <t>Most přes potok Slaňák, Kundratice</t>
  </si>
  <si>
    <t>Most přes potok Olšina, Mříčná, u křižovatky</t>
  </si>
  <si>
    <t>012a</t>
  </si>
  <si>
    <t>Most přes říčku Jilemku u křižovatky se sil. II/293, Jilemnice</t>
  </si>
  <si>
    <t>012b</t>
  </si>
  <si>
    <t>Most přes říčku Jilemku, Jilemnice, u "Intersportu"</t>
  </si>
  <si>
    <t>Most přes říčku Jilemku, Jilemnice, před železničním přejezdem</t>
  </si>
  <si>
    <t>Most přes potok Hatina v Hrabačově</t>
  </si>
  <si>
    <t>Most přes říčku Jizerku v Hrabačově</t>
  </si>
  <si>
    <t>Most přes říčku Jizerku, Dolní Štěpanice</t>
  </si>
  <si>
    <t>Most přes říčku Jizerku, pod Křižlicemi</t>
  </si>
  <si>
    <t>Most přes prudký horský potok, před hájenkou</t>
  </si>
  <si>
    <t>Most přes říčku Jizerku, Dolní Vítkovice</t>
  </si>
  <si>
    <t>Most přes Hamerský potok, Dolní Vítkovice</t>
  </si>
  <si>
    <t>Most přes Černý Ručej, u Skiareálu Janova Hora</t>
  </si>
  <si>
    <t>028</t>
  </si>
  <si>
    <t>Most přes Koželský ručej, u hotelu "Skála"</t>
  </si>
  <si>
    <t>029</t>
  </si>
  <si>
    <t>Most přes říčku Jizerku, nad Skelnými Hutěmi</t>
  </si>
  <si>
    <t>Most přes Kotelský potok pod Mísečkami</t>
  </si>
  <si>
    <t>031</t>
  </si>
  <si>
    <t>Most přes Krvavou strouhu, Dolní Mísečky</t>
  </si>
  <si>
    <t>28614</t>
  </si>
  <si>
    <t>Most přes Kundratický potok u křižovatky Kundratice - Mříčná - Kruh</t>
  </si>
  <si>
    <t>Most přes Vlčkův potok v obci Kruh, u koupaliště</t>
  </si>
  <si>
    <t>Most přes Kružský potok v obci Kruh</t>
  </si>
  <si>
    <t>Most přes potok Tampelačka, u železniční stanice Roztoky u Jilemnice</t>
  </si>
  <si>
    <t>28615</t>
  </si>
  <si>
    <t>Most přes potok Tampelačka, Roztoky u Jilemnice, u pošty</t>
  </si>
  <si>
    <t>28617</t>
  </si>
  <si>
    <t>Most na křižovatce s obecní komunikací v Mříčné</t>
  </si>
  <si>
    <t>Most přes potok Olšina v obci Mříčná</t>
  </si>
  <si>
    <t>28618</t>
  </si>
  <si>
    <t>Most přes potok Olšina, Mříčná, pod hasičárnou</t>
  </si>
  <si>
    <t>Most přes potok Olšina, Mříčná, pod mlýnem</t>
  </si>
  <si>
    <t>Obloukový most přes řeku Jizeru u Peřimova</t>
  </si>
  <si>
    <t>28619</t>
  </si>
  <si>
    <t>Most přes potok Olšina u křižovatky Jilemnice - Mříčná - Kruh</t>
  </si>
  <si>
    <t>28621</t>
  </si>
  <si>
    <t>Most přes říčku Jizerku, Víchová nad Jizerou</t>
  </si>
  <si>
    <t>28624</t>
  </si>
  <si>
    <t>Most přes říčku Jizerku v Dolních Štěpanicích</t>
  </si>
  <si>
    <t>Most přes potok Cedron, křižovatka Benecko, Mrklov</t>
  </si>
  <si>
    <t>28711</t>
  </si>
  <si>
    <t>Most v Rychnově n. N.-u náměstí</t>
  </si>
  <si>
    <t>Rychnov u Jbc - přes Mohelku</t>
  </si>
  <si>
    <t>Rychnov u Jbc u fy. Laurin</t>
  </si>
  <si>
    <t>28716</t>
  </si>
  <si>
    <t>Kokonín u plynárny</t>
  </si>
  <si>
    <t>28717</t>
  </si>
  <si>
    <t>Jablonec n.N. - ul. SNP</t>
  </si>
  <si>
    <t>28723</t>
  </si>
  <si>
    <t>Most Splzov-Želeč za křižovatkou s I/10</t>
  </si>
  <si>
    <t>Most pod Mukařovem</t>
  </si>
  <si>
    <t>28724</t>
  </si>
  <si>
    <t>Most přes potok v Bezděčíně</t>
  </si>
  <si>
    <t>28727</t>
  </si>
  <si>
    <t>Most přes cestu v Jenišovicích-Kaškovice</t>
  </si>
  <si>
    <t>2873</t>
  </si>
  <si>
    <t>Most přes Nisu ve Vratislavicích n.N. u kina</t>
  </si>
  <si>
    <t>28733</t>
  </si>
  <si>
    <t>Jablonec n.N.- nám. B.Němcové</t>
  </si>
  <si>
    <t>Jablonec n.N. - ul. Novoveská</t>
  </si>
  <si>
    <t>28741</t>
  </si>
  <si>
    <t>Most přes potok Pěnčín-Kostřavec</t>
  </si>
  <si>
    <t>28742</t>
  </si>
  <si>
    <t>Most přes potok v Loužnici</t>
  </si>
  <si>
    <t>28746</t>
  </si>
  <si>
    <t>Most přes potok, Zásada-Průrubí</t>
  </si>
  <si>
    <t>28747</t>
  </si>
  <si>
    <t>Most přes Kamenici ve Velkých Hamrech</t>
  </si>
  <si>
    <t>Most ve Velkých Hamrech, Mezivodí - náhon</t>
  </si>
  <si>
    <t>2875</t>
  </si>
  <si>
    <t>Most přes Nisu ve Vratislavicích</t>
  </si>
  <si>
    <t>288</t>
  </si>
  <si>
    <t>Železný Brod u čp. 144</t>
  </si>
  <si>
    <t>Obloukový most přes řeku Kamenici u Spálova</t>
  </si>
  <si>
    <t>Most přes železniční trať u Spálova</t>
  </si>
  <si>
    <t>Most přes potok Vošmenda, u soutoku s Kamenicí</t>
  </si>
  <si>
    <t>Most přes potok Vošmenda, před Podbozkovem</t>
  </si>
  <si>
    <t>Most přes potok Vošmenda, Podbozkov, v zatáčce</t>
  </si>
  <si>
    <t>Most přes potok Vošmenda, Dolní Bozkov, křižovatka</t>
  </si>
  <si>
    <t>2881</t>
  </si>
  <si>
    <t>Železný Brod - Husova ul.</t>
  </si>
  <si>
    <t>Dolánky - Most přes Jílovský potok u obce Horská Kamenice</t>
  </si>
  <si>
    <t>Most přes řeku Kamenici, Jesenný - Bohuňovsko</t>
  </si>
  <si>
    <t>2886</t>
  </si>
  <si>
    <t>Navarov, most přes trať ČD</t>
  </si>
  <si>
    <t>Navarov přes Kamenici</t>
  </si>
  <si>
    <t>2887</t>
  </si>
  <si>
    <t>Most přes Jesenský potok, Jesenný</t>
  </si>
  <si>
    <t>Most přes potok Vošmenda, před Roztokami u Semil</t>
  </si>
  <si>
    <t>289</t>
  </si>
  <si>
    <t>Most přes říčku Olešku, Bořkov</t>
  </si>
  <si>
    <t>Most přes řeku Jizeru v Semilech</t>
  </si>
  <si>
    <t>Most přes náhon, Semily, ulice "Husova"</t>
  </si>
  <si>
    <t>2895</t>
  </si>
  <si>
    <t>Most přes Staroveský potok za obcí Helkovice</t>
  </si>
  <si>
    <t>290</t>
  </si>
  <si>
    <t>Most přes řeku Smědou ve Frýdlantu v Čechách</t>
  </si>
  <si>
    <t>Most přes trať ČD ve Frýdlantu</t>
  </si>
  <si>
    <t>Most přes potok v Raspenavě</t>
  </si>
  <si>
    <t>Most přes řeku Smědou v Raspenavě</t>
  </si>
  <si>
    <t>010a</t>
  </si>
  <si>
    <t>Most přes řeku Smědou v Bílém Potoce</t>
  </si>
  <si>
    <t>Most přes potok za Bílým Potokem</t>
  </si>
  <si>
    <t>Most přes řeku Smědou za obcí Bílý Potok</t>
  </si>
  <si>
    <t>019.1</t>
  </si>
  <si>
    <t>Dolní Polubný</t>
  </si>
  <si>
    <t>020.1</t>
  </si>
  <si>
    <t>Dolní Polubný u čp. 534</t>
  </si>
  <si>
    <t>021</t>
  </si>
  <si>
    <t>Most přes Kopaninský potok pod obcí Roprachtice</t>
  </si>
  <si>
    <t>Most přes řeku Jizeru, před obcí Poniklá</t>
  </si>
  <si>
    <t>2901</t>
  </si>
  <si>
    <t>Most přes potok ve Frýdlantě - Větrově</t>
  </si>
  <si>
    <t>29011</t>
  </si>
  <si>
    <t>Most přes Ztracený potok za Ludvíkovem</t>
  </si>
  <si>
    <t>29015</t>
  </si>
  <si>
    <t>Most přes potok v Lázních Libverda</t>
  </si>
  <si>
    <t>Most přes Ztracený potok u Ludvíkova</t>
  </si>
  <si>
    <t>Most přes potok v Hajništi</t>
  </si>
  <si>
    <t>29016</t>
  </si>
  <si>
    <t>Most přes řeku Smědou v Hejnicích</t>
  </si>
  <si>
    <t>29020</t>
  </si>
  <si>
    <t>Liberec Sokolská u Ambiente</t>
  </si>
  <si>
    <t>29021</t>
  </si>
  <si>
    <t>Most přes Černou Nisu v Liberci, Kateřinkách</t>
  </si>
  <si>
    <t>Most přes Černou Nisu v Liberci</t>
  </si>
  <si>
    <t>Most v Rudolfově, u vodní elektrárny</t>
  </si>
  <si>
    <t>29022</t>
  </si>
  <si>
    <t>Most přes potok, Karlov</t>
  </si>
  <si>
    <t>Most přes řeku Kamenici v Josefově Dole</t>
  </si>
  <si>
    <t>Josefův Důl u čp.102</t>
  </si>
  <si>
    <t>Albrechtice v J.h. - u čp. 232</t>
  </si>
  <si>
    <t>29024</t>
  </si>
  <si>
    <t>1.1</t>
  </si>
  <si>
    <t>Most na okružní křižovatce Rýnovická  na I/14 přes Nisu v Jablonci nad Nisou</t>
  </si>
  <si>
    <t>1.2</t>
  </si>
  <si>
    <t>29029</t>
  </si>
  <si>
    <t>Jablonec n.N. - u přehrady</t>
  </si>
  <si>
    <t>Most Mšeno n. Nisou u hasičárny</t>
  </si>
  <si>
    <t>Most přes Bílou Nisu Mšeno nad Nisou (Silka)</t>
  </si>
  <si>
    <t>Loučná u čp.60</t>
  </si>
  <si>
    <t>Janov n.N. - u skláren</t>
  </si>
  <si>
    <t>2903</t>
  </si>
  <si>
    <t>29031</t>
  </si>
  <si>
    <t>Most přes říčku Bílou Nisu, Loučná nad Nisou</t>
  </si>
  <si>
    <t>29032</t>
  </si>
  <si>
    <t>Janov n.N. - u čp.51</t>
  </si>
  <si>
    <t>29033</t>
  </si>
  <si>
    <t>Most přes Rýnovickou Nisu v Janově n.N.</t>
  </si>
  <si>
    <t>Janov n.N.- u čp.207</t>
  </si>
  <si>
    <t>29035</t>
  </si>
  <si>
    <t>Jindřichov u čp.115</t>
  </si>
  <si>
    <t>29038</t>
  </si>
  <si>
    <t>Klenba přes potok, Lučany n.N.</t>
  </si>
  <si>
    <t>29039</t>
  </si>
  <si>
    <t>Most přes Kamenici v Josefově Dole</t>
  </si>
  <si>
    <t>29040</t>
  </si>
  <si>
    <t>J. Důl u čp 299 - Peklo</t>
  </si>
  <si>
    <t>29041</t>
  </si>
  <si>
    <t>Most přes Kamenici, Smržovka-Horní Tanvald</t>
  </si>
  <si>
    <t>29042</t>
  </si>
  <si>
    <t>Most přes potok, Dolní Smržovka u kurtů</t>
  </si>
  <si>
    <t>Most přes řeku Kamenici v Horním Tanvaldě - Klášter</t>
  </si>
  <si>
    <t>Most přes potok v Albrechticích v Jizerských horách</t>
  </si>
  <si>
    <t>29043</t>
  </si>
  <si>
    <t>Most ve Smržovce přes Kamenici (U Ráje)</t>
  </si>
  <si>
    <t>29044</t>
  </si>
  <si>
    <t>Most přes Kamenici v Jiřetíně pod Bukovou</t>
  </si>
  <si>
    <t>2904</t>
  </si>
  <si>
    <t>Most přes Jeřici v Oldřichově v Hájích</t>
  </si>
  <si>
    <t>29046</t>
  </si>
  <si>
    <t>Most přes řeku Bílá Desná v Desné  u Okuly</t>
  </si>
  <si>
    <t>29046a</t>
  </si>
  <si>
    <t>Most přes řeku Desnou v obci Desná v Jizerských horách</t>
  </si>
  <si>
    <t>29047</t>
  </si>
  <si>
    <t>Desná v J.h. - přes Černou Desnou</t>
  </si>
  <si>
    <t>Desná v J.h. - pomník</t>
  </si>
  <si>
    <t>Most přes potok Jeřici v Mníšku</t>
  </si>
  <si>
    <t>29048</t>
  </si>
  <si>
    <t>Tanvald u elektrárny</t>
  </si>
  <si>
    <t>Tanvald za nádražím</t>
  </si>
  <si>
    <t>29049a</t>
  </si>
  <si>
    <t>Desná III - u čp. 741</t>
  </si>
  <si>
    <t>29051</t>
  </si>
  <si>
    <t>Tanvald - u čp.541</t>
  </si>
  <si>
    <t>2905</t>
  </si>
  <si>
    <t>Most přes potok Na Pilách</t>
  </si>
  <si>
    <t>29053</t>
  </si>
  <si>
    <t>Most přes Kamenici v Plavech</t>
  </si>
  <si>
    <t>29055</t>
  </si>
  <si>
    <t>Klenba přes potok, Zlatá Olešnice</t>
  </si>
  <si>
    <t>29056</t>
  </si>
  <si>
    <t>Most přes potok, Paseky nad Jizerou, "V koutě"</t>
  </si>
  <si>
    <t>Most přes řeku Jizeru, Paseky nad Jizerou</t>
  </si>
  <si>
    <t>29058</t>
  </si>
  <si>
    <t>Inundační most, Jablonec nad Jizerou</t>
  </si>
  <si>
    <t>Zazděný most přes bývalý náhon, Jablonec nad Jizerou</t>
  </si>
  <si>
    <t>Most přes řeku Jizeru, Jablonec nad Jizerou</t>
  </si>
  <si>
    <t>29060</t>
  </si>
  <si>
    <t>Zlatá Olešnice - Most přes potok (u Marka)</t>
  </si>
  <si>
    <t>29061</t>
  </si>
  <si>
    <t>Most pod Stanovým přes Stanovský potok</t>
  </si>
  <si>
    <t>Most u Zlaté Olešnice přes potok Zlatník</t>
  </si>
  <si>
    <t>29063</t>
  </si>
  <si>
    <t>Most přes Sklenařický potok, Jablonec nad Jizerou - Blansko</t>
  </si>
  <si>
    <t>29064</t>
  </si>
  <si>
    <t>Most přes řeku Jizeru pod hradem Nístějka</t>
  </si>
  <si>
    <t>2907</t>
  </si>
  <si>
    <t>Most přes výtok z rybníka ve Fojtce</t>
  </si>
  <si>
    <t>Most přes potok ve Fojtce</t>
  </si>
  <si>
    <t>Most přes potok Fojtka ve Fojtce</t>
  </si>
  <si>
    <t>2909</t>
  </si>
  <si>
    <t>Most přes zátopové území v Raspenavě</t>
  </si>
  <si>
    <t>Most přes zátopní území v Raspenavě</t>
  </si>
  <si>
    <t>Most přes strouhu za Raspenavou</t>
  </si>
  <si>
    <t>291</t>
  </si>
  <si>
    <t>Most přes potok v Novém Městě pod Smrkem</t>
  </si>
  <si>
    <t>29110</t>
  </si>
  <si>
    <t>Most přes potok Lomnice v Novém Městě pod Smrkem</t>
  </si>
  <si>
    <t>Most přes potok v Dětřichovci</t>
  </si>
  <si>
    <t>Most přes potok v Jindřichovicích</t>
  </si>
  <si>
    <t>2911</t>
  </si>
  <si>
    <t>Most přes Řasnici v Krásném Lese</t>
  </si>
  <si>
    <t>Most přes potok Řasnice v Krásném Lese</t>
  </si>
  <si>
    <t>Most přes potok Řasnice</t>
  </si>
  <si>
    <t>Most přes Řasnici v Dolní Řasnici</t>
  </si>
  <si>
    <t>Most přes potok Řasnice v Dolní Řasnici</t>
  </si>
  <si>
    <t>2912</t>
  </si>
  <si>
    <t>2913</t>
  </si>
  <si>
    <t>Most přes potok před obcí Bulovka</t>
  </si>
  <si>
    <t>2914</t>
  </si>
  <si>
    <t>Most přes potok v Arnolticích</t>
  </si>
  <si>
    <t>Most přes potok v Bulovce</t>
  </si>
  <si>
    <t>Most přes zátopní území potoka za Bulovkou</t>
  </si>
  <si>
    <t>2915</t>
  </si>
  <si>
    <t>Most přes potok v Dolní Řasnici</t>
  </si>
  <si>
    <t>3a</t>
  </si>
  <si>
    <t>Most přes potok Řasnici v Dolní Řasnici</t>
  </si>
  <si>
    <t>Most přes potok Řasnice v Horní Řasnici</t>
  </si>
  <si>
    <t>Most přes potok v Jindřichovicích pod Smrkem</t>
  </si>
  <si>
    <t>Most přes Jindřichovický potok v Jindřichovicích pod Smrkem</t>
  </si>
  <si>
    <t>2916</t>
  </si>
  <si>
    <t>2917</t>
  </si>
  <si>
    <t>Most přes potok v Horní Řasnici</t>
  </si>
  <si>
    <t>2918</t>
  </si>
  <si>
    <t>Most přes potok v Srbské</t>
  </si>
  <si>
    <t>292</t>
  </si>
  <si>
    <t>Železný Brod - podchod u školy</t>
  </si>
  <si>
    <t>Most přes Mlýnský potok za Pelechovem</t>
  </si>
  <si>
    <t>Most přes železniční trať, Semily, ulice "Brodská"</t>
  </si>
  <si>
    <t>Most přes Chuchelenský potok, Semily, ulice "Brodská"</t>
  </si>
  <si>
    <t>Most přes náhon, Semily, ulice "3. května"</t>
  </si>
  <si>
    <t>Most přes Podmošenský potok, Benešov u Semil</t>
  </si>
  <si>
    <t>Most přes Honkův potok, Rybnice</t>
  </si>
  <si>
    <t>Most přes Hrádecký potok, Háje nad Jizerou</t>
  </si>
  <si>
    <t>Most přes řeku Jizeru, Horní Sytová</t>
  </si>
  <si>
    <t>2922</t>
  </si>
  <si>
    <t>Most přes Chuchelenský potok, Semily, ulice "Chuchelská"</t>
  </si>
  <si>
    <t>Most přes Chuchelenský potok, obec Chuchelna, u hospody</t>
  </si>
  <si>
    <t>Most přes Chuchelenský potok, obec Chuchelna, "Na bahýnku"</t>
  </si>
  <si>
    <t>2923</t>
  </si>
  <si>
    <t>Most přes Palučinský potok, Klinkovice</t>
  </si>
  <si>
    <t>Most přes Chuchelenský potok, v obci Chuchelna, u školy</t>
  </si>
  <si>
    <t>2924</t>
  </si>
  <si>
    <t>Obloukový most přes řeku Jizeru, Háje nad Jizerou - Loukov</t>
  </si>
  <si>
    <t>293</t>
  </si>
  <si>
    <t>Most přes potok v obci Studenec</t>
  </si>
  <si>
    <t>Most přes potok v obci Martinice v Krkonoších</t>
  </si>
  <si>
    <t>Most přes říčku Jilemku za obcí Martinice v Krkonoších</t>
  </si>
  <si>
    <t>2931</t>
  </si>
  <si>
    <t>Most přes říčku Olešku, Levínská Olešnice, u odbočky na Žďár</t>
  </si>
  <si>
    <t>Most přes řeku Olešku, Levínská Olešnice, u č.p. 30</t>
  </si>
  <si>
    <t>Most přes říčku Olešku, Levínská Olešnice, u kostela</t>
  </si>
  <si>
    <t>Most přes říčku Olešku, Levínská Olešnice, za obecním úřadem</t>
  </si>
  <si>
    <t>2932</t>
  </si>
  <si>
    <t>Most přes Bukovinský potok, Bukovina u Čisté</t>
  </si>
  <si>
    <t>2933</t>
  </si>
  <si>
    <t>Most přes říčku Olešku, Studenec, před křižovatkou</t>
  </si>
  <si>
    <t>2934</t>
  </si>
  <si>
    <t>Most přes říčku Olešku, Studenec, u křížku</t>
  </si>
  <si>
    <t>294</t>
  </si>
  <si>
    <t>Most přes říčku Jizerku, na křižovatce u hotelu "Praha"</t>
  </si>
  <si>
    <t>Most přes Huťský potok, Horní Rokytnice, u nádraží BUS</t>
  </si>
  <si>
    <t>Most přes Černý potok, Horní Rokytnice, u odbočky na Horní Domky</t>
  </si>
  <si>
    <t>Most přes Huťský potok, Rokytnice nad Jizerou, u kostela</t>
  </si>
  <si>
    <t>Most přes Huťský potok, Dolní Rokytnice, pod pilou</t>
  </si>
  <si>
    <t>Most přes Huťský potok, Dolní Rokytnice, u odbočky na Zimní stranu</t>
  </si>
  <si>
    <t>Most přes Huťský potok, Dolní Rokytnice, u čerpací stanice PHM</t>
  </si>
  <si>
    <t>2951</t>
  </si>
  <si>
    <t>Most přes Jilemku, Martinice v Krkonoších</t>
  </si>
  <si>
    <t>Most přes Lhotecký potok v obci Zálesní Lhota, u č. p. 3</t>
  </si>
  <si>
    <t>Most přes Lhotecký potok, Zálesná Lhota - Nový Svět</t>
  </si>
  <si>
    <t>2954</t>
  </si>
  <si>
    <t>Most přes potok Sovinka, Horní Branná</t>
  </si>
  <si>
    <t>592</t>
  </si>
  <si>
    <t>Most přes potok Ploučnice v obci Osečná</t>
  </si>
  <si>
    <t>Most přes potok v Druzcově</t>
  </si>
  <si>
    <t>Most přes potok před Křižanami</t>
  </si>
  <si>
    <t>Most přes potok v Kryštofově Údolí</t>
  </si>
  <si>
    <t>Most přes potok v Andělské Hoře</t>
  </si>
  <si>
    <t>Most přes řeku Nisu v Andělské Hoře</t>
  </si>
  <si>
    <t>015a</t>
  </si>
  <si>
    <t>Chrastava, most přes Jeřici</t>
  </si>
  <si>
    <t>015b</t>
  </si>
  <si>
    <t>015c</t>
  </si>
  <si>
    <t>Most přes potok Jeřici v Chrastavě</t>
  </si>
  <si>
    <t>018</t>
  </si>
  <si>
    <t>Most přes Polní potok v Nové Vsi</t>
  </si>
  <si>
    <t>Most přes potok v Nové Vsi</t>
  </si>
  <si>
    <t>Most přes potok v Mníšku</t>
  </si>
  <si>
    <t>610</t>
  </si>
  <si>
    <t>035a</t>
  </si>
  <si>
    <t>Most přes strouhu a zátopové území Jizery, Svijany - Podolí</t>
  </si>
  <si>
    <t>037</t>
  </si>
  <si>
    <t>Most přes Čtveřínský potok za obcí Příšovice</t>
  </si>
  <si>
    <t>039</t>
  </si>
  <si>
    <t>Most přes Odolenovický potok, Turnov, ulice "Přepeřská"</t>
  </si>
  <si>
    <t>042</t>
  </si>
  <si>
    <t>Most přes silnici I/35, Turnov, ulice "Nádražní"</t>
  </si>
  <si>
    <t>Číslo
silnice</t>
  </si>
  <si>
    <t>Kategorie</t>
  </si>
  <si>
    <t>Kategorie HMP</t>
  </si>
  <si>
    <t>Rozmezí délek přemostění</t>
  </si>
  <si>
    <t>2,01 m - 10,00 m</t>
  </si>
  <si>
    <t>10,01 m - 20,00 m</t>
  </si>
  <si>
    <t>20,01 m - 30,00 m</t>
  </si>
  <si>
    <t>30,01 m - 40,00 m</t>
  </si>
  <si>
    <t>40,01 m - 50,00 m</t>
  </si>
  <si>
    <t>50,01 m - 60,00 m</t>
  </si>
  <si>
    <t>60,01 m a výše</t>
  </si>
  <si>
    <t>Počet mostů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</si>
</sst>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1"/>
  <sheetViews>
    <sheetView tabSelected="1" workbookViewId="0">
      <selection activeCell="H4" sqref="H4"/>
    </sheetView>
  </sheetViews>
  <sheetFormatPr defaultRowHeight="16.899999999999999" customHeight="1" x14ac:dyDescent="0.25"/>
  <cols>
    <col min="1" max="1" width="9.140625" customWidth="1"/>
    <col min="2" max="2" width="1.42578125" customWidth="1"/>
    <col min="3" max="3" width="9.140625" customWidth="1"/>
    <col min="4" max="4" width="69.28515625" style="3" customWidth="1"/>
    <col min="5" max="5" width="12.42578125" style="21" customWidth="1"/>
    <col min="6" max="6" width="9.7109375" style="17" customWidth="1"/>
  </cols>
  <sheetData>
    <row r="1" spans="1:6" ht="16.899999999999999" customHeight="1" x14ac:dyDescent="0.25">
      <c r="E1" s="19"/>
    </row>
    <row r="2" spans="1:6" ht="46.15" customHeight="1" x14ac:dyDescent="0.25">
      <c r="A2" s="5" t="s">
        <v>856</v>
      </c>
      <c r="B2" s="5" t="s">
        <v>1</v>
      </c>
      <c r="C2" s="5" t="s">
        <v>2</v>
      </c>
      <c r="D2" s="4" t="s">
        <v>3</v>
      </c>
      <c r="E2" s="20" t="s">
        <v>4</v>
      </c>
      <c r="F2" s="18" t="s">
        <v>857</v>
      </c>
    </row>
    <row r="3" spans="1:6" ht="16.899999999999999" customHeight="1" x14ac:dyDescent="0.25">
      <c r="A3" s="1" t="s">
        <v>5</v>
      </c>
      <c r="B3" t="s">
        <v>1</v>
      </c>
      <c r="C3" s="2" t="s">
        <v>6</v>
      </c>
      <c r="D3" s="3" t="s">
        <v>7</v>
      </c>
      <c r="E3" s="21">
        <v>5.63</v>
      </c>
      <c r="F3" s="17">
        <f>IF(AND(E3&gt;2,E3&lt;=10),1,IF(AND(E3&gt;10,E3&lt;=20),2,IF(AND(E3&gt;20,E3&lt;=30),3,IF(AND(E3&gt;30,E3&lt;=40),4,IF(AND(E3&gt;40,E3&lt;=50),5,IF(AND(E3&gt;50,E3&lt;=60),6,IF(E3&gt;60,7,"CHYBA")))))))</f>
        <v>1</v>
      </c>
    </row>
    <row r="4" spans="1:6" ht="16.899999999999999" customHeight="1" x14ac:dyDescent="0.25">
      <c r="A4" s="1" t="s">
        <v>8</v>
      </c>
      <c r="B4" t="s">
        <v>1</v>
      </c>
      <c r="C4" s="2" t="s">
        <v>9</v>
      </c>
      <c r="D4" s="3" t="s">
        <v>10</v>
      </c>
      <c r="E4" s="21">
        <v>10.77</v>
      </c>
      <c r="F4" s="17">
        <f t="shared" ref="F4:F67" si="0">IF(AND(E4&gt;2,E4&lt;=10),1,IF(AND(E4&gt;10,E4&lt;=20),2,IF(AND(E4&gt;20,E4&lt;=30),3,IF(AND(E4&gt;30,E4&lt;=40),4,IF(AND(E4&gt;40,E4&lt;=50),5,IF(AND(E4&gt;50,E4&lt;=60),6,IF(E4&gt;60,7,"CHYBA")))))))</f>
        <v>2</v>
      </c>
    </row>
    <row r="5" spans="1:6" ht="16.899999999999999" customHeight="1" x14ac:dyDescent="0.25">
      <c r="A5" s="1" t="s">
        <v>11</v>
      </c>
      <c r="B5" t="s">
        <v>1</v>
      </c>
      <c r="C5" s="2" t="s">
        <v>9</v>
      </c>
      <c r="D5" s="3" t="s">
        <v>12</v>
      </c>
      <c r="E5" s="21">
        <v>5.82</v>
      </c>
      <c r="F5" s="17">
        <f t="shared" si="0"/>
        <v>1</v>
      </c>
    </row>
    <row r="6" spans="1:6" ht="16.899999999999999" customHeight="1" x14ac:dyDescent="0.25">
      <c r="A6" s="1" t="s">
        <v>11</v>
      </c>
      <c r="B6" t="s">
        <v>1</v>
      </c>
      <c r="C6" s="2" t="s">
        <v>6</v>
      </c>
      <c r="D6" s="3" t="s">
        <v>13</v>
      </c>
      <c r="E6" s="21">
        <v>4.9000000000000004</v>
      </c>
      <c r="F6" s="17">
        <f t="shared" si="0"/>
        <v>1</v>
      </c>
    </row>
    <row r="7" spans="1:6" ht="16.899999999999999" customHeight="1" x14ac:dyDescent="0.25">
      <c r="A7" s="1" t="s">
        <v>11</v>
      </c>
      <c r="B7" t="s">
        <v>1</v>
      </c>
      <c r="C7" s="2" t="s">
        <v>14</v>
      </c>
      <c r="D7" s="3" t="s">
        <v>15</v>
      </c>
      <c r="E7" s="21">
        <v>16.899999999999999</v>
      </c>
      <c r="F7" s="17">
        <f t="shared" si="0"/>
        <v>2</v>
      </c>
    </row>
    <row r="8" spans="1:6" ht="16.899999999999999" customHeight="1" x14ac:dyDescent="0.25">
      <c r="A8" s="1" t="s">
        <v>16</v>
      </c>
      <c r="B8" t="s">
        <v>1</v>
      </c>
      <c r="C8" s="2" t="s">
        <v>9</v>
      </c>
      <c r="D8" s="3" t="s">
        <v>17</v>
      </c>
      <c r="E8" s="21">
        <v>4</v>
      </c>
      <c r="F8" s="17">
        <f t="shared" si="0"/>
        <v>1</v>
      </c>
    </row>
    <row r="9" spans="1:6" ht="16.899999999999999" customHeight="1" x14ac:dyDescent="0.25">
      <c r="A9" s="1" t="s">
        <v>16</v>
      </c>
      <c r="B9" t="s">
        <v>1</v>
      </c>
      <c r="C9" s="2" t="s">
        <v>6</v>
      </c>
      <c r="D9" s="3" t="s">
        <v>18</v>
      </c>
      <c r="E9" s="21">
        <v>15.31</v>
      </c>
      <c r="F9" s="17">
        <f t="shared" si="0"/>
        <v>2</v>
      </c>
    </row>
    <row r="10" spans="1:6" ht="16.899999999999999" customHeight="1" x14ac:dyDescent="0.25">
      <c r="A10" s="1" t="s">
        <v>16</v>
      </c>
      <c r="B10" t="s">
        <v>1</v>
      </c>
      <c r="C10" s="2" t="s">
        <v>14</v>
      </c>
      <c r="D10" s="3" t="s">
        <v>19</v>
      </c>
      <c r="E10" s="21">
        <v>13.94</v>
      </c>
      <c r="F10" s="17">
        <f t="shared" si="0"/>
        <v>2</v>
      </c>
    </row>
    <row r="11" spans="1:6" ht="16.899999999999999" customHeight="1" x14ac:dyDescent="0.25">
      <c r="A11" s="1" t="s">
        <v>16</v>
      </c>
      <c r="B11" t="s">
        <v>1</v>
      </c>
      <c r="C11" s="2" t="s">
        <v>20</v>
      </c>
      <c r="D11" s="3" t="s">
        <v>21</v>
      </c>
      <c r="E11" s="21">
        <v>51.5</v>
      </c>
      <c r="F11" s="17">
        <f t="shared" si="0"/>
        <v>6</v>
      </c>
    </row>
    <row r="12" spans="1:6" ht="16.899999999999999" customHeight="1" x14ac:dyDescent="0.25">
      <c r="A12" s="1" t="s">
        <v>16</v>
      </c>
      <c r="B12" t="s">
        <v>1</v>
      </c>
      <c r="C12" s="2" t="s">
        <v>22</v>
      </c>
      <c r="D12" s="3" t="s">
        <v>15</v>
      </c>
      <c r="E12" s="21">
        <v>16.600000000000001</v>
      </c>
      <c r="F12" s="17">
        <f t="shared" si="0"/>
        <v>2</v>
      </c>
    </row>
    <row r="13" spans="1:6" ht="16.899999999999999" customHeight="1" x14ac:dyDescent="0.25">
      <c r="A13" s="1" t="s">
        <v>23</v>
      </c>
      <c r="B13" t="s">
        <v>1</v>
      </c>
      <c r="C13" s="2" t="s">
        <v>24</v>
      </c>
      <c r="D13" s="3" t="s">
        <v>25</v>
      </c>
      <c r="E13" s="21">
        <v>64.2</v>
      </c>
      <c r="F13" s="17">
        <f t="shared" si="0"/>
        <v>7</v>
      </c>
    </row>
    <row r="14" spans="1:6" ht="16.899999999999999" customHeight="1" x14ac:dyDescent="0.25">
      <c r="A14" s="1" t="s">
        <v>26</v>
      </c>
      <c r="B14" t="s">
        <v>1</v>
      </c>
      <c r="C14" s="2" t="s">
        <v>6</v>
      </c>
      <c r="D14" s="3" t="s">
        <v>27</v>
      </c>
      <c r="E14" s="21">
        <v>12</v>
      </c>
      <c r="F14" s="17">
        <f t="shared" si="0"/>
        <v>2</v>
      </c>
    </row>
    <row r="15" spans="1:6" ht="16.899999999999999" customHeight="1" x14ac:dyDescent="0.25">
      <c r="A15" s="1" t="s">
        <v>26</v>
      </c>
      <c r="B15" t="s">
        <v>1</v>
      </c>
      <c r="C15" s="2" t="s">
        <v>28</v>
      </c>
      <c r="D15" s="3" t="s">
        <v>29</v>
      </c>
      <c r="E15" s="21">
        <v>4.05</v>
      </c>
      <c r="F15" s="17">
        <f t="shared" si="0"/>
        <v>1</v>
      </c>
    </row>
    <row r="16" spans="1:6" ht="16.899999999999999" customHeight="1" x14ac:dyDescent="0.25">
      <c r="A16" s="1" t="s">
        <v>26</v>
      </c>
      <c r="B16" t="s">
        <v>1</v>
      </c>
      <c r="C16" s="2" t="s">
        <v>20</v>
      </c>
      <c r="D16" s="3" t="s">
        <v>30</v>
      </c>
      <c r="E16" s="21">
        <v>2.5</v>
      </c>
      <c r="F16" s="17">
        <f t="shared" si="0"/>
        <v>1</v>
      </c>
    </row>
    <row r="17" spans="1:6" ht="16.899999999999999" customHeight="1" x14ac:dyDescent="0.25">
      <c r="A17" s="1" t="s">
        <v>26</v>
      </c>
      <c r="B17" t="s">
        <v>1</v>
      </c>
      <c r="C17" s="2" t="s">
        <v>22</v>
      </c>
      <c r="D17" s="3" t="s">
        <v>31</v>
      </c>
      <c r="E17" s="21">
        <v>20.5</v>
      </c>
      <c r="F17" s="17">
        <f t="shared" si="0"/>
        <v>3</v>
      </c>
    </row>
    <row r="18" spans="1:6" ht="16.899999999999999" customHeight="1" x14ac:dyDescent="0.25">
      <c r="A18" s="1" t="s">
        <v>32</v>
      </c>
      <c r="B18" t="s">
        <v>1</v>
      </c>
      <c r="C18" s="2" t="s">
        <v>6</v>
      </c>
      <c r="D18" s="3" t="s">
        <v>33</v>
      </c>
      <c r="E18" s="21">
        <v>4.0999999999999996</v>
      </c>
      <c r="F18" s="17">
        <f t="shared" si="0"/>
        <v>1</v>
      </c>
    </row>
    <row r="19" spans="1:6" ht="16.899999999999999" customHeight="1" x14ac:dyDescent="0.25">
      <c r="A19" s="1" t="s">
        <v>32</v>
      </c>
      <c r="B19" t="s">
        <v>1</v>
      </c>
      <c r="C19" s="2" t="s">
        <v>14</v>
      </c>
      <c r="D19" s="3" t="s">
        <v>34</v>
      </c>
      <c r="E19" s="21">
        <v>4.7</v>
      </c>
      <c r="F19" s="17">
        <f t="shared" si="0"/>
        <v>1</v>
      </c>
    </row>
    <row r="20" spans="1:6" ht="16.899999999999999" customHeight="1" x14ac:dyDescent="0.25">
      <c r="A20" s="1" t="s">
        <v>35</v>
      </c>
      <c r="B20" t="s">
        <v>1</v>
      </c>
      <c r="C20" s="2" t="s">
        <v>36</v>
      </c>
      <c r="D20" s="3" t="s">
        <v>37</v>
      </c>
      <c r="E20" s="21">
        <v>24.9</v>
      </c>
      <c r="F20" s="17">
        <f t="shared" si="0"/>
        <v>3</v>
      </c>
    </row>
    <row r="21" spans="1:6" ht="16.899999999999999" customHeight="1" x14ac:dyDescent="0.25">
      <c r="A21" s="1" t="s">
        <v>35</v>
      </c>
      <c r="B21" t="s">
        <v>1</v>
      </c>
      <c r="C21" s="2" t="s">
        <v>9</v>
      </c>
      <c r="D21" s="3" t="s">
        <v>38</v>
      </c>
      <c r="E21" s="21">
        <v>2.4</v>
      </c>
      <c r="F21" s="17">
        <f t="shared" si="0"/>
        <v>1</v>
      </c>
    </row>
    <row r="22" spans="1:6" ht="16.899999999999999" customHeight="1" x14ac:dyDescent="0.25">
      <c r="A22" s="1" t="s">
        <v>35</v>
      </c>
      <c r="B22" t="s">
        <v>1</v>
      </c>
      <c r="C22" s="2" t="s">
        <v>6</v>
      </c>
      <c r="D22" s="3" t="s">
        <v>39</v>
      </c>
      <c r="E22" s="21">
        <v>7.8</v>
      </c>
      <c r="F22" s="17">
        <f t="shared" si="0"/>
        <v>1</v>
      </c>
    </row>
    <row r="23" spans="1:6" ht="16.899999999999999" customHeight="1" x14ac:dyDescent="0.25">
      <c r="A23" s="1" t="s">
        <v>40</v>
      </c>
      <c r="B23" t="s">
        <v>1</v>
      </c>
      <c r="C23" s="2" t="s">
        <v>6</v>
      </c>
      <c r="D23" s="3" t="s">
        <v>41</v>
      </c>
      <c r="E23" s="21">
        <v>2.75</v>
      </c>
      <c r="F23" s="17">
        <f t="shared" si="0"/>
        <v>1</v>
      </c>
    </row>
    <row r="24" spans="1:6" ht="16.899999999999999" customHeight="1" x14ac:dyDescent="0.25">
      <c r="A24" s="1" t="s">
        <v>40</v>
      </c>
      <c r="B24" t="s">
        <v>1</v>
      </c>
      <c r="C24" s="2" t="s">
        <v>14</v>
      </c>
      <c r="D24" s="3" t="s">
        <v>38</v>
      </c>
      <c r="E24" s="21">
        <v>4.2</v>
      </c>
      <c r="F24" s="17">
        <f t="shared" si="0"/>
        <v>1</v>
      </c>
    </row>
    <row r="25" spans="1:6" ht="16.899999999999999" customHeight="1" x14ac:dyDescent="0.25">
      <c r="A25" s="1" t="s">
        <v>40</v>
      </c>
      <c r="B25" t="s">
        <v>1</v>
      </c>
      <c r="C25" s="2" t="s">
        <v>28</v>
      </c>
      <c r="D25" s="3" t="s">
        <v>42</v>
      </c>
      <c r="E25" s="21">
        <v>4.3</v>
      </c>
      <c r="F25" s="17">
        <f t="shared" si="0"/>
        <v>1</v>
      </c>
    </row>
    <row r="26" spans="1:6" ht="16.899999999999999" customHeight="1" x14ac:dyDescent="0.25">
      <c r="A26" s="1" t="s">
        <v>43</v>
      </c>
      <c r="B26" t="s">
        <v>1</v>
      </c>
      <c r="C26" s="2" t="s">
        <v>9</v>
      </c>
      <c r="D26" s="3" t="s">
        <v>44</v>
      </c>
      <c r="E26" s="21">
        <v>3.7</v>
      </c>
      <c r="F26" s="17">
        <f t="shared" si="0"/>
        <v>1</v>
      </c>
    </row>
    <row r="27" spans="1:6" ht="16.899999999999999" customHeight="1" x14ac:dyDescent="0.25">
      <c r="A27" s="1" t="s">
        <v>45</v>
      </c>
      <c r="B27" t="s">
        <v>1</v>
      </c>
      <c r="C27" s="2" t="s">
        <v>9</v>
      </c>
      <c r="D27" s="3" t="s">
        <v>46</v>
      </c>
      <c r="E27" s="21">
        <v>7.8</v>
      </c>
      <c r="F27" s="17">
        <f t="shared" si="0"/>
        <v>1</v>
      </c>
    </row>
    <row r="28" spans="1:6" ht="16.899999999999999" customHeight="1" x14ac:dyDescent="0.25">
      <c r="A28" s="1" t="s">
        <v>45</v>
      </c>
      <c r="B28" t="s">
        <v>1</v>
      </c>
      <c r="C28" s="2" t="s">
        <v>6</v>
      </c>
      <c r="D28" s="3" t="s">
        <v>47</v>
      </c>
      <c r="E28" s="21">
        <v>8.6999999999999993</v>
      </c>
      <c r="F28" s="17">
        <f t="shared" si="0"/>
        <v>1</v>
      </c>
    </row>
    <row r="29" spans="1:6" ht="16.899999999999999" customHeight="1" x14ac:dyDescent="0.25">
      <c r="A29" s="1" t="s">
        <v>45</v>
      </c>
      <c r="B29" t="s">
        <v>1</v>
      </c>
      <c r="C29" s="2" t="s">
        <v>28</v>
      </c>
      <c r="D29" s="3" t="s">
        <v>48</v>
      </c>
      <c r="E29" s="21">
        <v>9.8000000000000007</v>
      </c>
      <c r="F29" s="17">
        <f t="shared" si="0"/>
        <v>1</v>
      </c>
    </row>
    <row r="30" spans="1:6" ht="16.899999999999999" customHeight="1" x14ac:dyDescent="0.25">
      <c r="A30" s="1" t="s">
        <v>45</v>
      </c>
      <c r="B30" t="s">
        <v>1</v>
      </c>
      <c r="C30" s="2" t="s">
        <v>20</v>
      </c>
      <c r="D30" s="3" t="s">
        <v>48</v>
      </c>
      <c r="E30" s="21">
        <v>10</v>
      </c>
      <c r="F30" s="17">
        <f t="shared" si="0"/>
        <v>1</v>
      </c>
    </row>
    <row r="31" spans="1:6" ht="16.899999999999999" customHeight="1" x14ac:dyDescent="0.25">
      <c r="A31" s="1" t="s">
        <v>49</v>
      </c>
      <c r="B31" t="s">
        <v>1</v>
      </c>
      <c r="C31" s="2" t="s">
        <v>9</v>
      </c>
      <c r="D31" s="3" t="s">
        <v>50</v>
      </c>
      <c r="E31" s="21">
        <v>4.08</v>
      </c>
      <c r="F31" s="17">
        <f t="shared" si="0"/>
        <v>1</v>
      </c>
    </row>
    <row r="32" spans="1:6" ht="16.899999999999999" customHeight="1" x14ac:dyDescent="0.25">
      <c r="A32" s="1" t="s">
        <v>51</v>
      </c>
      <c r="B32" t="s">
        <v>1</v>
      </c>
      <c r="C32" s="2" t="s">
        <v>9</v>
      </c>
      <c r="D32" s="3" t="s">
        <v>52</v>
      </c>
      <c r="E32" s="21">
        <v>4.4000000000000004</v>
      </c>
      <c r="F32" s="17">
        <f t="shared" si="0"/>
        <v>1</v>
      </c>
    </row>
    <row r="33" spans="1:6" ht="16.899999999999999" customHeight="1" x14ac:dyDescent="0.25">
      <c r="A33" s="1" t="s">
        <v>53</v>
      </c>
      <c r="B33" t="s">
        <v>1</v>
      </c>
      <c r="C33" s="2" t="s">
        <v>6</v>
      </c>
      <c r="D33" s="3" t="s">
        <v>54</v>
      </c>
      <c r="E33" s="21">
        <v>3.67</v>
      </c>
      <c r="F33" s="17">
        <f t="shared" si="0"/>
        <v>1</v>
      </c>
    </row>
    <row r="34" spans="1:6" ht="16.899999999999999" customHeight="1" x14ac:dyDescent="0.25">
      <c r="A34" s="1" t="s">
        <v>53</v>
      </c>
      <c r="B34" t="s">
        <v>1</v>
      </c>
      <c r="C34" s="2" t="s">
        <v>14</v>
      </c>
      <c r="D34" s="3" t="s">
        <v>55</v>
      </c>
      <c r="E34" s="21">
        <v>7.03</v>
      </c>
      <c r="F34" s="17">
        <f t="shared" si="0"/>
        <v>1</v>
      </c>
    </row>
    <row r="35" spans="1:6" ht="16.899999999999999" customHeight="1" x14ac:dyDescent="0.25">
      <c r="A35" s="1" t="s">
        <v>53</v>
      </c>
      <c r="B35" t="s">
        <v>1</v>
      </c>
      <c r="C35" s="2" t="s">
        <v>28</v>
      </c>
      <c r="D35" s="3" t="s">
        <v>56</v>
      </c>
      <c r="E35" s="21">
        <v>2.0009999999999999</v>
      </c>
      <c r="F35" s="17">
        <f t="shared" si="0"/>
        <v>1</v>
      </c>
    </row>
    <row r="36" spans="1:6" ht="16.899999999999999" customHeight="1" x14ac:dyDescent="0.25">
      <c r="A36" s="1" t="s">
        <v>57</v>
      </c>
      <c r="B36" t="s">
        <v>1</v>
      </c>
      <c r="C36" s="2" t="s">
        <v>9</v>
      </c>
      <c r="D36" s="3" t="s">
        <v>58</v>
      </c>
      <c r="E36" s="21">
        <v>38.5</v>
      </c>
      <c r="F36" s="17">
        <f t="shared" si="0"/>
        <v>4</v>
      </c>
    </row>
    <row r="37" spans="1:6" ht="16.899999999999999" customHeight="1" x14ac:dyDescent="0.25">
      <c r="A37" s="1" t="s">
        <v>57</v>
      </c>
      <c r="B37" t="s">
        <v>1</v>
      </c>
      <c r="C37" s="2" t="s">
        <v>14</v>
      </c>
      <c r="D37" s="3" t="s">
        <v>59</v>
      </c>
      <c r="E37" s="21">
        <v>2.9</v>
      </c>
      <c r="F37" s="17">
        <f t="shared" si="0"/>
        <v>1</v>
      </c>
    </row>
    <row r="38" spans="1:6" ht="16.899999999999999" customHeight="1" x14ac:dyDescent="0.25">
      <c r="A38" s="1" t="s">
        <v>57</v>
      </c>
      <c r="B38" t="s">
        <v>1</v>
      </c>
      <c r="C38" s="2" t="s">
        <v>28</v>
      </c>
      <c r="D38" s="3" t="s">
        <v>60</v>
      </c>
      <c r="E38" s="21">
        <v>3</v>
      </c>
      <c r="F38" s="17">
        <f t="shared" si="0"/>
        <v>1</v>
      </c>
    </row>
    <row r="39" spans="1:6" ht="16.899999999999999" customHeight="1" x14ac:dyDescent="0.25">
      <c r="A39" s="1" t="s">
        <v>57</v>
      </c>
      <c r="B39" t="s">
        <v>1</v>
      </c>
      <c r="C39" s="2" t="s">
        <v>20</v>
      </c>
      <c r="D39" s="3" t="s">
        <v>61</v>
      </c>
      <c r="E39" s="21">
        <v>7.84</v>
      </c>
      <c r="F39" s="17">
        <f t="shared" si="0"/>
        <v>1</v>
      </c>
    </row>
    <row r="40" spans="1:6" ht="16.899999999999999" customHeight="1" x14ac:dyDescent="0.25">
      <c r="A40" s="1" t="s">
        <v>62</v>
      </c>
      <c r="B40" t="s">
        <v>1</v>
      </c>
      <c r="C40" s="2" t="s">
        <v>63</v>
      </c>
      <c r="D40" s="3" t="s">
        <v>64</v>
      </c>
      <c r="E40" s="21">
        <v>3.8</v>
      </c>
      <c r="F40" s="17">
        <f t="shared" si="0"/>
        <v>1</v>
      </c>
    </row>
    <row r="41" spans="1:6" ht="16.899999999999999" customHeight="1" x14ac:dyDescent="0.25">
      <c r="A41" s="1" t="s">
        <v>62</v>
      </c>
      <c r="B41" t="s">
        <v>1</v>
      </c>
      <c r="C41" s="2" t="s">
        <v>65</v>
      </c>
      <c r="D41" s="3" t="s">
        <v>66</v>
      </c>
      <c r="E41" s="21">
        <v>3.6</v>
      </c>
      <c r="F41" s="17">
        <f t="shared" si="0"/>
        <v>1</v>
      </c>
    </row>
    <row r="42" spans="1:6" ht="16.899999999999999" customHeight="1" x14ac:dyDescent="0.25">
      <c r="A42" s="1" t="s">
        <v>62</v>
      </c>
      <c r="B42" t="s">
        <v>1</v>
      </c>
      <c r="C42" s="2" t="s">
        <v>67</v>
      </c>
      <c r="D42" s="3" t="s">
        <v>68</v>
      </c>
      <c r="E42" s="21">
        <v>16.03</v>
      </c>
      <c r="F42" s="17">
        <f t="shared" si="0"/>
        <v>2</v>
      </c>
    </row>
    <row r="43" spans="1:6" ht="16.899999999999999" customHeight="1" x14ac:dyDescent="0.25">
      <c r="A43" s="1" t="s">
        <v>62</v>
      </c>
      <c r="B43" t="s">
        <v>1</v>
      </c>
      <c r="C43" s="2" t="s">
        <v>69</v>
      </c>
      <c r="D43" s="3" t="s">
        <v>70</v>
      </c>
      <c r="E43" s="21">
        <v>37.5</v>
      </c>
      <c r="F43" s="17">
        <f t="shared" si="0"/>
        <v>4</v>
      </c>
    </row>
    <row r="44" spans="1:6" ht="16.899999999999999" customHeight="1" x14ac:dyDescent="0.25">
      <c r="A44" s="1" t="s">
        <v>62</v>
      </c>
      <c r="B44" t="s">
        <v>1</v>
      </c>
      <c r="C44" s="2" t="s">
        <v>71</v>
      </c>
      <c r="D44" s="3" t="s">
        <v>72</v>
      </c>
      <c r="E44" s="21">
        <v>16</v>
      </c>
      <c r="F44" s="17">
        <f t="shared" si="0"/>
        <v>2</v>
      </c>
    </row>
    <row r="45" spans="1:6" ht="16.899999999999999" customHeight="1" x14ac:dyDescent="0.25">
      <c r="A45" s="1" t="s">
        <v>62</v>
      </c>
      <c r="B45" t="s">
        <v>1</v>
      </c>
      <c r="C45" s="2" t="s">
        <v>73</v>
      </c>
      <c r="D45" s="3" t="s">
        <v>74</v>
      </c>
      <c r="E45" s="21">
        <v>3.55</v>
      </c>
      <c r="F45" s="17">
        <f t="shared" si="0"/>
        <v>1</v>
      </c>
    </row>
    <row r="46" spans="1:6" ht="16.899999999999999" customHeight="1" x14ac:dyDescent="0.25">
      <c r="A46" s="1" t="s">
        <v>62</v>
      </c>
      <c r="B46" t="s">
        <v>1</v>
      </c>
      <c r="C46" s="2" t="s">
        <v>6</v>
      </c>
      <c r="D46" s="3" t="s">
        <v>75</v>
      </c>
      <c r="E46" s="21">
        <v>6.1</v>
      </c>
      <c r="F46" s="17">
        <f t="shared" si="0"/>
        <v>1</v>
      </c>
    </row>
    <row r="47" spans="1:6" ht="16.899999999999999" customHeight="1" x14ac:dyDescent="0.25">
      <c r="A47" s="1" t="s">
        <v>62</v>
      </c>
      <c r="B47" t="s">
        <v>1</v>
      </c>
      <c r="C47" s="2" t="s">
        <v>76</v>
      </c>
      <c r="D47" s="3" t="s">
        <v>74</v>
      </c>
      <c r="E47" s="21">
        <v>2.9</v>
      </c>
      <c r="F47" s="17">
        <f t="shared" si="0"/>
        <v>1</v>
      </c>
    </row>
    <row r="48" spans="1:6" ht="16.899999999999999" customHeight="1" x14ac:dyDescent="0.25">
      <c r="A48" s="1" t="s">
        <v>62</v>
      </c>
      <c r="B48" t="s">
        <v>1</v>
      </c>
      <c r="C48" s="2" t="s">
        <v>77</v>
      </c>
      <c r="D48" s="3" t="s">
        <v>74</v>
      </c>
      <c r="E48" s="21">
        <v>3.9</v>
      </c>
      <c r="F48" s="17">
        <f t="shared" si="0"/>
        <v>1</v>
      </c>
    </row>
    <row r="49" spans="1:6" ht="16.899999999999999" customHeight="1" x14ac:dyDescent="0.25">
      <c r="A49" s="1" t="s">
        <v>62</v>
      </c>
      <c r="B49" t="s">
        <v>1</v>
      </c>
      <c r="C49" s="2" t="s">
        <v>14</v>
      </c>
      <c r="D49" s="3" t="s">
        <v>78</v>
      </c>
      <c r="E49" s="21">
        <v>7.3</v>
      </c>
      <c r="F49" s="17">
        <f t="shared" si="0"/>
        <v>1</v>
      </c>
    </row>
    <row r="50" spans="1:6" ht="16.899999999999999" customHeight="1" x14ac:dyDescent="0.25">
      <c r="A50" s="1" t="s">
        <v>62</v>
      </c>
      <c r="B50" t="s">
        <v>1</v>
      </c>
      <c r="C50" s="2" t="s">
        <v>28</v>
      </c>
      <c r="D50" s="3" t="s">
        <v>79</v>
      </c>
      <c r="E50" s="21">
        <v>3.2</v>
      </c>
      <c r="F50" s="17">
        <f t="shared" si="0"/>
        <v>1</v>
      </c>
    </row>
    <row r="51" spans="1:6" ht="16.899999999999999" customHeight="1" x14ac:dyDescent="0.25">
      <c r="A51" s="1" t="s">
        <v>62</v>
      </c>
      <c r="B51" t="s">
        <v>1</v>
      </c>
      <c r="C51" s="2" t="s">
        <v>20</v>
      </c>
      <c r="D51" s="3" t="s">
        <v>80</v>
      </c>
      <c r="E51" s="21">
        <v>13.04</v>
      </c>
      <c r="F51" s="17">
        <f t="shared" si="0"/>
        <v>2</v>
      </c>
    </row>
    <row r="52" spans="1:6" ht="16.899999999999999" customHeight="1" x14ac:dyDescent="0.25">
      <c r="A52" s="1" t="s">
        <v>62</v>
      </c>
      <c r="B52" t="s">
        <v>1</v>
      </c>
      <c r="C52" s="2" t="s">
        <v>81</v>
      </c>
      <c r="D52" s="3" t="s">
        <v>82</v>
      </c>
      <c r="E52" s="21">
        <v>12.1</v>
      </c>
      <c r="F52" s="17">
        <f t="shared" si="0"/>
        <v>2</v>
      </c>
    </row>
    <row r="53" spans="1:6" ht="16.899999999999999" customHeight="1" x14ac:dyDescent="0.25">
      <c r="A53" s="1" t="s">
        <v>62</v>
      </c>
      <c r="B53" t="s">
        <v>1</v>
      </c>
      <c r="C53" s="2" t="s">
        <v>83</v>
      </c>
      <c r="D53" s="3" t="s">
        <v>84</v>
      </c>
      <c r="E53" s="21">
        <v>3.85</v>
      </c>
      <c r="F53" s="17">
        <f t="shared" si="0"/>
        <v>1</v>
      </c>
    </row>
    <row r="54" spans="1:6" ht="16.899999999999999" customHeight="1" x14ac:dyDescent="0.25">
      <c r="A54" s="1" t="s">
        <v>85</v>
      </c>
      <c r="B54" t="s">
        <v>1</v>
      </c>
      <c r="C54" s="2" t="s">
        <v>9</v>
      </c>
      <c r="D54" s="3" t="s">
        <v>86</v>
      </c>
      <c r="E54" s="21">
        <v>4.4000000000000004</v>
      </c>
      <c r="F54" s="17">
        <f t="shared" si="0"/>
        <v>1</v>
      </c>
    </row>
    <row r="55" spans="1:6" ht="16.899999999999999" customHeight="1" x14ac:dyDescent="0.25">
      <c r="A55" s="1" t="s">
        <v>87</v>
      </c>
      <c r="B55" t="s">
        <v>1</v>
      </c>
      <c r="C55" s="2" t="s">
        <v>9</v>
      </c>
      <c r="D55" s="3" t="s">
        <v>88</v>
      </c>
      <c r="E55" s="21">
        <v>4</v>
      </c>
      <c r="F55" s="17">
        <f t="shared" si="0"/>
        <v>1</v>
      </c>
    </row>
    <row r="56" spans="1:6" ht="16.899999999999999" customHeight="1" x14ac:dyDescent="0.25">
      <c r="A56" s="1" t="s">
        <v>87</v>
      </c>
      <c r="B56" t="s">
        <v>1</v>
      </c>
      <c r="C56" s="2" t="s">
        <v>6</v>
      </c>
      <c r="D56" s="3" t="s">
        <v>89</v>
      </c>
      <c r="E56" s="21">
        <v>3</v>
      </c>
      <c r="F56" s="17">
        <f t="shared" si="0"/>
        <v>1</v>
      </c>
    </row>
    <row r="57" spans="1:6" ht="16.899999999999999" customHeight="1" x14ac:dyDescent="0.25">
      <c r="A57" s="1" t="s">
        <v>87</v>
      </c>
      <c r="B57" t="s">
        <v>1</v>
      </c>
      <c r="C57" s="2" t="s">
        <v>14</v>
      </c>
      <c r="D57" s="3" t="s">
        <v>90</v>
      </c>
      <c r="E57" s="21">
        <v>3</v>
      </c>
      <c r="F57" s="17">
        <f t="shared" si="0"/>
        <v>1</v>
      </c>
    </row>
    <row r="58" spans="1:6" ht="16.899999999999999" customHeight="1" x14ac:dyDescent="0.25">
      <c r="A58" s="1" t="s">
        <v>91</v>
      </c>
      <c r="B58" t="s">
        <v>1</v>
      </c>
      <c r="C58" s="2" t="s">
        <v>9</v>
      </c>
      <c r="D58" s="3" t="s">
        <v>92</v>
      </c>
      <c r="E58" s="21">
        <v>5.5</v>
      </c>
      <c r="F58" s="17">
        <f t="shared" si="0"/>
        <v>1</v>
      </c>
    </row>
    <row r="59" spans="1:6" ht="16.899999999999999" customHeight="1" x14ac:dyDescent="0.25">
      <c r="A59" s="1" t="s">
        <v>91</v>
      </c>
      <c r="B59" t="s">
        <v>1</v>
      </c>
      <c r="C59" s="2" t="s">
        <v>6</v>
      </c>
      <c r="D59" s="3" t="s">
        <v>92</v>
      </c>
      <c r="E59" s="21">
        <v>6.5</v>
      </c>
      <c r="F59" s="17">
        <f t="shared" si="0"/>
        <v>1</v>
      </c>
    </row>
    <row r="60" spans="1:6" ht="16.899999999999999" customHeight="1" x14ac:dyDescent="0.25">
      <c r="A60" s="1" t="s">
        <v>91</v>
      </c>
      <c r="B60" t="s">
        <v>1</v>
      </c>
      <c r="C60" s="2" t="s">
        <v>14</v>
      </c>
      <c r="D60" s="3" t="s">
        <v>92</v>
      </c>
      <c r="E60" s="21">
        <v>4.8499999999999996</v>
      </c>
      <c r="F60" s="17">
        <f t="shared" si="0"/>
        <v>1</v>
      </c>
    </row>
    <row r="61" spans="1:6" ht="16.899999999999999" customHeight="1" x14ac:dyDescent="0.25">
      <c r="A61" s="1" t="s">
        <v>91</v>
      </c>
      <c r="B61" t="s">
        <v>1</v>
      </c>
      <c r="C61" s="2" t="s">
        <v>28</v>
      </c>
      <c r="D61" s="3" t="s">
        <v>93</v>
      </c>
      <c r="E61" s="21">
        <v>3.2</v>
      </c>
      <c r="F61" s="17">
        <f t="shared" si="0"/>
        <v>1</v>
      </c>
    </row>
    <row r="62" spans="1:6" ht="16.899999999999999" customHeight="1" x14ac:dyDescent="0.25">
      <c r="A62" s="1" t="s">
        <v>91</v>
      </c>
      <c r="B62" t="s">
        <v>1</v>
      </c>
      <c r="C62" s="2" t="s">
        <v>20</v>
      </c>
      <c r="D62" s="3" t="s">
        <v>93</v>
      </c>
      <c r="E62" s="21">
        <v>4</v>
      </c>
      <c r="F62" s="17">
        <f t="shared" si="0"/>
        <v>1</v>
      </c>
    </row>
    <row r="63" spans="1:6" ht="16.899999999999999" customHeight="1" x14ac:dyDescent="0.25">
      <c r="A63" s="1" t="s">
        <v>94</v>
      </c>
      <c r="B63" t="s">
        <v>1</v>
      </c>
      <c r="C63" s="2" t="s">
        <v>9</v>
      </c>
      <c r="D63" s="3" t="s">
        <v>95</v>
      </c>
      <c r="E63" s="21">
        <v>2.2000000000000002</v>
      </c>
      <c r="F63" s="17">
        <f t="shared" si="0"/>
        <v>1</v>
      </c>
    </row>
    <row r="64" spans="1:6" ht="16.899999999999999" customHeight="1" x14ac:dyDescent="0.25">
      <c r="A64" s="1" t="s">
        <v>94</v>
      </c>
      <c r="B64" t="s">
        <v>1</v>
      </c>
      <c r="C64" s="2" t="s">
        <v>6</v>
      </c>
      <c r="D64" s="3" t="s">
        <v>96</v>
      </c>
      <c r="E64" s="21">
        <v>3.05</v>
      </c>
      <c r="F64" s="17">
        <f t="shared" si="0"/>
        <v>1</v>
      </c>
    </row>
    <row r="65" spans="1:6" ht="16.899999999999999" customHeight="1" x14ac:dyDescent="0.25">
      <c r="A65" s="1" t="s">
        <v>94</v>
      </c>
      <c r="B65" t="s">
        <v>1</v>
      </c>
      <c r="C65" s="2" t="s">
        <v>14</v>
      </c>
      <c r="D65" s="3" t="s">
        <v>97</v>
      </c>
      <c r="E65" s="21">
        <v>3.9</v>
      </c>
      <c r="F65" s="17">
        <f t="shared" si="0"/>
        <v>1</v>
      </c>
    </row>
    <row r="66" spans="1:6" ht="16.899999999999999" customHeight="1" x14ac:dyDescent="0.25">
      <c r="A66" s="1" t="s">
        <v>94</v>
      </c>
      <c r="B66" t="s">
        <v>1</v>
      </c>
      <c r="C66" s="2" t="s">
        <v>28</v>
      </c>
      <c r="D66" s="3" t="s">
        <v>98</v>
      </c>
      <c r="E66" s="21">
        <v>2.21</v>
      </c>
      <c r="F66" s="17">
        <f t="shared" si="0"/>
        <v>1</v>
      </c>
    </row>
    <row r="67" spans="1:6" ht="16.899999999999999" customHeight="1" x14ac:dyDescent="0.25">
      <c r="A67" s="1" t="s">
        <v>94</v>
      </c>
      <c r="B67" t="s">
        <v>1</v>
      </c>
      <c r="C67" s="2" t="s">
        <v>20</v>
      </c>
      <c r="D67" s="3" t="s">
        <v>99</v>
      </c>
      <c r="E67" s="21">
        <v>4</v>
      </c>
      <c r="F67" s="17">
        <f t="shared" si="0"/>
        <v>1</v>
      </c>
    </row>
    <row r="68" spans="1:6" ht="16.899999999999999" customHeight="1" x14ac:dyDescent="0.25">
      <c r="A68" s="1" t="s">
        <v>94</v>
      </c>
      <c r="B68" t="s">
        <v>1</v>
      </c>
      <c r="C68" s="2" t="s">
        <v>22</v>
      </c>
      <c r="D68" s="3" t="s">
        <v>93</v>
      </c>
      <c r="E68" s="21">
        <v>6.7</v>
      </c>
      <c r="F68" s="17">
        <f t="shared" ref="F68:F131" si="1">IF(AND(E68&gt;2,E68&lt;=10),1,IF(AND(E68&gt;10,E68&lt;=20),2,IF(AND(E68&gt;20,E68&lt;=30),3,IF(AND(E68&gt;30,E68&lt;=40),4,IF(AND(E68&gt;40,E68&lt;=50),5,IF(AND(E68&gt;50,E68&lt;=60),6,IF(E68&gt;60,7,"CHYBA")))))))</f>
        <v>1</v>
      </c>
    </row>
    <row r="69" spans="1:6" ht="16.899999999999999" customHeight="1" x14ac:dyDescent="0.25">
      <c r="A69" s="1" t="s">
        <v>94</v>
      </c>
      <c r="B69" t="s">
        <v>1</v>
      </c>
      <c r="C69" s="2" t="s">
        <v>81</v>
      </c>
      <c r="D69" s="3" t="s">
        <v>100</v>
      </c>
      <c r="E69" s="21">
        <v>22.3</v>
      </c>
      <c r="F69" s="17">
        <f t="shared" si="1"/>
        <v>3</v>
      </c>
    </row>
    <row r="70" spans="1:6" ht="16.899999999999999" customHeight="1" x14ac:dyDescent="0.25">
      <c r="A70" s="1" t="s">
        <v>101</v>
      </c>
      <c r="B70" t="s">
        <v>1</v>
      </c>
      <c r="C70" s="2" t="s">
        <v>9</v>
      </c>
      <c r="D70" s="3" t="s">
        <v>102</v>
      </c>
      <c r="E70" s="21">
        <v>33.06</v>
      </c>
      <c r="F70" s="17">
        <f t="shared" si="1"/>
        <v>4</v>
      </c>
    </row>
    <row r="71" spans="1:6" ht="16.899999999999999" customHeight="1" x14ac:dyDescent="0.25">
      <c r="A71" s="1" t="s">
        <v>101</v>
      </c>
      <c r="B71" t="s">
        <v>1</v>
      </c>
      <c r="C71" s="2" t="s">
        <v>6</v>
      </c>
      <c r="D71" s="3" t="s">
        <v>103</v>
      </c>
      <c r="E71" s="21">
        <v>10.5</v>
      </c>
      <c r="F71" s="17">
        <f t="shared" si="1"/>
        <v>2</v>
      </c>
    </row>
    <row r="72" spans="1:6" ht="16.899999999999999" customHeight="1" x14ac:dyDescent="0.25">
      <c r="A72" s="1" t="s">
        <v>104</v>
      </c>
      <c r="B72" t="s">
        <v>1</v>
      </c>
      <c r="C72" s="2" t="s">
        <v>6</v>
      </c>
      <c r="D72" s="3" t="s">
        <v>105</v>
      </c>
      <c r="E72" s="21">
        <v>3.6</v>
      </c>
      <c r="F72" s="17">
        <f t="shared" si="1"/>
        <v>1</v>
      </c>
    </row>
    <row r="73" spans="1:6" ht="16.899999999999999" customHeight="1" x14ac:dyDescent="0.25">
      <c r="A73" s="1" t="s">
        <v>104</v>
      </c>
      <c r="B73" t="s">
        <v>1</v>
      </c>
      <c r="C73" s="2" t="s">
        <v>14</v>
      </c>
      <c r="D73" s="3" t="s">
        <v>106</v>
      </c>
      <c r="E73" s="21">
        <v>7.5</v>
      </c>
      <c r="F73" s="17">
        <f t="shared" si="1"/>
        <v>1</v>
      </c>
    </row>
    <row r="74" spans="1:6" ht="16.899999999999999" customHeight="1" x14ac:dyDescent="0.25">
      <c r="A74" s="1" t="s">
        <v>107</v>
      </c>
      <c r="B74" t="s">
        <v>1</v>
      </c>
      <c r="C74" s="2" t="s">
        <v>6</v>
      </c>
      <c r="D74" s="3" t="s">
        <v>108</v>
      </c>
      <c r="E74" s="21">
        <v>3.6</v>
      </c>
      <c r="F74" s="17">
        <f t="shared" si="1"/>
        <v>1</v>
      </c>
    </row>
    <row r="75" spans="1:6" ht="16.899999999999999" customHeight="1" x14ac:dyDescent="0.25">
      <c r="A75" s="1" t="s">
        <v>109</v>
      </c>
      <c r="B75" t="s">
        <v>1</v>
      </c>
      <c r="C75" s="2" t="s">
        <v>110</v>
      </c>
      <c r="D75" s="3" t="s">
        <v>111</v>
      </c>
      <c r="E75" s="21">
        <v>2.6</v>
      </c>
      <c r="F75" s="17">
        <f t="shared" si="1"/>
        <v>1</v>
      </c>
    </row>
    <row r="76" spans="1:6" ht="16.899999999999999" customHeight="1" x14ac:dyDescent="0.25">
      <c r="A76" s="1" t="s">
        <v>109</v>
      </c>
      <c r="B76" t="s">
        <v>1</v>
      </c>
      <c r="C76" s="2" t="s">
        <v>112</v>
      </c>
      <c r="D76" s="3" t="s">
        <v>113</v>
      </c>
      <c r="E76" s="21">
        <v>8.5</v>
      </c>
      <c r="F76" s="17">
        <f t="shared" si="1"/>
        <v>1</v>
      </c>
    </row>
    <row r="77" spans="1:6" ht="16.899999999999999" customHeight="1" x14ac:dyDescent="0.25">
      <c r="A77" s="1" t="s">
        <v>114</v>
      </c>
      <c r="B77" t="s">
        <v>1</v>
      </c>
      <c r="C77" s="2" t="s">
        <v>115</v>
      </c>
      <c r="D77" s="3" t="s">
        <v>116</v>
      </c>
      <c r="E77" s="21">
        <v>3.6</v>
      </c>
      <c r="F77" s="17">
        <f t="shared" si="1"/>
        <v>1</v>
      </c>
    </row>
    <row r="78" spans="1:6" ht="16.899999999999999" customHeight="1" x14ac:dyDescent="0.25">
      <c r="A78" s="1" t="s">
        <v>114</v>
      </c>
      <c r="B78" t="s">
        <v>1</v>
      </c>
      <c r="C78" s="2" t="s">
        <v>117</v>
      </c>
      <c r="D78" s="3" t="s">
        <v>118</v>
      </c>
      <c r="E78" s="21">
        <v>6</v>
      </c>
      <c r="F78" s="17">
        <f t="shared" si="1"/>
        <v>1</v>
      </c>
    </row>
    <row r="79" spans="1:6" ht="16.899999999999999" customHeight="1" x14ac:dyDescent="0.25">
      <c r="A79" s="1" t="s">
        <v>114</v>
      </c>
      <c r="B79" t="s">
        <v>1</v>
      </c>
      <c r="C79" s="2" t="s">
        <v>119</v>
      </c>
      <c r="D79" s="3" t="s">
        <v>118</v>
      </c>
      <c r="E79" s="21">
        <v>4.6500000000000004</v>
      </c>
      <c r="F79" s="17">
        <f t="shared" si="1"/>
        <v>1</v>
      </c>
    </row>
    <row r="80" spans="1:6" ht="16.899999999999999" customHeight="1" x14ac:dyDescent="0.25">
      <c r="A80" s="1" t="s">
        <v>120</v>
      </c>
      <c r="B80" t="s">
        <v>1</v>
      </c>
      <c r="C80" s="2" t="s">
        <v>6</v>
      </c>
      <c r="D80" s="3" t="s">
        <v>121</v>
      </c>
      <c r="E80" s="21">
        <v>6.33</v>
      </c>
      <c r="F80" s="17">
        <f t="shared" si="1"/>
        <v>1</v>
      </c>
    </row>
    <row r="81" spans="1:6" ht="16.899999999999999" customHeight="1" x14ac:dyDescent="0.25">
      <c r="A81" s="1" t="s">
        <v>120</v>
      </c>
      <c r="B81" t="s">
        <v>1</v>
      </c>
      <c r="C81" s="2" t="s">
        <v>14</v>
      </c>
      <c r="D81" s="3" t="s">
        <v>122</v>
      </c>
      <c r="E81" s="21">
        <v>4.7</v>
      </c>
      <c r="F81" s="17">
        <f t="shared" si="1"/>
        <v>1</v>
      </c>
    </row>
    <row r="82" spans="1:6" ht="16.899999999999999" customHeight="1" x14ac:dyDescent="0.25">
      <c r="A82" s="1" t="s">
        <v>120</v>
      </c>
      <c r="B82" t="s">
        <v>1</v>
      </c>
      <c r="C82" s="2" t="s">
        <v>28</v>
      </c>
      <c r="D82" s="3" t="s">
        <v>123</v>
      </c>
      <c r="E82" s="21">
        <v>3</v>
      </c>
      <c r="F82" s="17">
        <f t="shared" si="1"/>
        <v>1</v>
      </c>
    </row>
    <row r="83" spans="1:6" ht="16.899999999999999" customHeight="1" x14ac:dyDescent="0.25">
      <c r="A83" s="1" t="s">
        <v>120</v>
      </c>
      <c r="B83" t="s">
        <v>1</v>
      </c>
      <c r="C83" s="2" t="s">
        <v>20</v>
      </c>
      <c r="D83" s="3" t="s">
        <v>124</v>
      </c>
      <c r="E83" s="21">
        <v>4.9000000000000004</v>
      </c>
      <c r="F83" s="17">
        <f t="shared" si="1"/>
        <v>1</v>
      </c>
    </row>
    <row r="84" spans="1:6" ht="16.899999999999999" customHeight="1" x14ac:dyDescent="0.25">
      <c r="A84" s="1" t="s">
        <v>125</v>
      </c>
      <c r="B84" t="s">
        <v>1</v>
      </c>
      <c r="C84" s="2" t="s">
        <v>9</v>
      </c>
      <c r="D84" s="3" t="s">
        <v>126</v>
      </c>
      <c r="E84" s="21">
        <v>14.6</v>
      </c>
      <c r="F84" s="17">
        <f t="shared" si="1"/>
        <v>2</v>
      </c>
    </row>
    <row r="85" spans="1:6" ht="16.899999999999999" customHeight="1" x14ac:dyDescent="0.25">
      <c r="A85" s="1" t="s">
        <v>127</v>
      </c>
      <c r="B85" t="s">
        <v>1</v>
      </c>
      <c r="C85" s="2" t="s">
        <v>9</v>
      </c>
      <c r="D85" s="3" t="s">
        <v>128</v>
      </c>
      <c r="E85" s="21">
        <v>2.7</v>
      </c>
      <c r="F85" s="17">
        <f t="shared" si="1"/>
        <v>1</v>
      </c>
    </row>
    <row r="86" spans="1:6" ht="16.899999999999999" customHeight="1" x14ac:dyDescent="0.25">
      <c r="A86" s="1" t="s">
        <v>129</v>
      </c>
      <c r="B86" t="s">
        <v>1</v>
      </c>
      <c r="C86" s="2" t="s">
        <v>115</v>
      </c>
      <c r="D86" s="3" t="s">
        <v>130</v>
      </c>
      <c r="E86" s="21">
        <v>52.75</v>
      </c>
      <c r="F86" s="17">
        <f t="shared" si="1"/>
        <v>6</v>
      </c>
    </row>
    <row r="87" spans="1:6" ht="16.899999999999999" customHeight="1" x14ac:dyDescent="0.25">
      <c r="A87" s="1" t="s">
        <v>129</v>
      </c>
      <c r="B87" t="s">
        <v>1</v>
      </c>
      <c r="C87" s="2" t="s">
        <v>131</v>
      </c>
      <c r="D87" s="3" t="s">
        <v>132</v>
      </c>
      <c r="E87" s="21">
        <v>34.36</v>
      </c>
      <c r="F87" s="17">
        <f t="shared" si="1"/>
        <v>4</v>
      </c>
    </row>
    <row r="88" spans="1:6" ht="16.899999999999999" customHeight="1" x14ac:dyDescent="0.25">
      <c r="A88" s="1" t="s">
        <v>129</v>
      </c>
      <c r="B88" t="s">
        <v>1</v>
      </c>
      <c r="C88" s="2" t="s">
        <v>119</v>
      </c>
      <c r="D88" s="3" t="s">
        <v>133</v>
      </c>
      <c r="E88" s="21">
        <v>5.79</v>
      </c>
      <c r="F88" s="17">
        <f t="shared" si="1"/>
        <v>1</v>
      </c>
    </row>
    <row r="89" spans="1:6" ht="16.899999999999999" customHeight="1" x14ac:dyDescent="0.25">
      <c r="A89" s="1" t="s">
        <v>129</v>
      </c>
      <c r="B89" t="s">
        <v>1</v>
      </c>
      <c r="C89" s="2" t="s">
        <v>134</v>
      </c>
      <c r="D89" s="3" t="s">
        <v>135</v>
      </c>
      <c r="E89" s="21">
        <v>26</v>
      </c>
      <c r="F89" s="17">
        <f t="shared" si="1"/>
        <v>3</v>
      </c>
    </row>
    <row r="90" spans="1:6" ht="16.899999999999999" customHeight="1" x14ac:dyDescent="0.25">
      <c r="A90" s="1" t="s">
        <v>129</v>
      </c>
      <c r="B90" t="s">
        <v>1</v>
      </c>
      <c r="C90" s="2" t="s">
        <v>136</v>
      </c>
      <c r="D90" s="3" t="s">
        <v>137</v>
      </c>
      <c r="E90" s="21">
        <v>52.5</v>
      </c>
      <c r="F90" s="17">
        <f t="shared" si="1"/>
        <v>6</v>
      </c>
    </row>
    <row r="91" spans="1:6" ht="16.899999999999999" customHeight="1" x14ac:dyDescent="0.25">
      <c r="A91" s="1" t="s">
        <v>129</v>
      </c>
      <c r="B91" t="s">
        <v>1</v>
      </c>
      <c r="C91" s="2" t="s">
        <v>138</v>
      </c>
      <c r="D91" s="3" t="s">
        <v>139</v>
      </c>
      <c r="E91" s="21">
        <v>3.8</v>
      </c>
      <c r="F91" s="17">
        <f t="shared" si="1"/>
        <v>1</v>
      </c>
    </row>
    <row r="92" spans="1:6" ht="16.899999999999999" customHeight="1" x14ac:dyDescent="0.25">
      <c r="A92" s="1" t="s">
        <v>129</v>
      </c>
      <c r="B92" t="s">
        <v>1</v>
      </c>
      <c r="C92" s="2" t="s">
        <v>110</v>
      </c>
      <c r="D92" s="3" t="s">
        <v>140</v>
      </c>
      <c r="E92" s="21">
        <v>5.0999999999999996</v>
      </c>
      <c r="F92" s="17">
        <f t="shared" si="1"/>
        <v>1</v>
      </c>
    </row>
    <row r="93" spans="1:6" ht="16.899999999999999" customHeight="1" x14ac:dyDescent="0.25">
      <c r="A93" s="1" t="s">
        <v>129</v>
      </c>
      <c r="B93" t="s">
        <v>1</v>
      </c>
      <c r="C93" s="2" t="s">
        <v>141</v>
      </c>
      <c r="D93" s="3" t="s">
        <v>142</v>
      </c>
      <c r="E93" s="21">
        <v>68.5</v>
      </c>
      <c r="F93" s="17">
        <f t="shared" si="1"/>
        <v>7</v>
      </c>
    </row>
    <row r="94" spans="1:6" ht="16.899999999999999" customHeight="1" x14ac:dyDescent="0.25">
      <c r="A94" s="1" t="s">
        <v>129</v>
      </c>
      <c r="B94" t="s">
        <v>1</v>
      </c>
      <c r="C94" s="2" t="s">
        <v>143</v>
      </c>
      <c r="D94" s="3" t="s">
        <v>144</v>
      </c>
      <c r="E94" s="21">
        <v>7.45</v>
      </c>
      <c r="F94" s="17">
        <f t="shared" si="1"/>
        <v>1</v>
      </c>
    </row>
    <row r="95" spans="1:6" ht="16.899999999999999" customHeight="1" x14ac:dyDescent="0.25">
      <c r="A95" s="1" t="s">
        <v>145</v>
      </c>
      <c r="B95" t="s">
        <v>1</v>
      </c>
      <c r="C95" s="2" t="s">
        <v>9</v>
      </c>
      <c r="D95" s="3" t="s">
        <v>146</v>
      </c>
      <c r="E95" s="21">
        <v>5.2</v>
      </c>
      <c r="F95" s="17">
        <f t="shared" si="1"/>
        <v>1</v>
      </c>
    </row>
    <row r="96" spans="1:6" ht="16.899999999999999" customHeight="1" x14ac:dyDescent="0.25">
      <c r="A96" s="1" t="s">
        <v>147</v>
      </c>
      <c r="B96" t="s">
        <v>1</v>
      </c>
      <c r="C96" s="2" t="s">
        <v>14</v>
      </c>
      <c r="D96" s="3" t="s">
        <v>148</v>
      </c>
      <c r="E96" s="21">
        <v>6.25</v>
      </c>
      <c r="F96" s="17">
        <f t="shared" si="1"/>
        <v>1</v>
      </c>
    </row>
    <row r="97" spans="1:6" ht="16.899999999999999" customHeight="1" x14ac:dyDescent="0.25">
      <c r="A97" s="1" t="s">
        <v>149</v>
      </c>
      <c r="B97" t="s">
        <v>1</v>
      </c>
      <c r="C97" s="2" t="s">
        <v>14</v>
      </c>
      <c r="D97" s="3" t="s">
        <v>150</v>
      </c>
      <c r="E97" s="21">
        <v>20.47</v>
      </c>
      <c r="F97" s="17">
        <f t="shared" si="1"/>
        <v>3</v>
      </c>
    </row>
    <row r="98" spans="1:6" ht="16.899999999999999" customHeight="1" x14ac:dyDescent="0.25">
      <c r="A98" s="1" t="s">
        <v>151</v>
      </c>
      <c r="B98" t="s">
        <v>1</v>
      </c>
      <c r="C98" s="2" t="s">
        <v>9</v>
      </c>
      <c r="D98" s="3" t="s">
        <v>137</v>
      </c>
      <c r="E98" s="21">
        <v>46.68</v>
      </c>
      <c r="F98" s="17">
        <f t="shared" si="1"/>
        <v>5</v>
      </c>
    </row>
    <row r="99" spans="1:6" ht="16.899999999999999" customHeight="1" x14ac:dyDescent="0.25">
      <c r="A99" s="1" t="s">
        <v>151</v>
      </c>
      <c r="B99" t="s">
        <v>1</v>
      </c>
      <c r="C99" s="2" t="s">
        <v>14</v>
      </c>
      <c r="D99" s="3" t="s">
        <v>152</v>
      </c>
      <c r="E99" s="21">
        <v>4.4000000000000004</v>
      </c>
      <c r="F99" s="17">
        <f t="shared" si="1"/>
        <v>1</v>
      </c>
    </row>
    <row r="100" spans="1:6" ht="16.899999999999999" customHeight="1" x14ac:dyDescent="0.25">
      <c r="A100" s="1" t="s">
        <v>153</v>
      </c>
      <c r="B100" t="s">
        <v>1</v>
      </c>
      <c r="C100" s="2" t="s">
        <v>9</v>
      </c>
      <c r="D100" s="3" t="s">
        <v>154</v>
      </c>
      <c r="E100" s="21">
        <v>5.0999999999999996</v>
      </c>
      <c r="F100" s="17">
        <f t="shared" si="1"/>
        <v>1</v>
      </c>
    </row>
    <row r="101" spans="1:6" ht="16.899999999999999" customHeight="1" x14ac:dyDescent="0.25">
      <c r="A101" s="1" t="s">
        <v>155</v>
      </c>
      <c r="B101" t="s">
        <v>1</v>
      </c>
      <c r="C101" s="2" t="s">
        <v>9</v>
      </c>
      <c r="D101" s="3" t="s">
        <v>156</v>
      </c>
      <c r="E101" s="21">
        <v>4.93</v>
      </c>
      <c r="F101" s="17">
        <f t="shared" si="1"/>
        <v>1</v>
      </c>
    </row>
    <row r="102" spans="1:6" ht="16.899999999999999" customHeight="1" x14ac:dyDescent="0.25">
      <c r="A102" s="1" t="s">
        <v>155</v>
      </c>
      <c r="B102" t="s">
        <v>1</v>
      </c>
      <c r="C102" s="2" t="s">
        <v>6</v>
      </c>
      <c r="D102" s="3" t="s">
        <v>156</v>
      </c>
      <c r="E102" s="21">
        <v>3.78</v>
      </c>
      <c r="F102" s="17">
        <f t="shared" si="1"/>
        <v>1</v>
      </c>
    </row>
    <row r="103" spans="1:6" ht="16.899999999999999" customHeight="1" x14ac:dyDescent="0.25">
      <c r="A103" s="1" t="s">
        <v>155</v>
      </c>
      <c r="B103" t="s">
        <v>1</v>
      </c>
      <c r="C103" s="2" t="s">
        <v>14</v>
      </c>
      <c r="D103" s="3" t="s">
        <v>156</v>
      </c>
      <c r="E103" s="21">
        <v>5.05</v>
      </c>
      <c r="F103" s="17">
        <f t="shared" si="1"/>
        <v>1</v>
      </c>
    </row>
    <row r="104" spans="1:6" ht="16.899999999999999" customHeight="1" x14ac:dyDescent="0.25">
      <c r="A104" s="1" t="s">
        <v>155</v>
      </c>
      <c r="B104" t="s">
        <v>1</v>
      </c>
      <c r="C104" s="2" t="s">
        <v>28</v>
      </c>
      <c r="D104" s="3" t="s">
        <v>157</v>
      </c>
      <c r="E104" s="21">
        <v>5</v>
      </c>
      <c r="F104" s="17">
        <f t="shared" si="1"/>
        <v>1</v>
      </c>
    </row>
    <row r="105" spans="1:6" ht="16.899999999999999" customHeight="1" x14ac:dyDescent="0.25">
      <c r="A105" s="1" t="s">
        <v>158</v>
      </c>
      <c r="B105" t="s">
        <v>1</v>
      </c>
      <c r="C105" s="2" t="s">
        <v>9</v>
      </c>
      <c r="D105" s="3" t="s">
        <v>159</v>
      </c>
      <c r="E105" s="21">
        <v>2.9</v>
      </c>
      <c r="F105" s="17">
        <f t="shared" si="1"/>
        <v>1</v>
      </c>
    </row>
    <row r="106" spans="1:6" ht="16.899999999999999" customHeight="1" x14ac:dyDescent="0.25">
      <c r="A106" s="1" t="s">
        <v>158</v>
      </c>
      <c r="B106" t="s">
        <v>1</v>
      </c>
      <c r="C106" s="2" t="s">
        <v>6</v>
      </c>
      <c r="D106" s="3" t="s">
        <v>160</v>
      </c>
      <c r="E106" s="21">
        <v>3.3</v>
      </c>
      <c r="F106" s="17">
        <f t="shared" si="1"/>
        <v>1</v>
      </c>
    </row>
    <row r="107" spans="1:6" ht="16.899999999999999" customHeight="1" x14ac:dyDescent="0.25">
      <c r="A107" s="1" t="s">
        <v>158</v>
      </c>
      <c r="B107" t="s">
        <v>1</v>
      </c>
      <c r="C107" s="2" t="s">
        <v>28</v>
      </c>
      <c r="D107" s="3" t="s">
        <v>161</v>
      </c>
      <c r="E107" s="21">
        <v>10.75</v>
      </c>
      <c r="F107" s="17">
        <f t="shared" si="1"/>
        <v>2</v>
      </c>
    </row>
    <row r="108" spans="1:6" ht="16.899999999999999" customHeight="1" x14ac:dyDescent="0.25">
      <c r="A108" s="1" t="s">
        <v>162</v>
      </c>
      <c r="B108" t="s">
        <v>1</v>
      </c>
      <c r="C108" s="2" t="s">
        <v>6</v>
      </c>
      <c r="D108" s="3" t="s">
        <v>163</v>
      </c>
      <c r="E108" s="21">
        <v>47.8</v>
      </c>
      <c r="F108" s="17">
        <f t="shared" si="1"/>
        <v>5</v>
      </c>
    </row>
    <row r="109" spans="1:6" ht="16.899999999999999" customHeight="1" x14ac:dyDescent="0.25">
      <c r="A109" s="1" t="s">
        <v>162</v>
      </c>
      <c r="B109" t="s">
        <v>1</v>
      </c>
      <c r="C109" s="2" t="s">
        <v>14</v>
      </c>
      <c r="D109" s="3" t="s">
        <v>164</v>
      </c>
      <c r="E109" s="21">
        <v>16.2</v>
      </c>
      <c r="F109" s="17">
        <f t="shared" si="1"/>
        <v>2</v>
      </c>
    </row>
    <row r="110" spans="1:6" ht="16.899999999999999" customHeight="1" x14ac:dyDescent="0.25">
      <c r="A110" s="1" t="s">
        <v>165</v>
      </c>
      <c r="B110" t="s">
        <v>1</v>
      </c>
      <c r="C110" s="2" t="s">
        <v>6</v>
      </c>
      <c r="D110" s="3" t="s">
        <v>166</v>
      </c>
      <c r="E110" s="21">
        <v>14.79</v>
      </c>
      <c r="F110" s="17">
        <f t="shared" si="1"/>
        <v>2</v>
      </c>
    </row>
    <row r="111" spans="1:6" ht="16.899999999999999" customHeight="1" x14ac:dyDescent="0.25">
      <c r="A111" s="1" t="s">
        <v>167</v>
      </c>
      <c r="B111" t="s">
        <v>1</v>
      </c>
      <c r="C111" s="2" t="s">
        <v>9</v>
      </c>
      <c r="D111" s="3" t="s">
        <v>168</v>
      </c>
      <c r="E111" s="21">
        <v>2.8</v>
      </c>
      <c r="F111" s="17">
        <f t="shared" si="1"/>
        <v>1</v>
      </c>
    </row>
    <row r="112" spans="1:6" ht="16.899999999999999" customHeight="1" x14ac:dyDescent="0.25">
      <c r="A112" s="1" t="s">
        <v>167</v>
      </c>
      <c r="B112" t="s">
        <v>1</v>
      </c>
      <c r="C112" s="2" t="s">
        <v>6</v>
      </c>
      <c r="D112" s="3" t="s">
        <v>169</v>
      </c>
      <c r="E112" s="21">
        <v>5.2</v>
      </c>
      <c r="F112" s="17">
        <f t="shared" si="1"/>
        <v>1</v>
      </c>
    </row>
    <row r="113" spans="1:6" ht="16.899999999999999" customHeight="1" x14ac:dyDescent="0.25">
      <c r="A113" s="1" t="s">
        <v>167</v>
      </c>
      <c r="B113" t="s">
        <v>1</v>
      </c>
      <c r="C113" s="2" t="s">
        <v>14</v>
      </c>
      <c r="D113" s="3" t="s">
        <v>170</v>
      </c>
      <c r="E113" s="21">
        <v>3.2</v>
      </c>
      <c r="F113" s="17">
        <f t="shared" si="1"/>
        <v>1</v>
      </c>
    </row>
    <row r="114" spans="1:6" ht="16.899999999999999" customHeight="1" x14ac:dyDescent="0.25">
      <c r="A114" s="1" t="s">
        <v>167</v>
      </c>
      <c r="B114" t="s">
        <v>1</v>
      </c>
      <c r="C114" s="2" t="s">
        <v>28</v>
      </c>
      <c r="D114" s="3" t="s">
        <v>171</v>
      </c>
      <c r="E114" s="21">
        <v>6</v>
      </c>
      <c r="F114" s="17">
        <f t="shared" si="1"/>
        <v>1</v>
      </c>
    </row>
    <row r="115" spans="1:6" ht="16.899999999999999" customHeight="1" x14ac:dyDescent="0.25">
      <c r="A115" s="1" t="s">
        <v>167</v>
      </c>
      <c r="B115" t="s">
        <v>1</v>
      </c>
      <c r="C115" s="2" t="s">
        <v>20</v>
      </c>
      <c r="D115" s="3" t="s">
        <v>172</v>
      </c>
      <c r="E115" s="21">
        <v>5.0999999999999996</v>
      </c>
      <c r="F115" s="17">
        <f t="shared" si="1"/>
        <v>1</v>
      </c>
    </row>
    <row r="116" spans="1:6" ht="16.899999999999999" customHeight="1" x14ac:dyDescent="0.25">
      <c r="A116" s="1" t="s">
        <v>167</v>
      </c>
      <c r="B116" t="s">
        <v>1</v>
      </c>
      <c r="C116" s="2" t="s">
        <v>22</v>
      </c>
      <c r="D116" s="3" t="s">
        <v>173</v>
      </c>
      <c r="E116" s="21">
        <v>6.5</v>
      </c>
      <c r="F116" s="17">
        <f t="shared" si="1"/>
        <v>1</v>
      </c>
    </row>
    <row r="117" spans="1:6" ht="16.899999999999999" customHeight="1" x14ac:dyDescent="0.25">
      <c r="A117" s="1" t="s">
        <v>167</v>
      </c>
      <c r="B117" t="s">
        <v>1</v>
      </c>
      <c r="C117" s="2" t="s">
        <v>174</v>
      </c>
      <c r="D117" s="3" t="s">
        <v>175</v>
      </c>
      <c r="E117" s="21">
        <v>4.96</v>
      </c>
      <c r="F117" s="17">
        <f t="shared" si="1"/>
        <v>1</v>
      </c>
    </row>
    <row r="118" spans="1:6" ht="16.899999999999999" customHeight="1" x14ac:dyDescent="0.25">
      <c r="A118" s="1" t="s">
        <v>167</v>
      </c>
      <c r="B118" t="s">
        <v>1</v>
      </c>
      <c r="C118" s="2" t="s">
        <v>81</v>
      </c>
      <c r="D118" s="3" t="s">
        <v>176</v>
      </c>
      <c r="E118" s="21">
        <v>6.55</v>
      </c>
      <c r="F118" s="17">
        <f t="shared" si="1"/>
        <v>1</v>
      </c>
    </row>
    <row r="119" spans="1:6" ht="16.899999999999999" customHeight="1" x14ac:dyDescent="0.25">
      <c r="A119" s="1" t="s">
        <v>167</v>
      </c>
      <c r="B119" t="s">
        <v>1</v>
      </c>
      <c r="C119" s="2" t="s">
        <v>83</v>
      </c>
      <c r="D119" s="3" t="s">
        <v>177</v>
      </c>
      <c r="E119" s="21">
        <v>6</v>
      </c>
      <c r="F119" s="17">
        <f t="shared" si="1"/>
        <v>1</v>
      </c>
    </row>
    <row r="120" spans="1:6" ht="16.899999999999999" customHeight="1" x14ac:dyDescent="0.25">
      <c r="A120" s="1" t="s">
        <v>178</v>
      </c>
      <c r="B120" t="s">
        <v>1</v>
      </c>
      <c r="C120" s="2" t="s">
        <v>6</v>
      </c>
      <c r="D120" s="3" t="s">
        <v>179</v>
      </c>
      <c r="E120" s="21">
        <v>8.1999999999999993</v>
      </c>
      <c r="F120" s="17">
        <f t="shared" si="1"/>
        <v>1</v>
      </c>
    </row>
    <row r="121" spans="1:6" ht="16.899999999999999" customHeight="1" x14ac:dyDescent="0.25">
      <c r="A121" s="1" t="s">
        <v>178</v>
      </c>
      <c r="B121" t="s">
        <v>1</v>
      </c>
      <c r="C121" s="2" t="s">
        <v>28</v>
      </c>
      <c r="D121" s="3" t="s">
        <v>180</v>
      </c>
      <c r="E121" s="21">
        <v>5.3</v>
      </c>
      <c r="F121" s="17">
        <f t="shared" si="1"/>
        <v>1</v>
      </c>
    </row>
    <row r="122" spans="1:6" ht="16.899999999999999" customHeight="1" x14ac:dyDescent="0.25">
      <c r="A122" s="1" t="s">
        <v>178</v>
      </c>
      <c r="B122" t="s">
        <v>1</v>
      </c>
      <c r="C122" s="2" t="s">
        <v>20</v>
      </c>
      <c r="D122" s="3" t="s">
        <v>181</v>
      </c>
      <c r="E122" s="21">
        <v>4.7</v>
      </c>
      <c r="F122" s="17">
        <f t="shared" si="1"/>
        <v>1</v>
      </c>
    </row>
    <row r="123" spans="1:6" ht="16.899999999999999" customHeight="1" x14ac:dyDescent="0.25">
      <c r="A123" s="1" t="s">
        <v>178</v>
      </c>
      <c r="B123" t="s">
        <v>1</v>
      </c>
      <c r="C123" s="2" t="s">
        <v>174</v>
      </c>
      <c r="D123" s="3" t="s">
        <v>182</v>
      </c>
      <c r="E123" s="21">
        <v>7.75</v>
      </c>
      <c r="F123" s="17">
        <f t="shared" si="1"/>
        <v>1</v>
      </c>
    </row>
    <row r="124" spans="1:6" ht="16.899999999999999" customHeight="1" x14ac:dyDescent="0.25">
      <c r="A124" s="1" t="s">
        <v>178</v>
      </c>
      <c r="B124" t="s">
        <v>1</v>
      </c>
      <c r="C124" s="2" t="s">
        <v>81</v>
      </c>
      <c r="D124" s="3" t="s">
        <v>183</v>
      </c>
      <c r="E124" s="21">
        <v>8.4</v>
      </c>
      <c r="F124" s="17">
        <f t="shared" si="1"/>
        <v>1</v>
      </c>
    </row>
    <row r="125" spans="1:6" ht="16.899999999999999" customHeight="1" x14ac:dyDescent="0.25">
      <c r="A125" s="1" t="s">
        <v>184</v>
      </c>
      <c r="B125" t="s">
        <v>1</v>
      </c>
      <c r="C125" s="2" t="s">
        <v>185</v>
      </c>
      <c r="D125" s="3" t="s">
        <v>186</v>
      </c>
      <c r="E125" s="21">
        <v>3.33</v>
      </c>
      <c r="F125" s="17">
        <f t="shared" si="1"/>
        <v>1</v>
      </c>
    </row>
    <row r="126" spans="1:6" ht="16.899999999999999" customHeight="1" x14ac:dyDescent="0.25">
      <c r="A126" s="1" t="s">
        <v>187</v>
      </c>
      <c r="B126" t="s">
        <v>1</v>
      </c>
      <c r="C126" s="2" t="s">
        <v>9</v>
      </c>
      <c r="D126" s="3" t="s">
        <v>188</v>
      </c>
      <c r="E126" s="21">
        <v>6</v>
      </c>
      <c r="F126" s="17">
        <f t="shared" si="1"/>
        <v>1</v>
      </c>
    </row>
    <row r="127" spans="1:6" ht="16.899999999999999" customHeight="1" x14ac:dyDescent="0.25">
      <c r="A127" s="1" t="s">
        <v>187</v>
      </c>
      <c r="B127" t="s">
        <v>1</v>
      </c>
      <c r="C127" s="2" t="s">
        <v>6</v>
      </c>
      <c r="D127" s="3" t="s">
        <v>189</v>
      </c>
      <c r="E127" s="21">
        <v>3.8</v>
      </c>
      <c r="F127" s="17">
        <f t="shared" si="1"/>
        <v>1</v>
      </c>
    </row>
    <row r="128" spans="1:6" ht="16.899999999999999" customHeight="1" x14ac:dyDescent="0.25">
      <c r="A128" s="1" t="s">
        <v>190</v>
      </c>
      <c r="B128" t="s">
        <v>1</v>
      </c>
      <c r="C128" s="2" t="s">
        <v>6</v>
      </c>
      <c r="D128" s="3" t="s">
        <v>191</v>
      </c>
      <c r="E128" s="21">
        <v>4.2</v>
      </c>
      <c r="F128" s="17">
        <f t="shared" si="1"/>
        <v>1</v>
      </c>
    </row>
    <row r="129" spans="1:6" ht="16.899999999999999" customHeight="1" x14ac:dyDescent="0.25">
      <c r="A129" s="1" t="s">
        <v>192</v>
      </c>
      <c r="B129" t="s">
        <v>1</v>
      </c>
      <c r="C129" s="2" t="s">
        <v>9</v>
      </c>
      <c r="D129" s="3" t="s">
        <v>189</v>
      </c>
      <c r="E129" s="21">
        <v>3.5</v>
      </c>
      <c r="F129" s="17">
        <f t="shared" si="1"/>
        <v>1</v>
      </c>
    </row>
    <row r="130" spans="1:6" ht="16.899999999999999" customHeight="1" x14ac:dyDescent="0.25">
      <c r="A130" s="1" t="s">
        <v>193</v>
      </c>
      <c r="B130" t="s">
        <v>1</v>
      </c>
      <c r="C130" s="2" t="s">
        <v>9</v>
      </c>
      <c r="D130" s="3" t="s">
        <v>194</v>
      </c>
      <c r="E130" s="21">
        <v>4.3</v>
      </c>
      <c r="F130" s="17">
        <f t="shared" si="1"/>
        <v>1</v>
      </c>
    </row>
    <row r="131" spans="1:6" ht="16.899999999999999" customHeight="1" x14ac:dyDescent="0.25">
      <c r="A131" s="1" t="s">
        <v>193</v>
      </c>
      <c r="B131" t="s">
        <v>1</v>
      </c>
      <c r="C131" s="2" t="s">
        <v>14</v>
      </c>
      <c r="D131" s="3" t="s">
        <v>195</v>
      </c>
      <c r="E131" s="21">
        <v>7.8</v>
      </c>
      <c r="F131" s="17">
        <f t="shared" si="1"/>
        <v>1</v>
      </c>
    </row>
    <row r="132" spans="1:6" ht="16.899999999999999" customHeight="1" x14ac:dyDescent="0.25">
      <c r="A132" s="1" t="s">
        <v>193</v>
      </c>
      <c r="B132" t="s">
        <v>1</v>
      </c>
      <c r="C132" s="2" t="s">
        <v>28</v>
      </c>
      <c r="D132" s="3" t="s">
        <v>195</v>
      </c>
      <c r="E132" s="21">
        <v>7.8</v>
      </c>
      <c r="F132" s="17">
        <f t="shared" ref="F132:F195" si="2">IF(AND(E132&gt;2,E132&lt;=10),1,IF(AND(E132&gt;10,E132&lt;=20),2,IF(AND(E132&gt;20,E132&lt;=30),3,IF(AND(E132&gt;30,E132&lt;=40),4,IF(AND(E132&gt;40,E132&lt;=50),5,IF(AND(E132&gt;50,E132&lt;=60),6,IF(E132&gt;60,7,"CHYBA")))))))</f>
        <v>1</v>
      </c>
    </row>
    <row r="133" spans="1:6" ht="16.899999999999999" customHeight="1" x14ac:dyDescent="0.25">
      <c r="A133" s="1" t="s">
        <v>193</v>
      </c>
      <c r="B133" t="s">
        <v>1</v>
      </c>
      <c r="C133" s="2" t="s">
        <v>20</v>
      </c>
      <c r="D133" s="3" t="s">
        <v>196</v>
      </c>
      <c r="E133" s="21">
        <v>4</v>
      </c>
      <c r="F133" s="17">
        <f t="shared" si="2"/>
        <v>1</v>
      </c>
    </row>
    <row r="134" spans="1:6" ht="16.899999999999999" customHeight="1" x14ac:dyDescent="0.25">
      <c r="A134" s="1" t="s">
        <v>197</v>
      </c>
      <c r="B134" t="s">
        <v>1</v>
      </c>
      <c r="C134" s="2" t="s">
        <v>9</v>
      </c>
      <c r="D134" s="3" t="s">
        <v>198</v>
      </c>
      <c r="E134" s="21">
        <v>3.5</v>
      </c>
      <c r="F134" s="17">
        <f t="shared" si="2"/>
        <v>1</v>
      </c>
    </row>
    <row r="135" spans="1:6" ht="16.899999999999999" customHeight="1" x14ac:dyDescent="0.25">
      <c r="A135" s="1" t="s">
        <v>197</v>
      </c>
      <c r="B135" t="s">
        <v>1</v>
      </c>
      <c r="C135" s="2" t="s">
        <v>14</v>
      </c>
      <c r="D135" s="3" t="s">
        <v>198</v>
      </c>
      <c r="E135" s="21">
        <v>2.7</v>
      </c>
      <c r="F135" s="17">
        <f t="shared" si="2"/>
        <v>1</v>
      </c>
    </row>
    <row r="136" spans="1:6" ht="16.899999999999999" customHeight="1" x14ac:dyDescent="0.25">
      <c r="A136" s="1" t="s">
        <v>199</v>
      </c>
      <c r="B136" t="s">
        <v>1</v>
      </c>
      <c r="C136" s="2" t="s">
        <v>9</v>
      </c>
      <c r="D136" s="3" t="s">
        <v>200</v>
      </c>
      <c r="E136" s="21">
        <v>7.5</v>
      </c>
      <c r="F136" s="17">
        <f t="shared" si="2"/>
        <v>1</v>
      </c>
    </row>
    <row r="137" spans="1:6" ht="16.899999999999999" customHeight="1" x14ac:dyDescent="0.25">
      <c r="A137" s="1" t="s">
        <v>201</v>
      </c>
      <c r="B137" t="s">
        <v>1</v>
      </c>
      <c r="C137" s="2" t="s">
        <v>28</v>
      </c>
      <c r="D137" s="3" t="s">
        <v>202</v>
      </c>
      <c r="E137" s="21">
        <v>3.25</v>
      </c>
      <c r="F137" s="17">
        <f t="shared" si="2"/>
        <v>1</v>
      </c>
    </row>
    <row r="138" spans="1:6" ht="16.899999999999999" customHeight="1" x14ac:dyDescent="0.25">
      <c r="A138" s="1" t="s">
        <v>203</v>
      </c>
      <c r="B138" t="s">
        <v>1</v>
      </c>
      <c r="C138" s="2" t="s">
        <v>141</v>
      </c>
      <c r="D138" s="3" t="s">
        <v>204</v>
      </c>
      <c r="E138" s="21">
        <v>11</v>
      </c>
      <c r="F138" s="17">
        <f t="shared" si="2"/>
        <v>2</v>
      </c>
    </row>
    <row r="139" spans="1:6" ht="16.899999999999999" customHeight="1" x14ac:dyDescent="0.25">
      <c r="A139" s="1" t="s">
        <v>203</v>
      </c>
      <c r="B139" t="s">
        <v>1</v>
      </c>
      <c r="C139" s="2" t="s">
        <v>205</v>
      </c>
      <c r="D139" s="3" t="s">
        <v>206</v>
      </c>
      <c r="E139" s="21">
        <v>7</v>
      </c>
      <c r="F139" s="17">
        <f t="shared" si="2"/>
        <v>1</v>
      </c>
    </row>
    <row r="140" spans="1:6" ht="16.899999999999999" customHeight="1" x14ac:dyDescent="0.25">
      <c r="A140" s="1" t="s">
        <v>203</v>
      </c>
      <c r="B140" t="s">
        <v>1</v>
      </c>
      <c r="C140" s="2" t="s">
        <v>207</v>
      </c>
      <c r="D140" s="3" t="s">
        <v>208</v>
      </c>
      <c r="E140" s="21">
        <v>31.2</v>
      </c>
      <c r="F140" s="17">
        <f t="shared" si="2"/>
        <v>4</v>
      </c>
    </row>
    <row r="141" spans="1:6" ht="16.899999999999999" customHeight="1" x14ac:dyDescent="0.25">
      <c r="A141" s="1" t="s">
        <v>203</v>
      </c>
      <c r="B141" t="s">
        <v>1</v>
      </c>
      <c r="C141" s="2" t="s">
        <v>209</v>
      </c>
      <c r="D141" s="3" t="s">
        <v>210</v>
      </c>
      <c r="E141" s="21">
        <v>4.26</v>
      </c>
      <c r="F141" s="17">
        <f t="shared" si="2"/>
        <v>1</v>
      </c>
    </row>
    <row r="142" spans="1:6" ht="16.899999999999999" customHeight="1" x14ac:dyDescent="0.25">
      <c r="A142" s="1" t="s">
        <v>203</v>
      </c>
      <c r="B142" t="s">
        <v>1</v>
      </c>
      <c r="C142" s="2" t="s">
        <v>211</v>
      </c>
      <c r="D142" s="3" t="s">
        <v>212</v>
      </c>
      <c r="E142" s="21">
        <v>3.15</v>
      </c>
      <c r="F142" s="17">
        <f t="shared" si="2"/>
        <v>1</v>
      </c>
    </row>
    <row r="143" spans="1:6" ht="16.899999999999999" customHeight="1" x14ac:dyDescent="0.25">
      <c r="A143" s="1" t="s">
        <v>203</v>
      </c>
      <c r="B143" t="s">
        <v>1</v>
      </c>
      <c r="C143" s="2" t="s">
        <v>213</v>
      </c>
      <c r="D143" s="3" t="s">
        <v>214</v>
      </c>
      <c r="E143" s="21">
        <v>20.399999999999999</v>
      </c>
      <c r="F143" s="17">
        <f t="shared" si="2"/>
        <v>3</v>
      </c>
    </row>
    <row r="144" spans="1:6" ht="16.899999999999999" customHeight="1" x14ac:dyDescent="0.25">
      <c r="A144" s="1" t="s">
        <v>203</v>
      </c>
      <c r="B144" t="s">
        <v>1</v>
      </c>
      <c r="C144" s="2" t="s">
        <v>215</v>
      </c>
      <c r="D144" s="3" t="s">
        <v>216</v>
      </c>
      <c r="E144" s="21">
        <v>6.8</v>
      </c>
      <c r="F144" s="17">
        <f t="shared" si="2"/>
        <v>1</v>
      </c>
    </row>
    <row r="145" spans="1:6" ht="16.899999999999999" customHeight="1" x14ac:dyDescent="0.25">
      <c r="A145" s="1" t="s">
        <v>203</v>
      </c>
      <c r="B145" t="s">
        <v>1</v>
      </c>
      <c r="C145" s="2" t="s">
        <v>217</v>
      </c>
      <c r="D145" s="3" t="s">
        <v>212</v>
      </c>
      <c r="E145" s="21">
        <v>3</v>
      </c>
      <c r="F145" s="17">
        <f t="shared" si="2"/>
        <v>1</v>
      </c>
    </row>
    <row r="146" spans="1:6" ht="16.899999999999999" customHeight="1" x14ac:dyDescent="0.25">
      <c r="A146" s="1" t="s">
        <v>203</v>
      </c>
      <c r="B146" t="s">
        <v>1</v>
      </c>
      <c r="C146" s="2" t="s">
        <v>218</v>
      </c>
      <c r="D146" s="3" t="s">
        <v>216</v>
      </c>
      <c r="E146" s="21">
        <v>3.4</v>
      </c>
      <c r="F146" s="17">
        <f t="shared" si="2"/>
        <v>1</v>
      </c>
    </row>
    <row r="147" spans="1:6" ht="16.899999999999999" customHeight="1" x14ac:dyDescent="0.25">
      <c r="A147" s="1" t="s">
        <v>203</v>
      </c>
      <c r="B147" t="s">
        <v>1</v>
      </c>
      <c r="C147" s="2" t="s">
        <v>219</v>
      </c>
      <c r="D147" s="3" t="s">
        <v>220</v>
      </c>
      <c r="E147" s="21">
        <v>3.7</v>
      </c>
      <c r="F147" s="17">
        <f t="shared" si="2"/>
        <v>1</v>
      </c>
    </row>
    <row r="148" spans="1:6" ht="16.899999999999999" customHeight="1" x14ac:dyDescent="0.25">
      <c r="A148" s="1" t="s">
        <v>203</v>
      </c>
      <c r="B148" t="s">
        <v>1</v>
      </c>
      <c r="C148" s="2" t="s">
        <v>221</v>
      </c>
      <c r="D148" s="3" t="s">
        <v>222</v>
      </c>
      <c r="E148" s="21">
        <v>2.44</v>
      </c>
      <c r="F148" s="17">
        <f t="shared" si="2"/>
        <v>1</v>
      </c>
    </row>
    <row r="149" spans="1:6" ht="16.899999999999999" customHeight="1" x14ac:dyDescent="0.25">
      <c r="A149" s="1" t="s">
        <v>203</v>
      </c>
      <c r="B149" t="s">
        <v>1</v>
      </c>
      <c r="C149" s="2" t="s">
        <v>223</v>
      </c>
      <c r="D149" s="3" t="s">
        <v>224</v>
      </c>
      <c r="E149" s="21">
        <v>5.6</v>
      </c>
      <c r="F149" s="17">
        <f t="shared" si="2"/>
        <v>1</v>
      </c>
    </row>
    <row r="150" spans="1:6" ht="16.899999999999999" customHeight="1" x14ac:dyDescent="0.25">
      <c r="A150" s="1" t="s">
        <v>225</v>
      </c>
      <c r="B150" t="s">
        <v>1</v>
      </c>
      <c r="C150" s="2" t="s">
        <v>9</v>
      </c>
      <c r="D150" s="3" t="s">
        <v>226</v>
      </c>
      <c r="E150" s="21">
        <v>4.28</v>
      </c>
      <c r="F150" s="17">
        <f t="shared" si="2"/>
        <v>1</v>
      </c>
    </row>
    <row r="151" spans="1:6" ht="16.899999999999999" customHeight="1" x14ac:dyDescent="0.25">
      <c r="A151" s="1" t="s">
        <v>225</v>
      </c>
      <c r="B151" t="s">
        <v>1</v>
      </c>
      <c r="C151" s="2" t="s">
        <v>6</v>
      </c>
      <c r="D151" s="3" t="s">
        <v>227</v>
      </c>
      <c r="E151" s="21">
        <v>4</v>
      </c>
      <c r="F151" s="17">
        <f t="shared" si="2"/>
        <v>1</v>
      </c>
    </row>
    <row r="152" spans="1:6" ht="16.899999999999999" customHeight="1" x14ac:dyDescent="0.25">
      <c r="A152" s="1" t="s">
        <v>225</v>
      </c>
      <c r="B152" t="s">
        <v>1</v>
      </c>
      <c r="C152" s="2" t="s">
        <v>14</v>
      </c>
      <c r="D152" s="3" t="s">
        <v>228</v>
      </c>
      <c r="E152" s="21">
        <v>2.0009999999999999</v>
      </c>
      <c r="F152" s="17">
        <f t="shared" si="2"/>
        <v>1</v>
      </c>
    </row>
    <row r="153" spans="1:6" ht="16.899999999999999" customHeight="1" x14ac:dyDescent="0.25">
      <c r="A153" s="1" t="s">
        <v>225</v>
      </c>
      <c r="B153" t="s">
        <v>1</v>
      </c>
      <c r="C153" s="2" t="s">
        <v>28</v>
      </c>
      <c r="D153" s="3" t="s">
        <v>229</v>
      </c>
      <c r="E153" s="21">
        <v>3.82</v>
      </c>
      <c r="F153" s="17">
        <f t="shared" si="2"/>
        <v>1</v>
      </c>
    </row>
    <row r="154" spans="1:6" ht="16.899999999999999" customHeight="1" x14ac:dyDescent="0.25">
      <c r="A154" s="1" t="s">
        <v>230</v>
      </c>
      <c r="B154" t="s">
        <v>1</v>
      </c>
      <c r="C154" s="2" t="s">
        <v>9</v>
      </c>
      <c r="D154" s="3" t="s">
        <v>231</v>
      </c>
      <c r="E154" s="21">
        <v>7</v>
      </c>
      <c r="F154" s="17">
        <f t="shared" si="2"/>
        <v>1</v>
      </c>
    </row>
    <row r="155" spans="1:6" ht="16.899999999999999" customHeight="1" x14ac:dyDescent="0.25">
      <c r="A155" s="1" t="s">
        <v>232</v>
      </c>
      <c r="B155" t="s">
        <v>1</v>
      </c>
      <c r="C155" s="2" t="s">
        <v>6</v>
      </c>
      <c r="D155" s="3" t="s">
        <v>233</v>
      </c>
      <c r="E155" s="21">
        <v>28.2</v>
      </c>
      <c r="F155" s="17">
        <f t="shared" si="2"/>
        <v>3</v>
      </c>
    </row>
    <row r="156" spans="1:6" ht="16.899999999999999" customHeight="1" x14ac:dyDescent="0.25">
      <c r="A156" s="1" t="s">
        <v>232</v>
      </c>
      <c r="B156" t="s">
        <v>1</v>
      </c>
      <c r="C156" s="2" t="s">
        <v>14</v>
      </c>
      <c r="D156" s="3" t="s">
        <v>234</v>
      </c>
      <c r="E156" s="21">
        <v>65.17</v>
      </c>
      <c r="F156" s="17">
        <f t="shared" si="2"/>
        <v>7</v>
      </c>
    </row>
    <row r="157" spans="1:6" ht="16.899999999999999" customHeight="1" x14ac:dyDescent="0.25">
      <c r="A157" s="1" t="s">
        <v>232</v>
      </c>
      <c r="B157" t="s">
        <v>1</v>
      </c>
      <c r="C157" s="2" t="s">
        <v>20</v>
      </c>
      <c r="D157" s="3" t="s">
        <v>235</v>
      </c>
      <c r="E157" s="21">
        <v>4.7</v>
      </c>
      <c r="F157" s="17">
        <f t="shared" si="2"/>
        <v>1</v>
      </c>
    </row>
    <row r="158" spans="1:6" ht="16.899999999999999" customHeight="1" x14ac:dyDescent="0.25">
      <c r="A158" s="1" t="s">
        <v>232</v>
      </c>
      <c r="B158" t="s">
        <v>1</v>
      </c>
      <c r="C158" s="2" t="s">
        <v>22</v>
      </c>
      <c r="D158" s="3" t="s">
        <v>236</v>
      </c>
      <c r="E158" s="21">
        <v>7.8</v>
      </c>
      <c r="F158" s="17">
        <f t="shared" si="2"/>
        <v>1</v>
      </c>
    </row>
    <row r="159" spans="1:6" ht="16.899999999999999" customHeight="1" x14ac:dyDescent="0.25">
      <c r="A159" s="1" t="s">
        <v>237</v>
      </c>
      <c r="B159" t="s">
        <v>1</v>
      </c>
      <c r="C159" s="2" t="s">
        <v>9</v>
      </c>
      <c r="D159" s="3" t="s">
        <v>238</v>
      </c>
      <c r="E159" s="21">
        <v>25.23</v>
      </c>
      <c r="F159" s="17">
        <f t="shared" si="2"/>
        <v>3</v>
      </c>
    </row>
    <row r="160" spans="1:6" ht="16.899999999999999" customHeight="1" x14ac:dyDescent="0.25">
      <c r="A160" s="1" t="s">
        <v>239</v>
      </c>
      <c r="B160" t="s">
        <v>1</v>
      </c>
      <c r="C160" s="2" t="s">
        <v>14</v>
      </c>
      <c r="D160" s="3" t="s">
        <v>214</v>
      </c>
      <c r="E160" s="21">
        <v>28.97</v>
      </c>
      <c r="F160" s="17">
        <f t="shared" si="2"/>
        <v>3</v>
      </c>
    </row>
    <row r="161" spans="1:6" ht="16.899999999999999" customHeight="1" x14ac:dyDescent="0.25">
      <c r="A161" s="1" t="s">
        <v>239</v>
      </c>
      <c r="B161" t="s">
        <v>1</v>
      </c>
      <c r="C161" s="2" t="s">
        <v>28</v>
      </c>
      <c r="D161" s="3" t="s">
        <v>240</v>
      </c>
      <c r="E161" s="21">
        <v>3.8</v>
      </c>
      <c r="F161" s="17">
        <f t="shared" si="2"/>
        <v>1</v>
      </c>
    </row>
    <row r="162" spans="1:6" ht="16.899999999999999" customHeight="1" x14ac:dyDescent="0.25">
      <c r="A162" s="1" t="s">
        <v>239</v>
      </c>
      <c r="B162" t="s">
        <v>1</v>
      </c>
      <c r="C162" s="2" t="s">
        <v>20</v>
      </c>
      <c r="D162" s="3" t="s">
        <v>241</v>
      </c>
      <c r="E162" s="21">
        <v>4.26</v>
      </c>
      <c r="F162" s="17">
        <f t="shared" si="2"/>
        <v>1</v>
      </c>
    </row>
    <row r="163" spans="1:6" ht="16.899999999999999" customHeight="1" x14ac:dyDescent="0.25">
      <c r="A163" s="1" t="s">
        <v>239</v>
      </c>
      <c r="B163" t="s">
        <v>1</v>
      </c>
      <c r="C163" s="2" t="s">
        <v>22</v>
      </c>
      <c r="D163" s="3" t="s">
        <v>242</v>
      </c>
      <c r="E163" s="21">
        <v>5.875</v>
      </c>
      <c r="F163" s="17">
        <f t="shared" si="2"/>
        <v>1</v>
      </c>
    </row>
    <row r="164" spans="1:6" ht="16.899999999999999" customHeight="1" x14ac:dyDescent="0.25">
      <c r="A164" s="1" t="s">
        <v>239</v>
      </c>
      <c r="B164" t="s">
        <v>1</v>
      </c>
      <c r="C164" s="2" t="s">
        <v>174</v>
      </c>
      <c r="D164" s="3" t="s">
        <v>243</v>
      </c>
      <c r="E164" s="21">
        <v>2.8</v>
      </c>
      <c r="F164" s="17">
        <f t="shared" si="2"/>
        <v>1</v>
      </c>
    </row>
    <row r="165" spans="1:6" ht="16.899999999999999" customHeight="1" x14ac:dyDescent="0.25">
      <c r="A165" s="1" t="s">
        <v>239</v>
      </c>
      <c r="B165" t="s">
        <v>1</v>
      </c>
      <c r="C165" s="2" t="s">
        <v>81</v>
      </c>
      <c r="D165" s="3" t="s">
        <v>244</v>
      </c>
      <c r="E165" s="21">
        <v>12</v>
      </c>
      <c r="F165" s="17">
        <f t="shared" si="2"/>
        <v>2</v>
      </c>
    </row>
    <row r="166" spans="1:6" ht="16.899999999999999" customHeight="1" x14ac:dyDescent="0.25">
      <c r="A166" s="1" t="s">
        <v>239</v>
      </c>
      <c r="B166" t="s">
        <v>1</v>
      </c>
      <c r="C166" s="2" t="s">
        <v>83</v>
      </c>
      <c r="D166" s="3" t="s">
        <v>245</v>
      </c>
      <c r="E166" s="21">
        <v>5.4</v>
      </c>
      <c r="F166" s="17">
        <f t="shared" si="2"/>
        <v>1</v>
      </c>
    </row>
    <row r="167" spans="1:6" ht="16.899999999999999" customHeight="1" x14ac:dyDescent="0.25">
      <c r="A167" s="1" t="s">
        <v>246</v>
      </c>
      <c r="B167" t="s">
        <v>1</v>
      </c>
      <c r="C167" s="2" t="s">
        <v>247</v>
      </c>
      <c r="D167" s="3" t="s">
        <v>248</v>
      </c>
      <c r="E167" s="21">
        <v>11</v>
      </c>
      <c r="F167" s="17">
        <f t="shared" si="2"/>
        <v>2</v>
      </c>
    </row>
    <row r="168" spans="1:6" ht="16.899999999999999" customHeight="1" x14ac:dyDescent="0.25">
      <c r="A168" s="1" t="s">
        <v>246</v>
      </c>
      <c r="B168" t="s">
        <v>1</v>
      </c>
      <c r="C168" s="2" t="s">
        <v>249</v>
      </c>
      <c r="D168" s="3" t="s">
        <v>248</v>
      </c>
      <c r="E168" s="21">
        <v>16.399999999999999</v>
      </c>
      <c r="F168" s="17">
        <f t="shared" si="2"/>
        <v>2</v>
      </c>
    </row>
    <row r="169" spans="1:6" ht="16.899999999999999" customHeight="1" x14ac:dyDescent="0.25">
      <c r="A169" s="1" t="s">
        <v>246</v>
      </c>
      <c r="B169" t="s">
        <v>1</v>
      </c>
      <c r="C169" s="2" t="s">
        <v>63</v>
      </c>
      <c r="D169" s="3" t="s">
        <v>250</v>
      </c>
      <c r="E169" s="21">
        <v>6.12</v>
      </c>
      <c r="F169" s="17">
        <f t="shared" si="2"/>
        <v>1</v>
      </c>
    </row>
    <row r="170" spans="1:6" ht="16.899999999999999" customHeight="1" x14ac:dyDescent="0.25">
      <c r="A170" s="1" t="s">
        <v>246</v>
      </c>
      <c r="B170" t="s">
        <v>1</v>
      </c>
      <c r="C170" s="2" t="s">
        <v>251</v>
      </c>
      <c r="D170" s="3" t="s">
        <v>252</v>
      </c>
      <c r="E170" s="21">
        <v>8.8000000000000007</v>
      </c>
      <c r="F170" s="17">
        <f t="shared" si="2"/>
        <v>1</v>
      </c>
    </row>
    <row r="171" spans="1:6" ht="16.899999999999999" customHeight="1" x14ac:dyDescent="0.25">
      <c r="A171" s="1" t="s">
        <v>246</v>
      </c>
      <c r="B171" t="s">
        <v>1</v>
      </c>
      <c r="C171" s="2" t="s">
        <v>253</v>
      </c>
      <c r="D171" s="3" t="s">
        <v>254</v>
      </c>
      <c r="E171" s="21">
        <v>2.7</v>
      </c>
      <c r="F171" s="17">
        <f t="shared" si="2"/>
        <v>1</v>
      </c>
    </row>
    <row r="172" spans="1:6" ht="16.899999999999999" customHeight="1" x14ac:dyDescent="0.25">
      <c r="A172" s="1" t="s">
        <v>246</v>
      </c>
      <c r="B172" t="s">
        <v>1</v>
      </c>
      <c r="C172" s="2" t="s">
        <v>255</v>
      </c>
      <c r="D172" s="3" t="s">
        <v>256</v>
      </c>
      <c r="E172" s="21">
        <v>4</v>
      </c>
      <c r="F172" s="17">
        <f t="shared" si="2"/>
        <v>1</v>
      </c>
    </row>
    <row r="173" spans="1:6" ht="16.899999999999999" customHeight="1" x14ac:dyDescent="0.25">
      <c r="A173" s="1" t="s">
        <v>246</v>
      </c>
      <c r="B173" t="s">
        <v>1</v>
      </c>
      <c r="C173" s="2" t="s">
        <v>67</v>
      </c>
      <c r="D173" s="3" t="s">
        <v>257</v>
      </c>
      <c r="E173" s="21">
        <v>12.4</v>
      </c>
      <c r="F173" s="17">
        <f t="shared" si="2"/>
        <v>2</v>
      </c>
    </row>
    <row r="174" spans="1:6" ht="16.899999999999999" customHeight="1" x14ac:dyDescent="0.25">
      <c r="A174" s="1" t="s">
        <v>246</v>
      </c>
      <c r="B174" t="s">
        <v>1</v>
      </c>
      <c r="C174" s="2" t="s">
        <v>69</v>
      </c>
      <c r="D174" s="3" t="s">
        <v>258</v>
      </c>
      <c r="E174" s="21">
        <v>10</v>
      </c>
      <c r="F174" s="17">
        <f t="shared" si="2"/>
        <v>1</v>
      </c>
    </row>
    <row r="175" spans="1:6" ht="16.899999999999999" customHeight="1" x14ac:dyDescent="0.25">
      <c r="A175" s="1" t="s">
        <v>246</v>
      </c>
      <c r="B175" t="s">
        <v>1</v>
      </c>
      <c r="C175" s="2" t="s">
        <v>71</v>
      </c>
      <c r="D175" s="3" t="s">
        <v>259</v>
      </c>
      <c r="E175" s="21">
        <v>7.55</v>
      </c>
      <c r="F175" s="17">
        <f t="shared" si="2"/>
        <v>1</v>
      </c>
    </row>
    <row r="176" spans="1:6" ht="16.899999999999999" customHeight="1" x14ac:dyDescent="0.25">
      <c r="A176" s="1" t="s">
        <v>246</v>
      </c>
      <c r="B176" t="s">
        <v>1</v>
      </c>
      <c r="C176" s="2" t="s">
        <v>73</v>
      </c>
      <c r="D176" s="3" t="s">
        <v>260</v>
      </c>
      <c r="E176" s="21">
        <v>5</v>
      </c>
      <c r="F176" s="17">
        <f t="shared" si="2"/>
        <v>1</v>
      </c>
    </row>
    <row r="177" spans="1:6" ht="16.899999999999999" customHeight="1" x14ac:dyDescent="0.25">
      <c r="A177" s="1" t="s">
        <v>246</v>
      </c>
      <c r="B177" t="s">
        <v>1</v>
      </c>
      <c r="C177" s="2" t="s">
        <v>6</v>
      </c>
      <c r="D177" s="3" t="s">
        <v>261</v>
      </c>
      <c r="E177" s="21">
        <v>7.7</v>
      </c>
      <c r="F177" s="17">
        <f t="shared" si="2"/>
        <v>1</v>
      </c>
    </row>
    <row r="178" spans="1:6" ht="16.899999999999999" customHeight="1" x14ac:dyDescent="0.25">
      <c r="A178" s="1" t="s">
        <v>246</v>
      </c>
      <c r="B178" t="s">
        <v>1</v>
      </c>
      <c r="C178" s="2" t="s">
        <v>76</v>
      </c>
      <c r="D178" s="3" t="s">
        <v>260</v>
      </c>
      <c r="E178" s="21">
        <v>3.86</v>
      </c>
      <c r="F178" s="17">
        <f t="shared" si="2"/>
        <v>1</v>
      </c>
    </row>
    <row r="179" spans="1:6" ht="16.899999999999999" customHeight="1" x14ac:dyDescent="0.25">
      <c r="A179" s="1" t="s">
        <v>246</v>
      </c>
      <c r="B179" t="s">
        <v>1</v>
      </c>
      <c r="C179" s="2" t="s">
        <v>77</v>
      </c>
      <c r="D179" s="3" t="s">
        <v>262</v>
      </c>
      <c r="E179" s="21">
        <v>4.16</v>
      </c>
      <c r="F179" s="17">
        <f t="shared" si="2"/>
        <v>1</v>
      </c>
    </row>
    <row r="180" spans="1:6" ht="16.899999999999999" customHeight="1" x14ac:dyDescent="0.25">
      <c r="A180" s="1" t="s">
        <v>246</v>
      </c>
      <c r="B180" t="s">
        <v>1</v>
      </c>
      <c r="C180" s="2" t="s">
        <v>14</v>
      </c>
      <c r="D180" s="3" t="s">
        <v>261</v>
      </c>
      <c r="E180" s="21">
        <v>8</v>
      </c>
      <c r="F180" s="17">
        <f t="shared" si="2"/>
        <v>1</v>
      </c>
    </row>
    <row r="181" spans="1:6" ht="16.899999999999999" customHeight="1" x14ac:dyDescent="0.25">
      <c r="A181" s="1" t="s">
        <v>246</v>
      </c>
      <c r="B181" t="s">
        <v>1</v>
      </c>
      <c r="C181" s="2" t="s">
        <v>174</v>
      </c>
      <c r="D181" s="3" t="s">
        <v>263</v>
      </c>
      <c r="E181" s="21">
        <v>11.13</v>
      </c>
      <c r="F181" s="17">
        <f t="shared" si="2"/>
        <v>2</v>
      </c>
    </row>
    <row r="182" spans="1:6" ht="16.899999999999999" customHeight="1" x14ac:dyDescent="0.25">
      <c r="A182" s="1" t="s">
        <v>246</v>
      </c>
      <c r="B182" t="s">
        <v>1</v>
      </c>
      <c r="C182" s="2" t="s">
        <v>81</v>
      </c>
      <c r="D182" s="3" t="s">
        <v>248</v>
      </c>
      <c r="E182" s="21">
        <v>9.6999999999999993</v>
      </c>
      <c r="F182" s="17">
        <f t="shared" si="2"/>
        <v>1</v>
      </c>
    </row>
    <row r="183" spans="1:6" ht="16.899999999999999" customHeight="1" x14ac:dyDescent="0.25">
      <c r="A183" s="1" t="s">
        <v>264</v>
      </c>
      <c r="B183" t="s">
        <v>1</v>
      </c>
      <c r="C183" s="2" t="s">
        <v>249</v>
      </c>
      <c r="D183" s="3" t="s">
        <v>265</v>
      </c>
      <c r="E183" s="21">
        <v>2.2999999999999998</v>
      </c>
      <c r="F183" s="17">
        <f t="shared" si="2"/>
        <v>1</v>
      </c>
    </row>
    <row r="184" spans="1:6" ht="16.899999999999999" customHeight="1" x14ac:dyDescent="0.25">
      <c r="A184" s="1" t="s">
        <v>264</v>
      </c>
      <c r="B184" t="s">
        <v>1</v>
      </c>
      <c r="C184" s="2" t="s">
        <v>63</v>
      </c>
      <c r="D184" s="3" t="s">
        <v>266</v>
      </c>
      <c r="E184" s="21">
        <v>8</v>
      </c>
      <c r="F184" s="17">
        <f t="shared" si="2"/>
        <v>1</v>
      </c>
    </row>
    <row r="185" spans="1:6" ht="16.899999999999999" customHeight="1" x14ac:dyDescent="0.25">
      <c r="A185" s="1" t="s">
        <v>264</v>
      </c>
      <c r="B185" t="s">
        <v>1</v>
      </c>
      <c r="C185" s="2" t="s">
        <v>251</v>
      </c>
      <c r="D185" s="3" t="s">
        <v>267</v>
      </c>
      <c r="E185" s="21">
        <v>9.76</v>
      </c>
      <c r="F185" s="17">
        <f t="shared" si="2"/>
        <v>1</v>
      </c>
    </row>
    <row r="186" spans="1:6" ht="16.899999999999999" customHeight="1" x14ac:dyDescent="0.25">
      <c r="A186" s="1" t="s">
        <v>264</v>
      </c>
      <c r="B186" t="s">
        <v>1</v>
      </c>
      <c r="C186" s="2" t="s">
        <v>253</v>
      </c>
      <c r="D186" s="3" t="s">
        <v>268</v>
      </c>
      <c r="E186" s="21">
        <v>5.3</v>
      </c>
      <c r="F186" s="17">
        <f t="shared" si="2"/>
        <v>1</v>
      </c>
    </row>
    <row r="187" spans="1:6" ht="16.899999999999999" customHeight="1" x14ac:dyDescent="0.25">
      <c r="A187" s="1" t="s">
        <v>264</v>
      </c>
      <c r="B187" t="s">
        <v>1</v>
      </c>
      <c r="C187" s="2" t="s">
        <v>255</v>
      </c>
      <c r="D187" s="3" t="s">
        <v>268</v>
      </c>
      <c r="E187" s="21">
        <v>4.21</v>
      </c>
      <c r="F187" s="17">
        <f t="shared" si="2"/>
        <v>1</v>
      </c>
    </row>
    <row r="188" spans="1:6" ht="16.899999999999999" customHeight="1" x14ac:dyDescent="0.25">
      <c r="A188" s="1" t="s">
        <v>264</v>
      </c>
      <c r="B188" t="s">
        <v>1</v>
      </c>
      <c r="C188" s="2" t="s">
        <v>67</v>
      </c>
      <c r="D188" s="3" t="s">
        <v>268</v>
      </c>
      <c r="E188" s="21">
        <v>4.75</v>
      </c>
      <c r="F188" s="17">
        <f t="shared" si="2"/>
        <v>1</v>
      </c>
    </row>
    <row r="189" spans="1:6" ht="16.899999999999999" customHeight="1" x14ac:dyDescent="0.25">
      <c r="A189" s="1" t="s">
        <v>264</v>
      </c>
      <c r="B189" t="s">
        <v>1</v>
      </c>
      <c r="C189" s="2" t="s">
        <v>69</v>
      </c>
      <c r="D189" s="3" t="s">
        <v>269</v>
      </c>
      <c r="E189" s="21">
        <v>3.7</v>
      </c>
      <c r="F189" s="17">
        <f t="shared" si="2"/>
        <v>1</v>
      </c>
    </row>
    <row r="190" spans="1:6" ht="16.899999999999999" customHeight="1" x14ac:dyDescent="0.25">
      <c r="A190" s="1" t="s">
        <v>264</v>
      </c>
      <c r="B190" t="s">
        <v>1</v>
      </c>
      <c r="C190" s="2" t="s">
        <v>71</v>
      </c>
      <c r="D190" s="3" t="s">
        <v>269</v>
      </c>
      <c r="E190" s="21">
        <v>2.6</v>
      </c>
      <c r="F190" s="17">
        <f t="shared" si="2"/>
        <v>1</v>
      </c>
    </row>
    <row r="191" spans="1:6" ht="16.899999999999999" customHeight="1" x14ac:dyDescent="0.25">
      <c r="A191" s="1" t="s">
        <v>264</v>
      </c>
      <c r="B191" t="s">
        <v>1</v>
      </c>
      <c r="C191" s="2" t="s">
        <v>6</v>
      </c>
      <c r="D191" s="3" t="s">
        <v>270</v>
      </c>
      <c r="E191" s="21">
        <v>6.1</v>
      </c>
      <c r="F191" s="17">
        <f t="shared" si="2"/>
        <v>1</v>
      </c>
    </row>
    <row r="192" spans="1:6" ht="16.899999999999999" customHeight="1" x14ac:dyDescent="0.25">
      <c r="A192" s="1" t="s">
        <v>264</v>
      </c>
      <c r="B192" t="s">
        <v>1</v>
      </c>
      <c r="C192" s="2" t="s">
        <v>14</v>
      </c>
      <c r="D192" s="3" t="s">
        <v>266</v>
      </c>
      <c r="E192" s="21">
        <v>6.18</v>
      </c>
      <c r="F192" s="17">
        <f t="shared" si="2"/>
        <v>1</v>
      </c>
    </row>
    <row r="193" spans="1:6" ht="16.899999999999999" customHeight="1" x14ac:dyDescent="0.25">
      <c r="A193" s="1" t="s">
        <v>264</v>
      </c>
      <c r="B193" t="s">
        <v>1</v>
      </c>
      <c r="C193" s="2" t="s">
        <v>20</v>
      </c>
      <c r="D193" s="3" t="s">
        <v>266</v>
      </c>
      <c r="E193" s="21">
        <v>5</v>
      </c>
      <c r="F193" s="17">
        <f t="shared" si="2"/>
        <v>1</v>
      </c>
    </row>
    <row r="194" spans="1:6" ht="16.899999999999999" customHeight="1" x14ac:dyDescent="0.25">
      <c r="A194" s="1" t="s">
        <v>264</v>
      </c>
      <c r="B194" t="s">
        <v>1</v>
      </c>
      <c r="C194" s="2" t="s">
        <v>81</v>
      </c>
      <c r="D194" s="3" t="s">
        <v>266</v>
      </c>
      <c r="E194" s="21">
        <v>7</v>
      </c>
      <c r="F194" s="17">
        <f t="shared" si="2"/>
        <v>1</v>
      </c>
    </row>
    <row r="195" spans="1:6" ht="16.899999999999999" customHeight="1" x14ac:dyDescent="0.25">
      <c r="A195" s="1" t="s">
        <v>271</v>
      </c>
      <c r="B195" t="s">
        <v>1</v>
      </c>
      <c r="C195" s="2" t="s">
        <v>9</v>
      </c>
      <c r="D195" s="3" t="s">
        <v>272</v>
      </c>
      <c r="E195" s="21">
        <v>4.0999999999999996</v>
      </c>
      <c r="F195" s="17">
        <f t="shared" si="2"/>
        <v>1</v>
      </c>
    </row>
    <row r="196" spans="1:6" ht="16.899999999999999" customHeight="1" x14ac:dyDescent="0.25">
      <c r="A196" s="1" t="s">
        <v>271</v>
      </c>
      <c r="B196" t="s">
        <v>1</v>
      </c>
      <c r="C196" s="2" t="s">
        <v>6</v>
      </c>
      <c r="D196" s="3" t="s">
        <v>273</v>
      </c>
      <c r="E196" s="21">
        <v>7.3</v>
      </c>
      <c r="F196" s="17">
        <f t="shared" ref="F196:F259" si="3">IF(AND(E196&gt;2,E196&lt;=10),1,IF(AND(E196&gt;10,E196&lt;=20),2,IF(AND(E196&gt;20,E196&lt;=30),3,IF(AND(E196&gt;30,E196&lt;=40),4,IF(AND(E196&gt;40,E196&lt;=50),5,IF(AND(E196&gt;50,E196&lt;=60),6,IF(E196&gt;60,7,"CHYBA")))))))</f>
        <v>1</v>
      </c>
    </row>
    <row r="197" spans="1:6" ht="16.899999999999999" customHeight="1" x14ac:dyDescent="0.25">
      <c r="A197" s="1" t="s">
        <v>274</v>
      </c>
      <c r="B197" t="s">
        <v>1</v>
      </c>
      <c r="C197" s="2" t="s">
        <v>6</v>
      </c>
      <c r="D197" s="3" t="s">
        <v>275</v>
      </c>
      <c r="E197" s="21">
        <v>2.25</v>
      </c>
      <c r="F197" s="17">
        <f t="shared" si="3"/>
        <v>1</v>
      </c>
    </row>
    <row r="198" spans="1:6" ht="16.899999999999999" customHeight="1" x14ac:dyDescent="0.25">
      <c r="A198" s="1" t="s">
        <v>274</v>
      </c>
      <c r="B198" t="s">
        <v>1</v>
      </c>
      <c r="C198" s="2" t="s">
        <v>14</v>
      </c>
      <c r="D198" s="3" t="s">
        <v>275</v>
      </c>
      <c r="E198" s="21">
        <v>3.38</v>
      </c>
      <c r="F198" s="17">
        <f t="shared" si="3"/>
        <v>1</v>
      </c>
    </row>
    <row r="199" spans="1:6" ht="16.899999999999999" customHeight="1" x14ac:dyDescent="0.25">
      <c r="A199" s="1" t="s">
        <v>274</v>
      </c>
      <c r="B199" t="s">
        <v>1</v>
      </c>
      <c r="C199" s="2" t="s">
        <v>28</v>
      </c>
      <c r="D199" s="3" t="s">
        <v>275</v>
      </c>
      <c r="E199" s="21">
        <v>3.77</v>
      </c>
      <c r="F199" s="17">
        <f t="shared" si="3"/>
        <v>1</v>
      </c>
    </row>
    <row r="200" spans="1:6" ht="16.899999999999999" customHeight="1" x14ac:dyDescent="0.25">
      <c r="A200" s="1" t="s">
        <v>274</v>
      </c>
      <c r="B200" t="s">
        <v>1</v>
      </c>
      <c r="C200" s="2" t="s">
        <v>22</v>
      </c>
      <c r="D200" s="3" t="s">
        <v>276</v>
      </c>
      <c r="E200" s="21">
        <v>5.1100000000000003</v>
      </c>
      <c r="F200" s="17">
        <f t="shared" si="3"/>
        <v>1</v>
      </c>
    </row>
    <row r="201" spans="1:6" ht="16.899999999999999" customHeight="1" x14ac:dyDescent="0.25">
      <c r="A201" s="1" t="s">
        <v>274</v>
      </c>
      <c r="B201" t="s">
        <v>1</v>
      </c>
      <c r="C201" s="2" t="s">
        <v>174</v>
      </c>
      <c r="D201" s="3" t="s">
        <v>273</v>
      </c>
      <c r="E201" s="21">
        <v>3.6</v>
      </c>
      <c r="F201" s="17">
        <f t="shared" si="3"/>
        <v>1</v>
      </c>
    </row>
    <row r="202" spans="1:6" ht="16.899999999999999" customHeight="1" x14ac:dyDescent="0.25">
      <c r="A202" s="1" t="s">
        <v>274</v>
      </c>
      <c r="B202" t="s">
        <v>1</v>
      </c>
      <c r="C202" s="2" t="s">
        <v>81</v>
      </c>
      <c r="D202" s="3" t="s">
        <v>273</v>
      </c>
      <c r="E202" s="21">
        <v>2.5</v>
      </c>
      <c r="F202" s="17">
        <f t="shared" si="3"/>
        <v>1</v>
      </c>
    </row>
    <row r="203" spans="1:6" ht="16.899999999999999" customHeight="1" x14ac:dyDescent="0.25">
      <c r="A203" s="1" t="s">
        <v>277</v>
      </c>
      <c r="B203" t="s">
        <v>1</v>
      </c>
      <c r="C203" s="2" t="s">
        <v>9</v>
      </c>
      <c r="D203" s="3" t="s">
        <v>278</v>
      </c>
      <c r="E203" s="21">
        <v>3</v>
      </c>
      <c r="F203" s="17">
        <f t="shared" si="3"/>
        <v>1</v>
      </c>
    </row>
    <row r="204" spans="1:6" ht="16.899999999999999" customHeight="1" x14ac:dyDescent="0.25">
      <c r="A204" s="1" t="s">
        <v>277</v>
      </c>
      <c r="B204" t="s">
        <v>1</v>
      </c>
      <c r="C204" s="2" t="s">
        <v>6</v>
      </c>
      <c r="D204" s="3" t="s">
        <v>279</v>
      </c>
      <c r="E204" s="21">
        <v>3</v>
      </c>
      <c r="F204" s="17">
        <f t="shared" si="3"/>
        <v>1</v>
      </c>
    </row>
    <row r="205" spans="1:6" ht="16.899999999999999" customHeight="1" x14ac:dyDescent="0.25">
      <c r="A205" s="1" t="s">
        <v>280</v>
      </c>
      <c r="B205" t="s">
        <v>1</v>
      </c>
      <c r="C205" s="2" t="s">
        <v>9</v>
      </c>
      <c r="D205" s="3" t="s">
        <v>281</v>
      </c>
      <c r="E205" s="21">
        <v>4</v>
      </c>
      <c r="F205" s="17">
        <f t="shared" si="3"/>
        <v>1</v>
      </c>
    </row>
    <row r="206" spans="1:6" ht="16.899999999999999" customHeight="1" x14ac:dyDescent="0.25">
      <c r="A206" s="1" t="s">
        <v>280</v>
      </c>
      <c r="B206" t="s">
        <v>1</v>
      </c>
      <c r="C206" s="2" t="s">
        <v>6</v>
      </c>
      <c r="D206" s="3" t="s">
        <v>281</v>
      </c>
      <c r="E206" s="21">
        <v>4.8</v>
      </c>
      <c r="F206" s="17">
        <f t="shared" si="3"/>
        <v>1</v>
      </c>
    </row>
    <row r="207" spans="1:6" ht="16.899999999999999" customHeight="1" x14ac:dyDescent="0.25">
      <c r="A207" s="1" t="s">
        <v>280</v>
      </c>
      <c r="B207" t="s">
        <v>1</v>
      </c>
      <c r="C207" s="2" t="s">
        <v>14</v>
      </c>
      <c r="D207" s="3" t="s">
        <v>281</v>
      </c>
      <c r="E207" s="21">
        <v>7.2</v>
      </c>
      <c r="F207" s="17">
        <f t="shared" si="3"/>
        <v>1</v>
      </c>
    </row>
    <row r="208" spans="1:6" ht="16.899999999999999" customHeight="1" x14ac:dyDescent="0.25">
      <c r="A208" s="1" t="s">
        <v>282</v>
      </c>
      <c r="B208" t="s">
        <v>1</v>
      </c>
      <c r="C208" s="2" t="s">
        <v>9</v>
      </c>
      <c r="D208" s="3" t="s">
        <v>283</v>
      </c>
      <c r="E208" s="21">
        <v>5.7</v>
      </c>
      <c r="F208" s="17">
        <f t="shared" si="3"/>
        <v>1</v>
      </c>
    </row>
    <row r="209" spans="1:6" ht="16.899999999999999" customHeight="1" x14ac:dyDescent="0.25">
      <c r="A209" s="1" t="s">
        <v>282</v>
      </c>
      <c r="B209" t="s">
        <v>1</v>
      </c>
      <c r="C209" s="2" t="s">
        <v>6</v>
      </c>
      <c r="D209" s="3" t="s">
        <v>283</v>
      </c>
      <c r="E209" s="21">
        <v>7.2</v>
      </c>
      <c r="F209" s="17">
        <f t="shared" si="3"/>
        <v>1</v>
      </c>
    </row>
    <row r="210" spans="1:6" ht="16.899999999999999" customHeight="1" x14ac:dyDescent="0.25">
      <c r="A210" s="1" t="s">
        <v>282</v>
      </c>
      <c r="B210" t="s">
        <v>1</v>
      </c>
      <c r="C210" s="2" t="s">
        <v>14</v>
      </c>
      <c r="D210" s="3" t="s">
        <v>283</v>
      </c>
      <c r="E210" s="21">
        <v>5.0999999999999996</v>
      </c>
      <c r="F210" s="17">
        <f t="shared" si="3"/>
        <v>1</v>
      </c>
    </row>
    <row r="211" spans="1:6" ht="16.899999999999999" customHeight="1" x14ac:dyDescent="0.25">
      <c r="A211" s="1" t="s">
        <v>284</v>
      </c>
      <c r="B211" t="s">
        <v>1</v>
      </c>
      <c r="C211" s="2" t="s">
        <v>9</v>
      </c>
      <c r="D211" s="3" t="s">
        <v>285</v>
      </c>
      <c r="E211" s="21">
        <v>2.5</v>
      </c>
      <c r="F211" s="17">
        <f t="shared" si="3"/>
        <v>1</v>
      </c>
    </row>
    <row r="212" spans="1:6" ht="16.899999999999999" customHeight="1" x14ac:dyDescent="0.25">
      <c r="A212" s="1" t="s">
        <v>286</v>
      </c>
      <c r="B212" t="s">
        <v>1</v>
      </c>
      <c r="C212" s="2" t="s">
        <v>6</v>
      </c>
      <c r="D212" s="3" t="s">
        <v>287</v>
      </c>
      <c r="E212" s="21">
        <v>4.4000000000000004</v>
      </c>
      <c r="F212" s="17">
        <f t="shared" si="3"/>
        <v>1</v>
      </c>
    </row>
    <row r="213" spans="1:6" ht="16.899999999999999" customHeight="1" x14ac:dyDescent="0.25">
      <c r="A213" s="1" t="s">
        <v>288</v>
      </c>
      <c r="B213" t="s">
        <v>1</v>
      </c>
      <c r="C213" s="2" t="s">
        <v>9</v>
      </c>
      <c r="D213" s="3" t="s">
        <v>118</v>
      </c>
      <c r="E213" s="21">
        <v>3</v>
      </c>
      <c r="F213" s="17">
        <f t="shared" si="3"/>
        <v>1</v>
      </c>
    </row>
    <row r="214" spans="1:6" ht="16.899999999999999" customHeight="1" x14ac:dyDescent="0.25">
      <c r="A214" s="1" t="s">
        <v>289</v>
      </c>
      <c r="B214" t="s">
        <v>1</v>
      </c>
      <c r="C214" s="2" t="s">
        <v>117</v>
      </c>
      <c r="D214" s="3" t="s">
        <v>290</v>
      </c>
      <c r="E214" s="21">
        <v>4.0999999999999996</v>
      </c>
      <c r="F214" s="17">
        <f t="shared" si="3"/>
        <v>1</v>
      </c>
    </row>
    <row r="215" spans="1:6" ht="16.899999999999999" customHeight="1" x14ac:dyDescent="0.25">
      <c r="A215" s="1" t="s">
        <v>289</v>
      </c>
      <c r="B215" t="s">
        <v>1</v>
      </c>
      <c r="C215" s="2" t="s">
        <v>291</v>
      </c>
      <c r="D215" s="3" t="s">
        <v>106</v>
      </c>
      <c r="E215" s="21">
        <v>6.1</v>
      </c>
      <c r="F215" s="17">
        <f t="shared" si="3"/>
        <v>1</v>
      </c>
    </row>
    <row r="216" spans="1:6" ht="16.899999999999999" customHeight="1" x14ac:dyDescent="0.25">
      <c r="A216" s="1" t="s">
        <v>289</v>
      </c>
      <c r="B216" t="s">
        <v>1</v>
      </c>
      <c r="C216" s="2" t="s">
        <v>119</v>
      </c>
      <c r="D216" s="3" t="s">
        <v>292</v>
      </c>
      <c r="E216" s="21">
        <v>28.8</v>
      </c>
      <c r="F216" s="17">
        <f t="shared" si="3"/>
        <v>3</v>
      </c>
    </row>
    <row r="217" spans="1:6" ht="16.899999999999999" customHeight="1" x14ac:dyDescent="0.25">
      <c r="A217" s="1" t="s">
        <v>289</v>
      </c>
      <c r="B217" t="s">
        <v>1</v>
      </c>
      <c r="C217" s="2" t="s">
        <v>293</v>
      </c>
      <c r="D217" s="3" t="s">
        <v>294</v>
      </c>
      <c r="E217" s="21">
        <v>16.2</v>
      </c>
      <c r="F217" s="17">
        <f t="shared" si="3"/>
        <v>2</v>
      </c>
    </row>
    <row r="218" spans="1:6" ht="16.899999999999999" customHeight="1" x14ac:dyDescent="0.25">
      <c r="A218" s="1" t="s">
        <v>289</v>
      </c>
      <c r="B218" t="s">
        <v>1</v>
      </c>
      <c r="C218" s="2" t="s">
        <v>295</v>
      </c>
      <c r="D218" s="3" t="s">
        <v>296</v>
      </c>
      <c r="E218" s="21">
        <v>14</v>
      </c>
      <c r="F218" s="17">
        <f t="shared" si="3"/>
        <v>2</v>
      </c>
    </row>
    <row r="219" spans="1:6" ht="16.899999999999999" customHeight="1" x14ac:dyDescent="0.25">
      <c r="A219" s="1" t="s">
        <v>289</v>
      </c>
      <c r="B219" t="s">
        <v>1</v>
      </c>
      <c r="C219" s="2" t="s">
        <v>141</v>
      </c>
      <c r="D219" s="3" t="s">
        <v>297</v>
      </c>
      <c r="E219" s="21">
        <v>6</v>
      </c>
      <c r="F219" s="17">
        <f t="shared" si="3"/>
        <v>1</v>
      </c>
    </row>
    <row r="220" spans="1:6" ht="16.899999999999999" customHeight="1" x14ac:dyDescent="0.25">
      <c r="A220" s="1" t="s">
        <v>289</v>
      </c>
      <c r="B220" t="s">
        <v>1</v>
      </c>
      <c r="C220" s="2" t="s">
        <v>205</v>
      </c>
      <c r="D220" s="3" t="s">
        <v>298</v>
      </c>
      <c r="E220" s="21">
        <v>8</v>
      </c>
      <c r="F220" s="17">
        <f t="shared" si="3"/>
        <v>1</v>
      </c>
    </row>
    <row r="221" spans="1:6" ht="16.899999999999999" customHeight="1" x14ac:dyDescent="0.25">
      <c r="A221" s="1" t="s">
        <v>299</v>
      </c>
      <c r="B221" t="s">
        <v>1</v>
      </c>
      <c r="C221" s="2" t="s">
        <v>14</v>
      </c>
      <c r="D221" s="3" t="s">
        <v>300</v>
      </c>
      <c r="E221" s="21">
        <v>16.32</v>
      </c>
      <c r="F221" s="17">
        <f t="shared" si="3"/>
        <v>2</v>
      </c>
    </row>
    <row r="222" spans="1:6" ht="16.899999999999999" customHeight="1" x14ac:dyDescent="0.25">
      <c r="A222" s="1" t="s">
        <v>299</v>
      </c>
      <c r="B222" t="s">
        <v>1</v>
      </c>
      <c r="C222" s="2" t="s">
        <v>28</v>
      </c>
      <c r="D222" s="3" t="s">
        <v>301</v>
      </c>
      <c r="E222" s="21">
        <v>3.15</v>
      </c>
      <c r="F222" s="17">
        <f t="shared" si="3"/>
        <v>1</v>
      </c>
    </row>
    <row r="223" spans="1:6" ht="16.899999999999999" customHeight="1" x14ac:dyDescent="0.25">
      <c r="A223" s="1" t="s">
        <v>302</v>
      </c>
      <c r="B223" t="s">
        <v>1</v>
      </c>
      <c r="C223" s="2" t="s">
        <v>6</v>
      </c>
      <c r="D223" s="3" t="s">
        <v>303</v>
      </c>
      <c r="E223" s="21">
        <v>3.3</v>
      </c>
      <c r="F223" s="17">
        <f t="shared" si="3"/>
        <v>1</v>
      </c>
    </row>
    <row r="224" spans="1:6" ht="16.899999999999999" customHeight="1" x14ac:dyDescent="0.25">
      <c r="A224" s="1" t="s">
        <v>304</v>
      </c>
      <c r="B224" t="s">
        <v>1</v>
      </c>
      <c r="C224" s="2" t="s">
        <v>9</v>
      </c>
      <c r="D224" s="3" t="s">
        <v>305</v>
      </c>
      <c r="E224" s="21">
        <v>8.1</v>
      </c>
      <c r="F224" s="17">
        <f t="shared" si="3"/>
        <v>1</v>
      </c>
    </row>
    <row r="225" spans="1:6" ht="16.899999999999999" customHeight="1" x14ac:dyDescent="0.25">
      <c r="A225" s="1" t="s">
        <v>304</v>
      </c>
      <c r="B225" t="s">
        <v>1</v>
      </c>
      <c r="C225" s="2" t="s">
        <v>6</v>
      </c>
      <c r="D225" s="3" t="s">
        <v>306</v>
      </c>
      <c r="E225" s="21">
        <v>3.1</v>
      </c>
      <c r="F225" s="17">
        <f t="shared" si="3"/>
        <v>1</v>
      </c>
    </row>
    <row r="226" spans="1:6" ht="16.899999999999999" customHeight="1" x14ac:dyDescent="0.25">
      <c r="A226" s="1" t="s">
        <v>304</v>
      </c>
      <c r="B226" t="s">
        <v>1</v>
      </c>
      <c r="C226" s="2" t="s">
        <v>14</v>
      </c>
      <c r="D226" s="3" t="s">
        <v>307</v>
      </c>
      <c r="E226" s="21">
        <v>3.1</v>
      </c>
      <c r="F226" s="17">
        <f t="shared" si="3"/>
        <v>1</v>
      </c>
    </row>
    <row r="227" spans="1:6" ht="16.899999999999999" customHeight="1" x14ac:dyDescent="0.25">
      <c r="A227" s="1" t="s">
        <v>302</v>
      </c>
      <c r="B227" t="s">
        <v>1</v>
      </c>
      <c r="C227" s="2" t="s">
        <v>14</v>
      </c>
      <c r="D227" s="3" t="s">
        <v>308</v>
      </c>
      <c r="E227" s="21">
        <v>3</v>
      </c>
      <c r="F227" s="17">
        <f t="shared" si="3"/>
        <v>1</v>
      </c>
    </row>
    <row r="228" spans="1:6" ht="16.899999999999999" customHeight="1" x14ac:dyDescent="0.25">
      <c r="A228" s="1" t="s">
        <v>309</v>
      </c>
      <c r="B228" t="s">
        <v>1</v>
      </c>
      <c r="C228" s="2" t="s">
        <v>9</v>
      </c>
      <c r="D228" s="3" t="s">
        <v>310</v>
      </c>
      <c r="E228" s="21">
        <v>2.7</v>
      </c>
      <c r="F228" s="17">
        <f t="shared" si="3"/>
        <v>1</v>
      </c>
    </row>
    <row r="229" spans="1:6" ht="16.899999999999999" customHeight="1" x14ac:dyDescent="0.25">
      <c r="A229" s="1" t="s">
        <v>311</v>
      </c>
      <c r="B229" t="s">
        <v>1</v>
      </c>
      <c r="C229" s="2" t="s">
        <v>9</v>
      </c>
      <c r="D229" s="3" t="s">
        <v>312</v>
      </c>
      <c r="E229" s="21">
        <v>2.65</v>
      </c>
      <c r="F229" s="17">
        <f t="shared" si="3"/>
        <v>1</v>
      </c>
    </row>
    <row r="230" spans="1:6" ht="16.899999999999999" customHeight="1" x14ac:dyDescent="0.25">
      <c r="A230" s="1" t="s">
        <v>311</v>
      </c>
      <c r="B230" t="s">
        <v>1</v>
      </c>
      <c r="C230" s="2" t="s">
        <v>6</v>
      </c>
      <c r="D230" s="3" t="s">
        <v>312</v>
      </c>
      <c r="E230" s="21">
        <v>3</v>
      </c>
      <c r="F230" s="17">
        <f t="shared" si="3"/>
        <v>1</v>
      </c>
    </row>
    <row r="231" spans="1:6" ht="16.899999999999999" customHeight="1" x14ac:dyDescent="0.25">
      <c r="A231" s="1" t="s">
        <v>311</v>
      </c>
      <c r="B231" t="s">
        <v>1</v>
      </c>
      <c r="C231" s="2" t="s">
        <v>14</v>
      </c>
      <c r="D231" s="3" t="s">
        <v>312</v>
      </c>
      <c r="E231" s="21">
        <v>3.6</v>
      </c>
      <c r="F231" s="17">
        <f t="shared" si="3"/>
        <v>1</v>
      </c>
    </row>
    <row r="232" spans="1:6" ht="16.899999999999999" customHeight="1" x14ac:dyDescent="0.25">
      <c r="A232" s="1" t="s">
        <v>311</v>
      </c>
      <c r="B232" t="s">
        <v>1</v>
      </c>
      <c r="C232" s="2" t="s">
        <v>28</v>
      </c>
      <c r="D232" s="3" t="s">
        <v>312</v>
      </c>
      <c r="E232" s="21">
        <v>4.16</v>
      </c>
      <c r="F232" s="17">
        <f t="shared" si="3"/>
        <v>1</v>
      </c>
    </row>
    <row r="233" spans="1:6" ht="16.899999999999999" customHeight="1" x14ac:dyDescent="0.25">
      <c r="A233" s="1" t="s">
        <v>311</v>
      </c>
      <c r="B233" t="s">
        <v>1</v>
      </c>
      <c r="C233" s="2" t="s">
        <v>20</v>
      </c>
      <c r="D233" s="3" t="s">
        <v>312</v>
      </c>
      <c r="E233" s="21">
        <v>3.7</v>
      </c>
      <c r="F233" s="17">
        <f t="shared" si="3"/>
        <v>1</v>
      </c>
    </row>
    <row r="234" spans="1:6" ht="16.899999999999999" customHeight="1" x14ac:dyDescent="0.25">
      <c r="A234" s="1" t="s">
        <v>313</v>
      </c>
      <c r="B234" t="s">
        <v>1</v>
      </c>
      <c r="C234" s="2" t="s">
        <v>14</v>
      </c>
      <c r="D234" s="3" t="s">
        <v>314</v>
      </c>
      <c r="E234" s="21">
        <v>5.2</v>
      </c>
      <c r="F234" s="17">
        <f t="shared" si="3"/>
        <v>1</v>
      </c>
    </row>
    <row r="235" spans="1:6" ht="16.899999999999999" customHeight="1" x14ac:dyDescent="0.25">
      <c r="A235" s="1" t="s">
        <v>315</v>
      </c>
      <c r="B235" t="s">
        <v>1</v>
      </c>
      <c r="C235" s="2" t="s">
        <v>9</v>
      </c>
      <c r="D235" s="3" t="s">
        <v>316</v>
      </c>
      <c r="E235" s="21">
        <v>4.5</v>
      </c>
      <c r="F235" s="17">
        <f t="shared" si="3"/>
        <v>1</v>
      </c>
    </row>
    <row r="236" spans="1:6" ht="16.899999999999999" customHeight="1" x14ac:dyDescent="0.25">
      <c r="A236" s="1" t="s">
        <v>315</v>
      </c>
      <c r="B236" t="s">
        <v>1</v>
      </c>
      <c r="C236" s="2" t="s">
        <v>6</v>
      </c>
      <c r="D236" s="3" t="s">
        <v>317</v>
      </c>
      <c r="E236" s="21">
        <v>5.96</v>
      </c>
      <c r="F236" s="17">
        <f t="shared" si="3"/>
        <v>1</v>
      </c>
    </row>
    <row r="237" spans="1:6" ht="16.899999999999999" customHeight="1" x14ac:dyDescent="0.25">
      <c r="A237" s="1" t="s">
        <v>318</v>
      </c>
      <c r="B237" t="s">
        <v>1</v>
      </c>
      <c r="C237" s="2" t="s">
        <v>9</v>
      </c>
      <c r="D237" s="3" t="s">
        <v>319</v>
      </c>
      <c r="E237" s="21">
        <v>16.5</v>
      </c>
      <c r="F237" s="17">
        <f t="shared" si="3"/>
        <v>2</v>
      </c>
    </row>
    <row r="238" spans="1:6" ht="16.899999999999999" customHeight="1" x14ac:dyDescent="0.25">
      <c r="A238" s="1" t="s">
        <v>320</v>
      </c>
      <c r="B238" t="s">
        <v>1</v>
      </c>
      <c r="C238" s="2" t="s">
        <v>6</v>
      </c>
      <c r="D238" s="3" t="s">
        <v>321</v>
      </c>
      <c r="E238" s="21">
        <v>12.3</v>
      </c>
      <c r="F238" s="17">
        <f t="shared" si="3"/>
        <v>2</v>
      </c>
    </row>
    <row r="239" spans="1:6" ht="16.899999999999999" customHeight="1" x14ac:dyDescent="0.25">
      <c r="A239" s="1" t="s">
        <v>322</v>
      </c>
      <c r="B239" t="s">
        <v>1</v>
      </c>
      <c r="C239" s="2" t="s">
        <v>9</v>
      </c>
      <c r="D239" s="3" t="s">
        <v>323</v>
      </c>
      <c r="E239" s="21">
        <v>26</v>
      </c>
      <c r="F239" s="17">
        <f t="shared" si="3"/>
        <v>3</v>
      </c>
    </row>
    <row r="240" spans="1:6" ht="16.899999999999999" customHeight="1" x14ac:dyDescent="0.25">
      <c r="A240" s="1" t="s">
        <v>322</v>
      </c>
      <c r="B240" t="s">
        <v>1</v>
      </c>
      <c r="C240" s="2" t="s">
        <v>20</v>
      </c>
      <c r="D240" s="3" t="s">
        <v>324</v>
      </c>
      <c r="E240" s="21">
        <v>4.54</v>
      </c>
      <c r="F240" s="17">
        <f t="shared" si="3"/>
        <v>1</v>
      </c>
    </row>
    <row r="241" spans="1:6" ht="16.899999999999999" customHeight="1" x14ac:dyDescent="0.25">
      <c r="A241" s="1" t="s">
        <v>322</v>
      </c>
      <c r="B241" t="s">
        <v>1</v>
      </c>
      <c r="C241" s="2" t="s">
        <v>22</v>
      </c>
      <c r="D241" s="3" t="s">
        <v>325</v>
      </c>
      <c r="E241" s="21">
        <v>5</v>
      </c>
      <c r="F241" s="17">
        <f t="shared" si="3"/>
        <v>1</v>
      </c>
    </row>
    <row r="242" spans="1:6" ht="16.899999999999999" customHeight="1" x14ac:dyDescent="0.25">
      <c r="A242" s="1" t="s">
        <v>326</v>
      </c>
      <c r="B242" t="s">
        <v>1</v>
      </c>
      <c r="C242" s="2" t="s">
        <v>9</v>
      </c>
      <c r="D242" s="3" t="s">
        <v>327</v>
      </c>
      <c r="E242" s="21">
        <v>3.2</v>
      </c>
      <c r="F242" s="17">
        <f t="shared" si="3"/>
        <v>1</v>
      </c>
    </row>
    <row r="243" spans="1:6" ht="16.899999999999999" customHeight="1" x14ac:dyDescent="0.25">
      <c r="A243" s="1" t="s">
        <v>326</v>
      </c>
      <c r="B243" t="s">
        <v>1</v>
      </c>
      <c r="C243" s="2" t="s">
        <v>24</v>
      </c>
      <c r="D243" s="3" t="s">
        <v>328</v>
      </c>
      <c r="E243" s="21">
        <v>45</v>
      </c>
      <c r="F243" s="17">
        <f t="shared" si="3"/>
        <v>5</v>
      </c>
    </row>
    <row r="244" spans="1:6" ht="16.899999999999999" customHeight="1" x14ac:dyDescent="0.25">
      <c r="A244" s="1" t="s">
        <v>326</v>
      </c>
      <c r="B244" t="s">
        <v>1</v>
      </c>
      <c r="C244" s="2" t="s">
        <v>6</v>
      </c>
      <c r="D244" s="3" t="s">
        <v>329</v>
      </c>
      <c r="E244" s="21">
        <v>3.15</v>
      </c>
      <c r="F244" s="17">
        <f t="shared" si="3"/>
        <v>1</v>
      </c>
    </row>
    <row r="245" spans="1:6" ht="16.899999999999999" customHeight="1" x14ac:dyDescent="0.25">
      <c r="A245" s="1" t="s">
        <v>330</v>
      </c>
      <c r="B245" t="s">
        <v>1</v>
      </c>
      <c r="C245" s="2" t="s">
        <v>9</v>
      </c>
      <c r="D245" s="3" t="s">
        <v>331</v>
      </c>
      <c r="E245" s="21">
        <v>3.35</v>
      </c>
      <c r="F245" s="17">
        <f t="shared" si="3"/>
        <v>1</v>
      </c>
    </row>
    <row r="246" spans="1:6" ht="16.899999999999999" customHeight="1" x14ac:dyDescent="0.25">
      <c r="A246" s="1" t="s">
        <v>330</v>
      </c>
      <c r="B246" t="s">
        <v>1</v>
      </c>
      <c r="C246" s="2" t="s">
        <v>6</v>
      </c>
      <c r="D246" s="3" t="s">
        <v>329</v>
      </c>
      <c r="E246" s="21">
        <v>3.65</v>
      </c>
      <c r="F246" s="17">
        <f t="shared" si="3"/>
        <v>1</v>
      </c>
    </row>
    <row r="247" spans="1:6" ht="16.899999999999999" customHeight="1" x14ac:dyDescent="0.25">
      <c r="A247" s="1" t="s">
        <v>330</v>
      </c>
      <c r="B247" t="s">
        <v>1</v>
      </c>
      <c r="C247" s="2" t="s">
        <v>14</v>
      </c>
      <c r="D247" s="3" t="s">
        <v>329</v>
      </c>
      <c r="E247" s="21">
        <v>4.05</v>
      </c>
      <c r="F247" s="17">
        <f t="shared" si="3"/>
        <v>1</v>
      </c>
    </row>
    <row r="248" spans="1:6" ht="16.899999999999999" customHeight="1" x14ac:dyDescent="0.25">
      <c r="A248" s="1" t="s">
        <v>330</v>
      </c>
      <c r="B248" t="s">
        <v>1</v>
      </c>
      <c r="C248" s="2" t="s">
        <v>28</v>
      </c>
      <c r="D248" s="3" t="s">
        <v>332</v>
      </c>
      <c r="E248" s="21">
        <v>8</v>
      </c>
      <c r="F248" s="17">
        <f t="shared" si="3"/>
        <v>1</v>
      </c>
    </row>
    <row r="249" spans="1:6" ht="16.899999999999999" customHeight="1" x14ac:dyDescent="0.25">
      <c r="A249" s="1" t="s">
        <v>330</v>
      </c>
      <c r="B249" t="s">
        <v>1</v>
      </c>
      <c r="C249" s="2" t="s">
        <v>20</v>
      </c>
      <c r="D249" s="3" t="s">
        <v>333</v>
      </c>
      <c r="E249" s="21">
        <v>6</v>
      </c>
      <c r="F249" s="17">
        <f t="shared" si="3"/>
        <v>1</v>
      </c>
    </row>
    <row r="250" spans="1:6" ht="16.899999999999999" customHeight="1" x14ac:dyDescent="0.25">
      <c r="A250" s="1" t="s">
        <v>330</v>
      </c>
      <c r="B250" t="s">
        <v>1</v>
      </c>
      <c r="C250" s="2" t="s">
        <v>174</v>
      </c>
      <c r="D250" s="3" t="s">
        <v>334</v>
      </c>
      <c r="E250" s="21">
        <v>26.93</v>
      </c>
      <c r="F250" s="17">
        <f t="shared" si="3"/>
        <v>3</v>
      </c>
    </row>
    <row r="251" spans="1:6" ht="16.899999999999999" customHeight="1" x14ac:dyDescent="0.25">
      <c r="A251" s="1" t="s">
        <v>335</v>
      </c>
      <c r="B251" t="s">
        <v>1</v>
      </c>
      <c r="C251" s="2" t="s">
        <v>9</v>
      </c>
      <c r="D251" s="3" t="s">
        <v>336</v>
      </c>
      <c r="E251" s="21">
        <v>9</v>
      </c>
      <c r="F251" s="17">
        <f t="shared" si="3"/>
        <v>1</v>
      </c>
    </row>
    <row r="252" spans="1:6" ht="16.899999999999999" customHeight="1" x14ac:dyDescent="0.25">
      <c r="A252" s="1" t="s">
        <v>335</v>
      </c>
      <c r="B252" t="s">
        <v>1</v>
      </c>
      <c r="C252" s="2" t="s">
        <v>6</v>
      </c>
      <c r="D252" s="3" t="s">
        <v>337</v>
      </c>
      <c r="E252" s="21">
        <v>41</v>
      </c>
      <c r="F252" s="17">
        <f t="shared" si="3"/>
        <v>5</v>
      </c>
    </row>
    <row r="253" spans="1:6" ht="16.899999999999999" customHeight="1" x14ac:dyDescent="0.25">
      <c r="A253" s="1" t="s">
        <v>338</v>
      </c>
      <c r="B253" t="s">
        <v>1</v>
      </c>
      <c r="C253" s="2" t="s">
        <v>9</v>
      </c>
      <c r="D253" s="3" t="s">
        <v>339</v>
      </c>
      <c r="E253" s="21">
        <v>3.93</v>
      </c>
      <c r="F253" s="17">
        <f t="shared" si="3"/>
        <v>1</v>
      </c>
    </row>
    <row r="254" spans="1:6" ht="16.899999999999999" customHeight="1" x14ac:dyDescent="0.25">
      <c r="A254" s="1" t="s">
        <v>340</v>
      </c>
      <c r="B254" t="s">
        <v>1</v>
      </c>
      <c r="C254" s="2" t="s">
        <v>9</v>
      </c>
      <c r="D254" s="3" t="s">
        <v>341</v>
      </c>
      <c r="E254" s="21">
        <v>8.6</v>
      </c>
      <c r="F254" s="17">
        <f t="shared" si="3"/>
        <v>1</v>
      </c>
    </row>
    <row r="255" spans="1:6" ht="16.899999999999999" customHeight="1" x14ac:dyDescent="0.25">
      <c r="A255" s="1" t="s">
        <v>340</v>
      </c>
      <c r="B255" t="s">
        <v>1</v>
      </c>
      <c r="C255" s="2" t="s">
        <v>6</v>
      </c>
      <c r="D255" s="3" t="s">
        <v>342</v>
      </c>
      <c r="E255" s="21">
        <v>6.8</v>
      </c>
      <c r="F255" s="17">
        <f t="shared" si="3"/>
        <v>1</v>
      </c>
    </row>
    <row r="256" spans="1:6" ht="16.899999999999999" customHeight="1" x14ac:dyDescent="0.25">
      <c r="A256" s="1" t="s">
        <v>340</v>
      </c>
      <c r="B256" t="s">
        <v>1</v>
      </c>
      <c r="C256" s="2" t="s">
        <v>14</v>
      </c>
      <c r="D256" s="3" t="s">
        <v>342</v>
      </c>
      <c r="E256" s="21">
        <v>15.3</v>
      </c>
      <c r="F256" s="17">
        <f t="shared" si="3"/>
        <v>2</v>
      </c>
    </row>
    <row r="257" spans="1:6" ht="16.899999999999999" customHeight="1" x14ac:dyDescent="0.25">
      <c r="A257" s="1" t="s">
        <v>340</v>
      </c>
      <c r="B257" t="s">
        <v>1</v>
      </c>
      <c r="C257" s="2" t="s">
        <v>28</v>
      </c>
      <c r="D257" s="3" t="s">
        <v>343</v>
      </c>
      <c r="E257" s="21">
        <v>6.7</v>
      </c>
      <c r="F257" s="17">
        <f t="shared" si="3"/>
        <v>1</v>
      </c>
    </row>
    <row r="258" spans="1:6" ht="16.899999999999999" customHeight="1" x14ac:dyDescent="0.25">
      <c r="A258" s="1" t="s">
        <v>340</v>
      </c>
      <c r="B258" t="s">
        <v>1</v>
      </c>
      <c r="C258" s="2" t="s">
        <v>22</v>
      </c>
      <c r="D258" s="3" t="s">
        <v>344</v>
      </c>
      <c r="E258" s="21">
        <v>4</v>
      </c>
      <c r="F258" s="17">
        <f t="shared" si="3"/>
        <v>1</v>
      </c>
    </row>
    <row r="259" spans="1:6" ht="16.899999999999999" customHeight="1" x14ac:dyDescent="0.25">
      <c r="A259" s="1" t="s">
        <v>340</v>
      </c>
      <c r="B259" t="s">
        <v>1</v>
      </c>
      <c r="C259" s="2" t="s">
        <v>174</v>
      </c>
      <c r="D259" s="3" t="s">
        <v>344</v>
      </c>
      <c r="E259" s="21">
        <v>3.8</v>
      </c>
      <c r="F259" s="17">
        <f t="shared" si="3"/>
        <v>1</v>
      </c>
    </row>
    <row r="260" spans="1:6" ht="16.899999999999999" customHeight="1" x14ac:dyDescent="0.25">
      <c r="A260" s="1" t="s">
        <v>345</v>
      </c>
      <c r="B260" t="s">
        <v>1</v>
      </c>
      <c r="C260" s="2" t="s">
        <v>9</v>
      </c>
      <c r="D260" s="3" t="s">
        <v>346</v>
      </c>
      <c r="E260" s="21">
        <v>3.85</v>
      </c>
      <c r="F260" s="17">
        <f t="shared" ref="F260:F323" si="4">IF(AND(E260&gt;2,E260&lt;=10),1,IF(AND(E260&gt;10,E260&lt;=20),2,IF(AND(E260&gt;20,E260&lt;=30),3,IF(AND(E260&gt;30,E260&lt;=40),4,IF(AND(E260&gt;40,E260&lt;=50),5,IF(AND(E260&gt;50,E260&lt;=60),6,IF(E260&gt;60,7,"CHYBA")))))))</f>
        <v>1</v>
      </c>
    </row>
    <row r="261" spans="1:6" ht="16.899999999999999" customHeight="1" x14ac:dyDescent="0.25">
      <c r="A261" s="1" t="s">
        <v>347</v>
      </c>
      <c r="B261" t="s">
        <v>1</v>
      </c>
      <c r="C261" s="2" t="s">
        <v>6</v>
      </c>
      <c r="D261" s="3" t="s">
        <v>348</v>
      </c>
      <c r="E261" s="21">
        <v>10</v>
      </c>
      <c r="F261" s="17">
        <f t="shared" si="4"/>
        <v>1</v>
      </c>
    </row>
    <row r="262" spans="1:6" ht="16.899999999999999" customHeight="1" x14ac:dyDescent="0.25">
      <c r="A262" s="1" t="s">
        <v>347</v>
      </c>
      <c r="B262" t="s">
        <v>1</v>
      </c>
      <c r="C262" s="2" t="s">
        <v>14</v>
      </c>
      <c r="D262" s="3" t="s">
        <v>349</v>
      </c>
      <c r="E262" s="21">
        <v>2.5</v>
      </c>
      <c r="F262" s="17">
        <f t="shared" si="4"/>
        <v>1</v>
      </c>
    </row>
    <row r="263" spans="1:6" ht="16.899999999999999" customHeight="1" x14ac:dyDescent="0.25">
      <c r="A263" s="1" t="s">
        <v>350</v>
      </c>
      <c r="B263" t="s">
        <v>1</v>
      </c>
      <c r="C263" s="2" t="s">
        <v>9</v>
      </c>
      <c r="D263" s="3" t="s">
        <v>341</v>
      </c>
      <c r="E263" s="21">
        <v>2.7</v>
      </c>
      <c r="F263" s="17">
        <f t="shared" si="4"/>
        <v>1</v>
      </c>
    </row>
    <row r="264" spans="1:6" ht="16.899999999999999" customHeight="1" x14ac:dyDescent="0.25">
      <c r="A264" s="1" t="s">
        <v>350</v>
      </c>
      <c r="B264" t="s">
        <v>1</v>
      </c>
      <c r="C264" s="2" t="s">
        <v>6</v>
      </c>
      <c r="D264" s="3" t="s">
        <v>341</v>
      </c>
      <c r="E264" s="21">
        <v>3.03</v>
      </c>
      <c r="F264" s="17">
        <f t="shared" si="4"/>
        <v>1</v>
      </c>
    </row>
    <row r="265" spans="1:6" ht="16.899999999999999" customHeight="1" x14ac:dyDescent="0.25">
      <c r="A265" s="1" t="s">
        <v>351</v>
      </c>
      <c r="B265" t="s">
        <v>1</v>
      </c>
      <c r="C265" s="2" t="s">
        <v>9</v>
      </c>
      <c r="D265" s="3" t="s">
        <v>352</v>
      </c>
      <c r="E265" s="21">
        <v>10.5</v>
      </c>
      <c r="F265" s="17">
        <f t="shared" si="4"/>
        <v>2</v>
      </c>
    </row>
    <row r="266" spans="1:6" ht="16.899999999999999" customHeight="1" x14ac:dyDescent="0.25">
      <c r="A266" s="1" t="s">
        <v>351</v>
      </c>
      <c r="B266" t="s">
        <v>1</v>
      </c>
      <c r="C266" s="2" t="s">
        <v>14</v>
      </c>
      <c r="D266" s="3" t="s">
        <v>353</v>
      </c>
      <c r="E266" s="21">
        <v>35.4</v>
      </c>
      <c r="F266" s="17">
        <f t="shared" si="4"/>
        <v>4</v>
      </c>
    </row>
    <row r="267" spans="1:6" ht="16.899999999999999" customHeight="1" x14ac:dyDescent="0.25">
      <c r="A267" s="1" t="s">
        <v>354</v>
      </c>
      <c r="B267" t="s">
        <v>1</v>
      </c>
      <c r="C267" s="2" t="s">
        <v>6</v>
      </c>
      <c r="D267" s="3" t="s">
        <v>355</v>
      </c>
      <c r="E267" s="21">
        <v>3.45</v>
      </c>
      <c r="F267" s="17">
        <f t="shared" si="4"/>
        <v>1</v>
      </c>
    </row>
    <row r="268" spans="1:6" ht="16.899999999999999" customHeight="1" x14ac:dyDescent="0.25">
      <c r="A268" s="1" t="s">
        <v>356</v>
      </c>
      <c r="B268" t="s">
        <v>1</v>
      </c>
      <c r="C268" s="2" t="s">
        <v>357</v>
      </c>
      <c r="D268" s="3" t="s">
        <v>358</v>
      </c>
      <c r="E268" s="21">
        <v>5</v>
      </c>
      <c r="F268" s="17">
        <f t="shared" si="4"/>
        <v>1</v>
      </c>
    </row>
    <row r="269" spans="1:6" ht="16.899999999999999" customHeight="1" x14ac:dyDescent="0.25">
      <c r="A269" s="1" t="s">
        <v>356</v>
      </c>
      <c r="B269" t="s">
        <v>1</v>
      </c>
      <c r="C269" s="2" t="s">
        <v>14</v>
      </c>
      <c r="D269" s="3" t="s">
        <v>355</v>
      </c>
      <c r="E269" s="21">
        <v>5.0999999999999996</v>
      </c>
      <c r="F269" s="17">
        <f t="shared" si="4"/>
        <v>1</v>
      </c>
    </row>
    <row r="270" spans="1:6" ht="16.899999999999999" customHeight="1" x14ac:dyDescent="0.25">
      <c r="A270" s="1" t="s">
        <v>356</v>
      </c>
      <c r="B270" t="s">
        <v>1</v>
      </c>
      <c r="C270" s="2" t="s">
        <v>28</v>
      </c>
      <c r="D270" s="3" t="s">
        <v>329</v>
      </c>
      <c r="E270" s="21">
        <v>5.0999999999999996</v>
      </c>
      <c r="F270" s="17">
        <f t="shared" si="4"/>
        <v>1</v>
      </c>
    </row>
    <row r="271" spans="1:6" ht="16.899999999999999" customHeight="1" x14ac:dyDescent="0.25">
      <c r="A271" s="1" t="s">
        <v>356</v>
      </c>
      <c r="B271" t="s">
        <v>1</v>
      </c>
      <c r="C271" s="2" t="s">
        <v>20</v>
      </c>
      <c r="D271" s="3" t="s">
        <v>329</v>
      </c>
      <c r="E271" s="21">
        <v>7.92</v>
      </c>
      <c r="F271" s="17">
        <f t="shared" si="4"/>
        <v>1</v>
      </c>
    </row>
    <row r="272" spans="1:6" ht="16.899999999999999" customHeight="1" x14ac:dyDescent="0.25">
      <c r="A272" s="1" t="s">
        <v>359</v>
      </c>
      <c r="B272" t="s">
        <v>1</v>
      </c>
      <c r="C272" s="2" t="s">
        <v>6</v>
      </c>
      <c r="D272" s="3" t="s">
        <v>360</v>
      </c>
      <c r="E272" s="21">
        <v>5</v>
      </c>
      <c r="F272" s="17">
        <f t="shared" si="4"/>
        <v>1</v>
      </c>
    </row>
    <row r="273" spans="1:6" ht="16.899999999999999" customHeight="1" x14ac:dyDescent="0.25">
      <c r="A273" s="1" t="s">
        <v>359</v>
      </c>
      <c r="B273" t="s">
        <v>1</v>
      </c>
      <c r="C273" s="2" t="s">
        <v>14</v>
      </c>
      <c r="D273" s="3" t="s">
        <v>360</v>
      </c>
      <c r="E273" s="21">
        <v>5.65</v>
      </c>
      <c r="F273" s="17">
        <f t="shared" si="4"/>
        <v>1</v>
      </c>
    </row>
    <row r="274" spans="1:6" ht="16.899999999999999" customHeight="1" x14ac:dyDescent="0.25">
      <c r="A274" s="1" t="s">
        <v>359</v>
      </c>
      <c r="B274" t="s">
        <v>1</v>
      </c>
      <c r="C274" s="2" t="s">
        <v>28</v>
      </c>
      <c r="D274" s="3" t="s">
        <v>360</v>
      </c>
      <c r="E274" s="21">
        <v>2.7</v>
      </c>
      <c r="F274" s="17">
        <f t="shared" si="4"/>
        <v>1</v>
      </c>
    </row>
    <row r="275" spans="1:6" ht="16.899999999999999" customHeight="1" x14ac:dyDescent="0.25">
      <c r="A275" s="1" t="s">
        <v>359</v>
      </c>
      <c r="B275" t="s">
        <v>1</v>
      </c>
      <c r="C275" s="2" t="s">
        <v>20</v>
      </c>
      <c r="D275" s="3" t="s">
        <v>360</v>
      </c>
      <c r="E275" s="21">
        <v>4.5999999999999996</v>
      </c>
      <c r="F275" s="17">
        <f t="shared" si="4"/>
        <v>1</v>
      </c>
    </row>
    <row r="276" spans="1:6" ht="16.899999999999999" customHeight="1" x14ac:dyDescent="0.25">
      <c r="A276" s="1" t="s">
        <v>359</v>
      </c>
      <c r="B276" t="s">
        <v>1</v>
      </c>
      <c r="C276" s="2" t="s">
        <v>22</v>
      </c>
      <c r="D276" s="3" t="s">
        <v>360</v>
      </c>
      <c r="E276" s="21">
        <v>6.4</v>
      </c>
      <c r="F276" s="17">
        <f t="shared" si="4"/>
        <v>1</v>
      </c>
    </row>
    <row r="277" spans="1:6" ht="16.899999999999999" customHeight="1" x14ac:dyDescent="0.25">
      <c r="A277" s="1" t="s">
        <v>359</v>
      </c>
      <c r="B277" t="s">
        <v>1</v>
      </c>
      <c r="C277" s="2" t="s">
        <v>174</v>
      </c>
      <c r="D277" s="3" t="s">
        <v>355</v>
      </c>
      <c r="E277" s="21">
        <v>3.25</v>
      </c>
      <c r="F277" s="17">
        <f t="shared" si="4"/>
        <v>1</v>
      </c>
    </row>
    <row r="278" spans="1:6" ht="16.899999999999999" customHeight="1" x14ac:dyDescent="0.25">
      <c r="A278" s="1" t="s">
        <v>361</v>
      </c>
      <c r="B278" t="s">
        <v>1</v>
      </c>
      <c r="C278" s="2" t="s">
        <v>36</v>
      </c>
      <c r="D278" s="3" t="s">
        <v>362</v>
      </c>
      <c r="E278" s="21">
        <v>3</v>
      </c>
      <c r="F278" s="17">
        <f t="shared" si="4"/>
        <v>1</v>
      </c>
    </row>
    <row r="279" spans="1:6" ht="16.899999999999999" customHeight="1" x14ac:dyDescent="0.25">
      <c r="A279" s="1" t="s">
        <v>361</v>
      </c>
      <c r="B279" t="s">
        <v>1</v>
      </c>
      <c r="C279" s="2" t="s">
        <v>9</v>
      </c>
      <c r="D279" s="3" t="s">
        <v>363</v>
      </c>
      <c r="E279" s="21">
        <v>5.4</v>
      </c>
      <c r="F279" s="17">
        <f t="shared" si="4"/>
        <v>1</v>
      </c>
    </row>
    <row r="280" spans="1:6" ht="16.899999999999999" customHeight="1" x14ac:dyDescent="0.25">
      <c r="A280" s="1" t="s">
        <v>361</v>
      </c>
      <c r="B280" t="s">
        <v>1</v>
      </c>
      <c r="C280" s="2" t="s">
        <v>6</v>
      </c>
      <c r="D280" s="3" t="s">
        <v>363</v>
      </c>
      <c r="E280" s="21">
        <v>3</v>
      </c>
      <c r="F280" s="17">
        <f t="shared" si="4"/>
        <v>1</v>
      </c>
    </row>
    <row r="281" spans="1:6" ht="16.899999999999999" customHeight="1" x14ac:dyDescent="0.25">
      <c r="A281" s="1" t="s">
        <v>361</v>
      </c>
      <c r="B281" t="s">
        <v>1</v>
      </c>
      <c r="C281" s="2" t="s">
        <v>14</v>
      </c>
      <c r="D281" s="3" t="s">
        <v>364</v>
      </c>
      <c r="E281" s="21">
        <v>3</v>
      </c>
      <c r="F281" s="17">
        <f t="shared" si="4"/>
        <v>1</v>
      </c>
    </row>
    <row r="282" spans="1:6" ht="16.899999999999999" customHeight="1" x14ac:dyDescent="0.25">
      <c r="A282" s="1" t="s">
        <v>365</v>
      </c>
      <c r="B282" t="s">
        <v>1</v>
      </c>
      <c r="C282" s="2" t="s">
        <v>119</v>
      </c>
      <c r="D282" s="3" t="s">
        <v>366</v>
      </c>
      <c r="E282" s="21">
        <v>3.93</v>
      </c>
      <c r="F282" s="17">
        <f t="shared" si="4"/>
        <v>1</v>
      </c>
    </row>
    <row r="283" spans="1:6" ht="16.899999999999999" customHeight="1" x14ac:dyDescent="0.25">
      <c r="A283" s="1" t="s">
        <v>365</v>
      </c>
      <c r="B283" t="s">
        <v>1</v>
      </c>
      <c r="C283" s="2" t="s">
        <v>134</v>
      </c>
      <c r="D283" s="3" t="s">
        <v>367</v>
      </c>
      <c r="E283" s="21">
        <v>8.64</v>
      </c>
      <c r="F283" s="17">
        <f t="shared" si="4"/>
        <v>1</v>
      </c>
    </row>
    <row r="284" spans="1:6" ht="16.899999999999999" customHeight="1" x14ac:dyDescent="0.25">
      <c r="A284" s="1" t="s">
        <v>365</v>
      </c>
      <c r="B284" t="s">
        <v>1</v>
      </c>
      <c r="C284" s="2" t="s">
        <v>136</v>
      </c>
      <c r="D284" s="3" t="s">
        <v>368</v>
      </c>
      <c r="E284" s="21">
        <v>7</v>
      </c>
      <c r="F284" s="17">
        <f t="shared" si="4"/>
        <v>1</v>
      </c>
    </row>
    <row r="285" spans="1:6" ht="16.899999999999999" customHeight="1" x14ac:dyDescent="0.25">
      <c r="A285" s="1" t="s">
        <v>365</v>
      </c>
      <c r="B285" t="s">
        <v>1</v>
      </c>
      <c r="C285" s="2" t="s">
        <v>138</v>
      </c>
      <c r="D285" s="3" t="s">
        <v>369</v>
      </c>
      <c r="E285" s="21">
        <v>2.5</v>
      </c>
      <c r="F285" s="17">
        <f t="shared" si="4"/>
        <v>1</v>
      </c>
    </row>
    <row r="286" spans="1:6" ht="16.899999999999999" customHeight="1" x14ac:dyDescent="0.25">
      <c r="A286" s="1" t="s">
        <v>365</v>
      </c>
      <c r="B286" t="s">
        <v>1</v>
      </c>
      <c r="C286" s="2" t="s">
        <v>110</v>
      </c>
      <c r="D286" s="3" t="s">
        <v>370</v>
      </c>
      <c r="E286" s="21">
        <v>4.3</v>
      </c>
      <c r="F286" s="17">
        <f t="shared" si="4"/>
        <v>1</v>
      </c>
    </row>
    <row r="287" spans="1:6" ht="16.899999999999999" customHeight="1" x14ac:dyDescent="0.25">
      <c r="A287" s="1" t="s">
        <v>371</v>
      </c>
      <c r="B287" t="s">
        <v>1</v>
      </c>
      <c r="C287" s="2" t="s">
        <v>9</v>
      </c>
      <c r="D287" s="3" t="s">
        <v>372</v>
      </c>
      <c r="E287" s="21">
        <v>7</v>
      </c>
      <c r="F287" s="17">
        <f t="shared" si="4"/>
        <v>1</v>
      </c>
    </row>
    <row r="288" spans="1:6" ht="16.899999999999999" customHeight="1" x14ac:dyDescent="0.25">
      <c r="A288" s="1" t="s">
        <v>371</v>
      </c>
      <c r="B288" t="s">
        <v>1</v>
      </c>
      <c r="C288" s="2" t="s">
        <v>6</v>
      </c>
      <c r="D288" s="3" t="s">
        <v>373</v>
      </c>
      <c r="E288" s="21">
        <v>10.6</v>
      </c>
      <c r="F288" s="17">
        <f t="shared" si="4"/>
        <v>2</v>
      </c>
    </row>
    <row r="289" spans="1:6" ht="16.899999999999999" customHeight="1" x14ac:dyDescent="0.25">
      <c r="A289" s="1" t="s">
        <v>371</v>
      </c>
      <c r="B289" t="s">
        <v>1</v>
      </c>
      <c r="C289" s="2" t="s">
        <v>14</v>
      </c>
      <c r="D289" s="3" t="s">
        <v>374</v>
      </c>
      <c r="E289" s="21">
        <v>10.1</v>
      </c>
      <c r="F289" s="17">
        <f t="shared" si="4"/>
        <v>2</v>
      </c>
    </row>
    <row r="290" spans="1:6" ht="16.899999999999999" customHeight="1" x14ac:dyDescent="0.25">
      <c r="A290" s="1" t="s">
        <v>371</v>
      </c>
      <c r="B290" t="s">
        <v>1</v>
      </c>
      <c r="C290" s="2" t="s">
        <v>28</v>
      </c>
      <c r="D290" s="3" t="s">
        <v>375</v>
      </c>
      <c r="E290" s="21">
        <v>5.7</v>
      </c>
      <c r="F290" s="17">
        <f t="shared" si="4"/>
        <v>1</v>
      </c>
    </row>
    <row r="291" spans="1:6" ht="16.899999999999999" customHeight="1" x14ac:dyDescent="0.25">
      <c r="A291" s="1" t="s">
        <v>371</v>
      </c>
      <c r="B291" t="s">
        <v>1</v>
      </c>
      <c r="C291" s="2" t="s">
        <v>20</v>
      </c>
      <c r="D291" s="3" t="s">
        <v>376</v>
      </c>
      <c r="E291" s="21">
        <v>2.6</v>
      </c>
      <c r="F291" s="17">
        <f t="shared" si="4"/>
        <v>1</v>
      </c>
    </row>
    <row r="292" spans="1:6" ht="16.899999999999999" customHeight="1" x14ac:dyDescent="0.25">
      <c r="A292" s="1" t="s">
        <v>371</v>
      </c>
      <c r="B292" t="s">
        <v>1</v>
      </c>
      <c r="C292" s="2" t="s">
        <v>22</v>
      </c>
      <c r="D292" s="3" t="s">
        <v>377</v>
      </c>
      <c r="E292" s="21">
        <v>5.75</v>
      </c>
      <c r="F292" s="17">
        <f t="shared" si="4"/>
        <v>1</v>
      </c>
    </row>
    <row r="293" spans="1:6" ht="16.899999999999999" customHeight="1" x14ac:dyDescent="0.25">
      <c r="A293" s="1" t="s">
        <v>378</v>
      </c>
      <c r="B293" t="s">
        <v>1</v>
      </c>
      <c r="C293" s="2" t="s">
        <v>9</v>
      </c>
      <c r="D293" s="3" t="s">
        <v>379</v>
      </c>
      <c r="E293" s="21">
        <v>3</v>
      </c>
      <c r="F293" s="17">
        <f t="shared" si="4"/>
        <v>1</v>
      </c>
    </row>
    <row r="294" spans="1:6" ht="16.899999999999999" customHeight="1" x14ac:dyDescent="0.25">
      <c r="A294" s="1" t="s">
        <v>380</v>
      </c>
      <c r="B294" t="s">
        <v>1</v>
      </c>
      <c r="C294" s="2" t="s">
        <v>9</v>
      </c>
      <c r="D294" s="3" t="s">
        <v>381</v>
      </c>
      <c r="E294" s="21">
        <v>7.4</v>
      </c>
      <c r="F294" s="17">
        <f t="shared" si="4"/>
        <v>1</v>
      </c>
    </row>
    <row r="295" spans="1:6" ht="16.899999999999999" customHeight="1" x14ac:dyDescent="0.25">
      <c r="A295" s="1" t="s">
        <v>380</v>
      </c>
      <c r="B295" t="s">
        <v>1</v>
      </c>
      <c r="C295" s="2" t="s">
        <v>6</v>
      </c>
      <c r="D295" s="3" t="s">
        <v>382</v>
      </c>
      <c r="E295" s="21">
        <v>3</v>
      </c>
      <c r="F295" s="17">
        <f t="shared" si="4"/>
        <v>1</v>
      </c>
    </row>
    <row r="296" spans="1:6" ht="16.899999999999999" customHeight="1" x14ac:dyDescent="0.25">
      <c r="A296" s="1" t="s">
        <v>383</v>
      </c>
      <c r="B296" t="s">
        <v>1</v>
      </c>
      <c r="C296" s="2" t="s">
        <v>9</v>
      </c>
      <c r="D296" s="3" t="s">
        <v>384</v>
      </c>
      <c r="E296" s="21">
        <v>2.0099999999999998</v>
      </c>
      <c r="F296" s="17">
        <f t="shared" si="4"/>
        <v>1</v>
      </c>
    </row>
    <row r="297" spans="1:6" ht="16.899999999999999" customHeight="1" x14ac:dyDescent="0.25">
      <c r="A297" s="1" t="s">
        <v>383</v>
      </c>
      <c r="B297" t="s">
        <v>1</v>
      </c>
      <c r="C297" s="2" t="s">
        <v>6</v>
      </c>
      <c r="D297" s="3" t="s">
        <v>385</v>
      </c>
      <c r="E297" s="21">
        <v>5.2</v>
      </c>
      <c r="F297" s="17">
        <f t="shared" si="4"/>
        <v>1</v>
      </c>
    </row>
    <row r="298" spans="1:6" ht="16.899999999999999" customHeight="1" x14ac:dyDescent="0.25">
      <c r="A298" s="1" t="s">
        <v>383</v>
      </c>
      <c r="B298" t="s">
        <v>1</v>
      </c>
      <c r="C298" s="2" t="s">
        <v>14</v>
      </c>
      <c r="D298" s="3" t="s">
        <v>386</v>
      </c>
      <c r="E298" s="21">
        <v>6</v>
      </c>
      <c r="F298" s="17">
        <f t="shared" si="4"/>
        <v>1</v>
      </c>
    </row>
    <row r="299" spans="1:6" ht="16.899999999999999" customHeight="1" x14ac:dyDescent="0.25">
      <c r="A299" s="1" t="s">
        <v>383</v>
      </c>
      <c r="B299" t="s">
        <v>1</v>
      </c>
      <c r="C299" s="2" t="s">
        <v>28</v>
      </c>
      <c r="D299" s="3" t="s">
        <v>387</v>
      </c>
      <c r="E299" s="21">
        <v>3.8</v>
      </c>
      <c r="F299" s="17">
        <f t="shared" si="4"/>
        <v>1</v>
      </c>
    </row>
    <row r="300" spans="1:6" ht="16.899999999999999" customHeight="1" x14ac:dyDescent="0.25">
      <c r="A300" s="1" t="s">
        <v>388</v>
      </c>
      <c r="B300" t="s">
        <v>1</v>
      </c>
      <c r="C300" s="2" t="s">
        <v>9</v>
      </c>
      <c r="D300" s="3" t="s">
        <v>389</v>
      </c>
      <c r="E300" s="21">
        <v>2.85</v>
      </c>
      <c r="F300" s="17">
        <f t="shared" si="4"/>
        <v>1</v>
      </c>
    </row>
    <row r="301" spans="1:6" ht="16.899999999999999" customHeight="1" x14ac:dyDescent="0.25">
      <c r="A301" s="1" t="s">
        <v>390</v>
      </c>
      <c r="B301" t="s">
        <v>1</v>
      </c>
      <c r="C301" s="2" t="s">
        <v>9</v>
      </c>
      <c r="D301" s="3" t="s">
        <v>391</v>
      </c>
      <c r="E301" s="21">
        <v>3</v>
      </c>
      <c r="F301" s="17">
        <f t="shared" si="4"/>
        <v>1</v>
      </c>
    </row>
    <row r="302" spans="1:6" ht="16.899999999999999" customHeight="1" x14ac:dyDescent="0.25">
      <c r="A302" s="1" t="s">
        <v>390</v>
      </c>
      <c r="B302" t="s">
        <v>1</v>
      </c>
      <c r="C302" s="2" t="s">
        <v>14</v>
      </c>
      <c r="D302" s="3" t="s">
        <v>392</v>
      </c>
      <c r="E302" s="21">
        <v>3.1</v>
      </c>
      <c r="F302" s="17">
        <f t="shared" si="4"/>
        <v>1</v>
      </c>
    </row>
    <row r="303" spans="1:6" ht="16.899999999999999" customHeight="1" x14ac:dyDescent="0.25">
      <c r="A303" s="1" t="s">
        <v>393</v>
      </c>
      <c r="B303" t="s">
        <v>1</v>
      </c>
      <c r="C303" s="2" t="s">
        <v>394</v>
      </c>
      <c r="D303" s="3" t="s">
        <v>395</v>
      </c>
      <c r="E303" s="21">
        <v>28.9</v>
      </c>
      <c r="F303" s="17">
        <f t="shared" si="4"/>
        <v>3</v>
      </c>
    </row>
    <row r="304" spans="1:6" ht="16.899999999999999" customHeight="1" x14ac:dyDescent="0.25">
      <c r="A304" s="1" t="s">
        <v>393</v>
      </c>
      <c r="B304" t="s">
        <v>1</v>
      </c>
      <c r="C304" s="2" t="s">
        <v>185</v>
      </c>
      <c r="D304" s="3" t="s">
        <v>396</v>
      </c>
      <c r="E304" s="21">
        <v>17</v>
      </c>
      <c r="F304" s="17">
        <f t="shared" si="4"/>
        <v>2</v>
      </c>
    </row>
    <row r="305" spans="1:6" ht="16.899999999999999" customHeight="1" x14ac:dyDescent="0.25">
      <c r="A305" s="1" t="s">
        <v>393</v>
      </c>
      <c r="B305" t="s">
        <v>1</v>
      </c>
      <c r="C305" s="2" t="s">
        <v>117</v>
      </c>
      <c r="D305" s="3" t="s">
        <v>396</v>
      </c>
      <c r="E305" s="21">
        <v>15.7</v>
      </c>
      <c r="F305" s="17">
        <f t="shared" si="4"/>
        <v>2</v>
      </c>
    </row>
    <row r="306" spans="1:6" ht="16.899999999999999" customHeight="1" x14ac:dyDescent="0.25">
      <c r="A306" s="1" t="s">
        <v>393</v>
      </c>
      <c r="B306" t="s">
        <v>1</v>
      </c>
      <c r="C306" s="2" t="s">
        <v>131</v>
      </c>
      <c r="D306" s="3" t="s">
        <v>397</v>
      </c>
      <c r="E306" s="21">
        <v>5.5</v>
      </c>
      <c r="F306" s="17">
        <f t="shared" si="4"/>
        <v>1</v>
      </c>
    </row>
    <row r="307" spans="1:6" ht="16.899999999999999" customHeight="1" x14ac:dyDescent="0.25">
      <c r="A307" s="1" t="s">
        <v>393</v>
      </c>
      <c r="B307" t="s">
        <v>1</v>
      </c>
      <c r="C307" s="2" t="s">
        <v>291</v>
      </c>
      <c r="D307" s="3" t="s">
        <v>398</v>
      </c>
      <c r="E307" s="21">
        <v>16.399999999999999</v>
      </c>
      <c r="F307" s="17">
        <f t="shared" si="4"/>
        <v>2</v>
      </c>
    </row>
    <row r="308" spans="1:6" ht="16.899999999999999" customHeight="1" x14ac:dyDescent="0.25">
      <c r="A308" s="1" t="s">
        <v>393</v>
      </c>
      <c r="B308" t="s">
        <v>1</v>
      </c>
      <c r="C308" s="2" t="s">
        <v>138</v>
      </c>
      <c r="D308" s="3" t="s">
        <v>399</v>
      </c>
      <c r="E308" s="21">
        <v>3.74</v>
      </c>
      <c r="F308" s="17">
        <f t="shared" si="4"/>
        <v>1</v>
      </c>
    </row>
    <row r="309" spans="1:6" ht="16.899999999999999" customHeight="1" x14ac:dyDescent="0.25">
      <c r="A309" s="1" t="s">
        <v>393</v>
      </c>
      <c r="B309" t="s">
        <v>1</v>
      </c>
      <c r="C309" s="2" t="s">
        <v>141</v>
      </c>
      <c r="D309" s="3" t="s">
        <v>400</v>
      </c>
      <c r="E309" s="21">
        <v>6.85</v>
      </c>
      <c r="F309" s="17">
        <f t="shared" si="4"/>
        <v>1</v>
      </c>
    </row>
    <row r="310" spans="1:6" ht="16.899999999999999" customHeight="1" x14ac:dyDescent="0.25">
      <c r="A310" s="1" t="s">
        <v>393</v>
      </c>
      <c r="B310" t="s">
        <v>1</v>
      </c>
      <c r="C310" s="2" t="s">
        <v>205</v>
      </c>
      <c r="D310" s="3" t="s">
        <v>401</v>
      </c>
      <c r="E310" s="21">
        <v>4.5999999999999996</v>
      </c>
      <c r="F310" s="17">
        <f t="shared" si="4"/>
        <v>1</v>
      </c>
    </row>
    <row r="311" spans="1:6" ht="16.899999999999999" customHeight="1" x14ac:dyDescent="0.25">
      <c r="A311" s="1" t="s">
        <v>393</v>
      </c>
      <c r="B311" t="s">
        <v>1</v>
      </c>
      <c r="C311" s="2" t="s">
        <v>112</v>
      </c>
      <c r="D311" s="3" t="s">
        <v>402</v>
      </c>
      <c r="E311" s="21">
        <v>7.65</v>
      </c>
      <c r="F311" s="17">
        <f t="shared" si="4"/>
        <v>1</v>
      </c>
    </row>
    <row r="312" spans="1:6" ht="16.899999999999999" customHeight="1" x14ac:dyDescent="0.25">
      <c r="A312" s="1" t="s">
        <v>393</v>
      </c>
      <c r="B312" t="s">
        <v>1</v>
      </c>
      <c r="C312" s="2" t="s">
        <v>403</v>
      </c>
      <c r="D312" s="3" t="s">
        <v>404</v>
      </c>
      <c r="E312" s="21">
        <v>7</v>
      </c>
      <c r="F312" s="17">
        <f t="shared" si="4"/>
        <v>1</v>
      </c>
    </row>
    <row r="313" spans="1:6" ht="16.899999999999999" customHeight="1" x14ac:dyDescent="0.25">
      <c r="A313" s="1" t="s">
        <v>405</v>
      </c>
      <c r="B313" t="s">
        <v>1</v>
      </c>
      <c r="C313" s="2" t="s">
        <v>9</v>
      </c>
      <c r="D313" s="3" t="s">
        <v>406</v>
      </c>
      <c r="E313" s="21">
        <v>2.5</v>
      </c>
      <c r="F313" s="17">
        <f t="shared" si="4"/>
        <v>1</v>
      </c>
    </row>
    <row r="314" spans="1:6" ht="16.899999999999999" customHeight="1" x14ac:dyDescent="0.25">
      <c r="A314" s="1" t="s">
        <v>407</v>
      </c>
      <c r="B314" t="s">
        <v>1</v>
      </c>
      <c r="C314" s="2" t="s">
        <v>9</v>
      </c>
      <c r="D314" s="3" t="s">
        <v>408</v>
      </c>
      <c r="E314" s="21">
        <v>6.2</v>
      </c>
      <c r="F314" s="17">
        <f t="shared" si="4"/>
        <v>1</v>
      </c>
    </row>
    <row r="315" spans="1:6" ht="16.899999999999999" customHeight="1" x14ac:dyDescent="0.25">
      <c r="A315" s="1" t="s">
        <v>407</v>
      </c>
      <c r="B315" t="s">
        <v>1</v>
      </c>
      <c r="C315" s="2" t="s">
        <v>63</v>
      </c>
      <c r="D315" s="3" t="s">
        <v>409</v>
      </c>
      <c r="E315" s="21">
        <v>3.6</v>
      </c>
      <c r="F315" s="17">
        <f t="shared" si="4"/>
        <v>1</v>
      </c>
    </row>
    <row r="316" spans="1:6" ht="16.899999999999999" customHeight="1" x14ac:dyDescent="0.25">
      <c r="A316" s="1" t="s">
        <v>407</v>
      </c>
      <c r="B316" t="s">
        <v>1</v>
      </c>
      <c r="C316" s="2" t="s">
        <v>253</v>
      </c>
      <c r="D316" s="3" t="s">
        <v>410</v>
      </c>
      <c r="E316" s="21">
        <v>5.0999999999999996</v>
      </c>
      <c r="F316" s="17">
        <f t="shared" si="4"/>
        <v>1</v>
      </c>
    </row>
    <row r="317" spans="1:6" ht="16.899999999999999" customHeight="1" x14ac:dyDescent="0.25">
      <c r="A317" s="1" t="s">
        <v>407</v>
      </c>
      <c r="B317" t="s">
        <v>1</v>
      </c>
      <c r="C317" s="2" t="s">
        <v>6</v>
      </c>
      <c r="D317" s="3" t="s">
        <v>411</v>
      </c>
      <c r="E317" s="21">
        <v>3</v>
      </c>
      <c r="F317" s="17">
        <f t="shared" si="4"/>
        <v>1</v>
      </c>
    </row>
    <row r="318" spans="1:6" ht="16.899999999999999" customHeight="1" x14ac:dyDescent="0.25">
      <c r="A318" s="1" t="s">
        <v>407</v>
      </c>
      <c r="B318" t="s">
        <v>1</v>
      </c>
      <c r="C318" s="2" t="s">
        <v>174</v>
      </c>
      <c r="D318" s="3" t="s">
        <v>412</v>
      </c>
      <c r="E318" s="21">
        <v>2.7</v>
      </c>
      <c r="F318" s="17">
        <f t="shared" si="4"/>
        <v>1</v>
      </c>
    </row>
    <row r="319" spans="1:6" ht="16.899999999999999" customHeight="1" x14ac:dyDescent="0.25">
      <c r="A319" s="1" t="s">
        <v>413</v>
      </c>
      <c r="B319" t="s">
        <v>1</v>
      </c>
      <c r="C319" s="2" t="s">
        <v>9</v>
      </c>
      <c r="D319" s="3" t="s">
        <v>414</v>
      </c>
      <c r="E319" s="21">
        <v>3</v>
      </c>
      <c r="F319" s="17">
        <f t="shared" si="4"/>
        <v>1</v>
      </c>
    </row>
    <row r="320" spans="1:6" ht="16.899999999999999" customHeight="1" x14ac:dyDescent="0.25">
      <c r="A320" s="1" t="s">
        <v>415</v>
      </c>
      <c r="B320" t="s">
        <v>1</v>
      </c>
      <c r="C320" s="2" t="s">
        <v>24</v>
      </c>
      <c r="D320" s="3" t="s">
        <v>416</v>
      </c>
      <c r="E320" s="21">
        <v>3.08</v>
      </c>
      <c r="F320" s="17">
        <f t="shared" si="4"/>
        <v>1</v>
      </c>
    </row>
    <row r="321" spans="1:6" ht="16.899999999999999" customHeight="1" x14ac:dyDescent="0.25">
      <c r="A321" s="1" t="s">
        <v>415</v>
      </c>
      <c r="B321" t="s">
        <v>1</v>
      </c>
      <c r="C321" s="2" t="s">
        <v>6</v>
      </c>
      <c r="D321" s="3" t="s">
        <v>417</v>
      </c>
      <c r="E321" s="21">
        <v>20.399999999999999</v>
      </c>
      <c r="F321" s="17">
        <f t="shared" si="4"/>
        <v>3</v>
      </c>
    </row>
    <row r="322" spans="1:6" ht="16.899999999999999" customHeight="1" x14ac:dyDescent="0.25">
      <c r="A322" s="1" t="s">
        <v>415</v>
      </c>
      <c r="B322" t="s">
        <v>1</v>
      </c>
      <c r="C322" s="2" t="s">
        <v>14</v>
      </c>
      <c r="D322" s="3" t="s">
        <v>418</v>
      </c>
      <c r="E322" s="21">
        <v>28.7</v>
      </c>
      <c r="F322" s="17">
        <f t="shared" si="4"/>
        <v>3</v>
      </c>
    </row>
    <row r="323" spans="1:6" ht="16.899999999999999" customHeight="1" x14ac:dyDescent="0.25">
      <c r="A323" s="1" t="s">
        <v>415</v>
      </c>
      <c r="B323" t="s">
        <v>1</v>
      </c>
      <c r="C323" s="2" t="s">
        <v>28</v>
      </c>
      <c r="D323" s="3" t="s">
        <v>419</v>
      </c>
      <c r="E323" s="21">
        <v>2.8</v>
      </c>
      <c r="F323" s="17">
        <f t="shared" si="4"/>
        <v>1</v>
      </c>
    </row>
    <row r="324" spans="1:6" ht="16.899999999999999" customHeight="1" x14ac:dyDescent="0.25">
      <c r="A324" s="1" t="s">
        <v>415</v>
      </c>
      <c r="B324" t="s">
        <v>1</v>
      </c>
      <c r="C324" s="2" t="s">
        <v>22</v>
      </c>
      <c r="D324" s="3" t="s">
        <v>420</v>
      </c>
      <c r="E324" s="21">
        <v>10.75</v>
      </c>
      <c r="F324" s="17">
        <f t="shared" ref="F324:F387" si="5">IF(AND(E324&gt;2,E324&lt;=10),1,IF(AND(E324&gt;10,E324&lt;=20),2,IF(AND(E324&gt;20,E324&lt;=30),3,IF(AND(E324&gt;30,E324&lt;=40),4,IF(AND(E324&gt;40,E324&lt;=50),5,IF(AND(E324&gt;50,E324&lt;=60),6,IF(E324&gt;60,7,"CHYBA")))))))</f>
        <v>2</v>
      </c>
    </row>
    <row r="325" spans="1:6" ht="16.899999999999999" customHeight="1" x14ac:dyDescent="0.25">
      <c r="A325" s="1" t="s">
        <v>421</v>
      </c>
      <c r="B325" t="s">
        <v>1</v>
      </c>
      <c r="C325" s="2" t="s">
        <v>9</v>
      </c>
      <c r="D325" s="3" t="s">
        <v>370</v>
      </c>
      <c r="E325" s="21">
        <v>12.4</v>
      </c>
      <c r="F325" s="17">
        <f t="shared" si="5"/>
        <v>2</v>
      </c>
    </row>
    <row r="326" spans="1:6" ht="16.899999999999999" customHeight="1" x14ac:dyDescent="0.25">
      <c r="A326" s="1" t="s">
        <v>421</v>
      </c>
      <c r="B326" t="s">
        <v>1</v>
      </c>
      <c r="C326" s="2" t="s">
        <v>14</v>
      </c>
      <c r="D326" s="3" t="s">
        <v>422</v>
      </c>
      <c r="E326" s="21">
        <v>9.1349999999999998</v>
      </c>
      <c r="F326" s="17">
        <f t="shared" si="5"/>
        <v>1</v>
      </c>
    </row>
    <row r="327" spans="1:6" ht="16.899999999999999" customHeight="1" x14ac:dyDescent="0.25">
      <c r="A327" s="1" t="s">
        <v>423</v>
      </c>
      <c r="B327" t="s">
        <v>1</v>
      </c>
      <c r="C327" s="2" t="s">
        <v>115</v>
      </c>
      <c r="D327" s="3" t="s">
        <v>424</v>
      </c>
      <c r="E327" s="21">
        <v>4</v>
      </c>
      <c r="F327" s="17">
        <f t="shared" si="5"/>
        <v>1</v>
      </c>
    </row>
    <row r="328" spans="1:6" ht="16.899999999999999" customHeight="1" x14ac:dyDescent="0.25">
      <c r="A328" s="1" t="s">
        <v>423</v>
      </c>
      <c r="B328" t="s">
        <v>1</v>
      </c>
      <c r="C328" s="2" t="s">
        <v>117</v>
      </c>
      <c r="D328" s="3" t="s">
        <v>425</v>
      </c>
      <c r="E328" s="21">
        <v>7</v>
      </c>
      <c r="F328" s="17">
        <f t="shared" si="5"/>
        <v>1</v>
      </c>
    </row>
    <row r="329" spans="1:6" ht="16.899999999999999" customHeight="1" x14ac:dyDescent="0.25">
      <c r="A329" s="1" t="s">
        <v>423</v>
      </c>
      <c r="B329" t="s">
        <v>1</v>
      </c>
      <c r="C329" s="2" t="s">
        <v>131</v>
      </c>
      <c r="D329" s="3" t="s">
        <v>426</v>
      </c>
      <c r="E329" s="21">
        <v>70.319999999999993</v>
      </c>
      <c r="F329" s="17">
        <f t="shared" si="5"/>
        <v>7</v>
      </c>
    </row>
    <row r="330" spans="1:6" ht="16.899999999999999" customHeight="1" x14ac:dyDescent="0.25">
      <c r="A330" s="1" t="s">
        <v>423</v>
      </c>
      <c r="B330" t="s">
        <v>1</v>
      </c>
      <c r="C330" s="2" t="s">
        <v>291</v>
      </c>
      <c r="D330" s="3" t="s">
        <v>427</v>
      </c>
      <c r="E330" s="21">
        <v>52.4</v>
      </c>
      <c r="F330" s="17">
        <f t="shared" si="5"/>
        <v>6</v>
      </c>
    </row>
    <row r="331" spans="1:6" ht="16.899999999999999" customHeight="1" x14ac:dyDescent="0.25">
      <c r="A331" s="1" t="s">
        <v>428</v>
      </c>
      <c r="B331" t="s">
        <v>1</v>
      </c>
      <c r="C331" s="2" t="s">
        <v>9</v>
      </c>
      <c r="D331" s="3" t="s">
        <v>429</v>
      </c>
      <c r="E331" s="21">
        <v>3</v>
      </c>
      <c r="F331" s="17">
        <f t="shared" si="5"/>
        <v>1</v>
      </c>
    </row>
    <row r="332" spans="1:6" ht="16.899999999999999" customHeight="1" x14ac:dyDescent="0.25">
      <c r="A332" s="1" t="s">
        <v>430</v>
      </c>
      <c r="B332" t="s">
        <v>1</v>
      </c>
      <c r="C332" s="2" t="s">
        <v>6</v>
      </c>
      <c r="D332" s="3" t="s">
        <v>431</v>
      </c>
      <c r="E332" s="21">
        <v>34.76</v>
      </c>
      <c r="F332" s="17">
        <f t="shared" si="5"/>
        <v>4</v>
      </c>
    </row>
    <row r="333" spans="1:6" ht="16.899999999999999" customHeight="1" x14ac:dyDescent="0.25">
      <c r="A333" s="1" t="s">
        <v>432</v>
      </c>
      <c r="B333" t="s">
        <v>1</v>
      </c>
      <c r="C333" s="2" t="s">
        <v>6</v>
      </c>
      <c r="D333" s="3" t="s">
        <v>433</v>
      </c>
      <c r="E333" s="21">
        <v>8</v>
      </c>
      <c r="F333" s="17">
        <f t="shared" si="5"/>
        <v>1</v>
      </c>
    </row>
    <row r="334" spans="1:6" ht="16.899999999999999" customHeight="1" x14ac:dyDescent="0.25">
      <c r="A334" s="1" t="s">
        <v>432</v>
      </c>
      <c r="B334" t="s">
        <v>1</v>
      </c>
      <c r="C334" s="2" t="s">
        <v>14</v>
      </c>
      <c r="D334" s="3" t="s">
        <v>434</v>
      </c>
      <c r="E334" s="21">
        <v>58.85</v>
      </c>
      <c r="F334" s="17">
        <f t="shared" si="5"/>
        <v>6</v>
      </c>
    </row>
    <row r="335" spans="1:6" ht="16.899999999999999" customHeight="1" x14ac:dyDescent="0.25">
      <c r="A335" s="1" t="s">
        <v>435</v>
      </c>
      <c r="B335" t="s">
        <v>1</v>
      </c>
      <c r="C335" s="2" t="s">
        <v>6</v>
      </c>
      <c r="D335" s="3" t="s">
        <v>436</v>
      </c>
      <c r="E335" s="21">
        <v>8</v>
      </c>
      <c r="F335" s="17">
        <f t="shared" si="5"/>
        <v>1</v>
      </c>
    </row>
    <row r="336" spans="1:6" ht="16.899999999999999" customHeight="1" x14ac:dyDescent="0.25">
      <c r="A336" s="1" t="s">
        <v>435</v>
      </c>
      <c r="B336" t="s">
        <v>1</v>
      </c>
      <c r="C336" s="2" t="s">
        <v>14</v>
      </c>
      <c r="D336" s="3" t="s">
        <v>437</v>
      </c>
      <c r="E336" s="21">
        <v>4</v>
      </c>
      <c r="F336" s="17">
        <f t="shared" si="5"/>
        <v>1</v>
      </c>
    </row>
    <row r="337" spans="1:6" ht="16.899999999999999" customHeight="1" x14ac:dyDescent="0.25">
      <c r="A337" s="1" t="s">
        <v>435</v>
      </c>
      <c r="B337" t="s">
        <v>1</v>
      </c>
      <c r="C337" s="2" t="s">
        <v>28</v>
      </c>
      <c r="D337" s="3" t="s">
        <v>438</v>
      </c>
      <c r="E337" s="21">
        <v>4</v>
      </c>
      <c r="F337" s="17">
        <f t="shared" si="5"/>
        <v>1</v>
      </c>
    </row>
    <row r="338" spans="1:6" ht="16.899999999999999" customHeight="1" x14ac:dyDescent="0.25">
      <c r="A338" s="1" t="s">
        <v>439</v>
      </c>
      <c r="B338" t="s">
        <v>1</v>
      </c>
      <c r="C338" s="2" t="s">
        <v>14</v>
      </c>
      <c r="D338" s="3" t="s">
        <v>440</v>
      </c>
      <c r="E338" s="21">
        <v>16.8</v>
      </c>
      <c r="F338" s="17">
        <f t="shared" si="5"/>
        <v>2</v>
      </c>
    </row>
    <row r="339" spans="1:6" ht="16.899999999999999" customHeight="1" x14ac:dyDescent="0.25">
      <c r="A339" s="1" t="s">
        <v>439</v>
      </c>
      <c r="B339" t="s">
        <v>1</v>
      </c>
      <c r="C339" s="2" t="s">
        <v>20</v>
      </c>
      <c r="D339" s="3" t="s">
        <v>441</v>
      </c>
      <c r="E339" s="21">
        <v>4</v>
      </c>
      <c r="F339" s="17">
        <f t="shared" si="5"/>
        <v>1</v>
      </c>
    </row>
    <row r="340" spans="1:6" ht="16.899999999999999" customHeight="1" x14ac:dyDescent="0.25">
      <c r="A340" s="1" t="s">
        <v>442</v>
      </c>
      <c r="B340" t="s">
        <v>1</v>
      </c>
      <c r="C340" s="2" t="s">
        <v>6</v>
      </c>
      <c r="D340" s="3" t="s">
        <v>443</v>
      </c>
      <c r="E340" s="21">
        <v>14.9</v>
      </c>
      <c r="F340" s="17">
        <f t="shared" si="5"/>
        <v>2</v>
      </c>
    </row>
    <row r="341" spans="1:6" ht="16.899999999999999" customHeight="1" x14ac:dyDescent="0.25">
      <c r="A341" s="1" t="s">
        <v>444</v>
      </c>
      <c r="B341" t="s">
        <v>1</v>
      </c>
      <c r="C341" s="2" t="s">
        <v>9</v>
      </c>
      <c r="D341" s="3" t="s">
        <v>445</v>
      </c>
      <c r="E341" s="21">
        <v>5.2</v>
      </c>
      <c r="F341" s="17">
        <f t="shared" si="5"/>
        <v>1</v>
      </c>
    </row>
    <row r="342" spans="1:6" ht="16.899999999999999" customHeight="1" x14ac:dyDescent="0.25">
      <c r="A342" s="1" t="s">
        <v>446</v>
      </c>
      <c r="B342" t="s">
        <v>1</v>
      </c>
      <c r="C342" s="2" t="s">
        <v>28</v>
      </c>
      <c r="D342" s="3" t="s">
        <v>447</v>
      </c>
      <c r="E342" s="21">
        <v>66.78</v>
      </c>
      <c r="F342" s="17">
        <f t="shared" si="5"/>
        <v>7</v>
      </c>
    </row>
    <row r="343" spans="1:6" ht="16.899999999999999" customHeight="1" x14ac:dyDescent="0.25">
      <c r="A343" s="1" t="s">
        <v>446</v>
      </c>
      <c r="B343" t="s">
        <v>1</v>
      </c>
      <c r="C343" s="2" t="s">
        <v>20</v>
      </c>
      <c r="D343" s="3" t="s">
        <v>448</v>
      </c>
      <c r="E343" s="21">
        <v>5.95</v>
      </c>
      <c r="F343" s="17">
        <f t="shared" si="5"/>
        <v>1</v>
      </c>
    </row>
    <row r="344" spans="1:6" ht="16.899999999999999" customHeight="1" x14ac:dyDescent="0.25">
      <c r="A344" s="1" t="s">
        <v>446</v>
      </c>
      <c r="B344" t="s">
        <v>1</v>
      </c>
      <c r="C344" s="2" t="s">
        <v>22</v>
      </c>
      <c r="D344" s="3" t="s">
        <v>449</v>
      </c>
      <c r="E344" s="21">
        <v>10.45</v>
      </c>
      <c r="F344" s="17">
        <f t="shared" si="5"/>
        <v>2</v>
      </c>
    </row>
    <row r="345" spans="1:6" ht="16.899999999999999" customHeight="1" x14ac:dyDescent="0.25">
      <c r="A345" s="1" t="s">
        <v>446</v>
      </c>
      <c r="B345" t="s">
        <v>1</v>
      </c>
      <c r="C345" s="2" t="s">
        <v>174</v>
      </c>
      <c r="D345" s="3" t="s">
        <v>450</v>
      </c>
      <c r="E345" s="21">
        <v>7</v>
      </c>
      <c r="F345" s="17">
        <f t="shared" si="5"/>
        <v>1</v>
      </c>
    </row>
    <row r="346" spans="1:6" ht="16.899999999999999" customHeight="1" x14ac:dyDescent="0.25">
      <c r="A346" s="1" t="s">
        <v>451</v>
      </c>
      <c r="B346" t="s">
        <v>1</v>
      </c>
      <c r="C346" s="2" t="s">
        <v>9</v>
      </c>
      <c r="D346" s="3" t="s">
        <v>452</v>
      </c>
      <c r="E346" s="21">
        <v>5</v>
      </c>
      <c r="F346" s="17">
        <f t="shared" si="5"/>
        <v>1</v>
      </c>
    </row>
    <row r="347" spans="1:6" ht="16.899999999999999" customHeight="1" x14ac:dyDescent="0.25">
      <c r="A347" s="1" t="s">
        <v>451</v>
      </c>
      <c r="B347" t="s">
        <v>1</v>
      </c>
      <c r="C347" s="2" t="s">
        <v>6</v>
      </c>
      <c r="D347" s="3" t="s">
        <v>453</v>
      </c>
      <c r="E347" s="21">
        <v>5</v>
      </c>
      <c r="F347" s="17">
        <f t="shared" si="5"/>
        <v>1</v>
      </c>
    </row>
    <row r="348" spans="1:6" ht="16.899999999999999" customHeight="1" x14ac:dyDescent="0.25">
      <c r="A348" s="1" t="s">
        <v>451</v>
      </c>
      <c r="B348" t="s">
        <v>1</v>
      </c>
      <c r="C348" s="2" t="s">
        <v>14</v>
      </c>
      <c r="D348" s="3" t="s">
        <v>454</v>
      </c>
      <c r="E348" s="21">
        <v>5.5</v>
      </c>
      <c r="F348" s="17">
        <f t="shared" si="5"/>
        <v>1</v>
      </c>
    </row>
    <row r="349" spans="1:6" ht="16.899999999999999" customHeight="1" x14ac:dyDescent="0.25">
      <c r="A349" s="1" t="s">
        <v>451</v>
      </c>
      <c r="B349" t="s">
        <v>1</v>
      </c>
      <c r="C349" s="2" t="s">
        <v>28</v>
      </c>
      <c r="D349" s="3" t="s">
        <v>455</v>
      </c>
      <c r="E349" s="21">
        <v>6.6</v>
      </c>
      <c r="F349" s="17">
        <f t="shared" si="5"/>
        <v>1</v>
      </c>
    </row>
    <row r="350" spans="1:6" ht="16.899999999999999" customHeight="1" x14ac:dyDescent="0.25">
      <c r="A350" s="1" t="s">
        <v>456</v>
      </c>
      <c r="B350" t="s">
        <v>1</v>
      </c>
      <c r="C350" s="2" t="s">
        <v>6</v>
      </c>
      <c r="D350" s="3" t="s">
        <v>436</v>
      </c>
      <c r="E350" s="21">
        <v>6.4</v>
      </c>
      <c r="F350" s="17">
        <f t="shared" si="5"/>
        <v>1</v>
      </c>
    </row>
    <row r="351" spans="1:6" ht="16.899999999999999" customHeight="1" x14ac:dyDescent="0.25">
      <c r="A351" s="1" t="s">
        <v>457</v>
      </c>
      <c r="B351" t="s">
        <v>1</v>
      </c>
      <c r="C351" s="2" t="s">
        <v>115</v>
      </c>
      <c r="D351" s="3" t="s">
        <v>458</v>
      </c>
      <c r="E351" s="21">
        <v>11.3</v>
      </c>
      <c r="F351" s="17">
        <f t="shared" si="5"/>
        <v>2</v>
      </c>
    </row>
    <row r="352" spans="1:6" ht="16.899999999999999" customHeight="1" x14ac:dyDescent="0.25">
      <c r="A352" s="1" t="s">
        <v>457</v>
      </c>
      <c r="B352" t="s">
        <v>1</v>
      </c>
      <c r="C352" s="2" t="s">
        <v>117</v>
      </c>
      <c r="D352" s="3" t="s">
        <v>459</v>
      </c>
      <c r="E352" s="21">
        <v>3.65</v>
      </c>
      <c r="F352" s="17">
        <f t="shared" si="5"/>
        <v>1</v>
      </c>
    </row>
    <row r="353" spans="1:6" ht="16.899999999999999" customHeight="1" x14ac:dyDescent="0.25">
      <c r="A353" s="1" t="s">
        <v>457</v>
      </c>
      <c r="B353" t="s">
        <v>1</v>
      </c>
      <c r="C353" s="2" t="s">
        <v>131</v>
      </c>
      <c r="D353" s="3" t="s">
        <v>460</v>
      </c>
      <c r="E353" s="21">
        <v>8</v>
      </c>
      <c r="F353" s="17">
        <f t="shared" si="5"/>
        <v>1</v>
      </c>
    </row>
    <row r="354" spans="1:6" ht="16.899999999999999" customHeight="1" x14ac:dyDescent="0.25">
      <c r="A354" s="1" t="s">
        <v>457</v>
      </c>
      <c r="B354" t="s">
        <v>1</v>
      </c>
      <c r="C354" s="2" t="s">
        <v>291</v>
      </c>
      <c r="D354" s="3" t="s">
        <v>461</v>
      </c>
      <c r="E354" s="21">
        <v>3.8</v>
      </c>
      <c r="F354" s="17">
        <f t="shared" si="5"/>
        <v>1</v>
      </c>
    </row>
    <row r="355" spans="1:6" ht="16.899999999999999" customHeight="1" x14ac:dyDescent="0.25">
      <c r="A355" s="1" t="s">
        <v>457</v>
      </c>
      <c r="B355" t="s">
        <v>1</v>
      </c>
      <c r="C355" s="2" t="s">
        <v>134</v>
      </c>
      <c r="D355" s="3" t="s">
        <v>462</v>
      </c>
      <c r="E355" s="21">
        <v>3.8</v>
      </c>
      <c r="F355" s="17">
        <f t="shared" si="5"/>
        <v>1</v>
      </c>
    </row>
    <row r="356" spans="1:6" ht="16.899999999999999" customHeight="1" x14ac:dyDescent="0.25">
      <c r="A356" s="1" t="s">
        <v>457</v>
      </c>
      <c r="B356" t="s">
        <v>1</v>
      </c>
      <c r="C356" s="2" t="s">
        <v>110</v>
      </c>
      <c r="D356" s="3" t="s">
        <v>463</v>
      </c>
      <c r="E356" s="21">
        <v>2.2000000000000002</v>
      </c>
      <c r="F356" s="17">
        <f t="shared" si="5"/>
        <v>1</v>
      </c>
    </row>
    <row r="357" spans="1:6" ht="16.899999999999999" customHeight="1" x14ac:dyDescent="0.25">
      <c r="A357" s="1" t="s">
        <v>457</v>
      </c>
      <c r="B357" t="s">
        <v>1</v>
      </c>
      <c r="C357" s="2" t="s">
        <v>112</v>
      </c>
      <c r="D357" s="3" t="s">
        <v>464</v>
      </c>
      <c r="E357" s="21">
        <v>2.25</v>
      </c>
      <c r="F357" s="17">
        <f t="shared" si="5"/>
        <v>1</v>
      </c>
    </row>
    <row r="358" spans="1:6" ht="16.899999999999999" customHeight="1" x14ac:dyDescent="0.25">
      <c r="A358" s="1" t="s">
        <v>457</v>
      </c>
      <c r="B358" t="s">
        <v>1</v>
      </c>
      <c r="C358" s="2" t="s">
        <v>403</v>
      </c>
      <c r="D358" s="3" t="s">
        <v>465</v>
      </c>
      <c r="E358" s="21">
        <v>57.5</v>
      </c>
      <c r="F358" s="17">
        <f t="shared" si="5"/>
        <v>6</v>
      </c>
    </row>
    <row r="359" spans="1:6" ht="16.899999999999999" customHeight="1" x14ac:dyDescent="0.25">
      <c r="A359" s="1" t="s">
        <v>466</v>
      </c>
      <c r="B359" t="s">
        <v>1</v>
      </c>
      <c r="C359" s="2" t="s">
        <v>9</v>
      </c>
      <c r="D359" s="3" t="s">
        <v>467</v>
      </c>
      <c r="E359" s="21">
        <v>57</v>
      </c>
      <c r="F359" s="17">
        <f t="shared" si="5"/>
        <v>6</v>
      </c>
    </row>
    <row r="360" spans="1:6" ht="16.899999999999999" customHeight="1" x14ac:dyDescent="0.25">
      <c r="A360" s="1" t="s">
        <v>466</v>
      </c>
      <c r="B360" t="s">
        <v>1</v>
      </c>
      <c r="C360" s="2" t="s">
        <v>6</v>
      </c>
      <c r="D360" s="3" t="s">
        <v>468</v>
      </c>
      <c r="E360" s="21">
        <v>16.8</v>
      </c>
      <c r="F360" s="17">
        <f t="shared" si="5"/>
        <v>2</v>
      </c>
    </row>
    <row r="361" spans="1:6" ht="16.899999999999999" customHeight="1" x14ac:dyDescent="0.25">
      <c r="A361" s="1" t="s">
        <v>469</v>
      </c>
      <c r="B361" t="s">
        <v>1</v>
      </c>
      <c r="C361" s="2" t="s">
        <v>9</v>
      </c>
      <c r="D361" s="3" t="s">
        <v>470</v>
      </c>
      <c r="E361" s="21">
        <v>80.7</v>
      </c>
      <c r="F361" s="17">
        <f t="shared" si="5"/>
        <v>7</v>
      </c>
    </row>
    <row r="362" spans="1:6" ht="16.899999999999999" customHeight="1" x14ac:dyDescent="0.25">
      <c r="A362" s="1" t="s">
        <v>471</v>
      </c>
      <c r="B362" t="s">
        <v>1</v>
      </c>
      <c r="C362" s="2" t="s">
        <v>6</v>
      </c>
      <c r="D362" s="3" t="s">
        <v>472</v>
      </c>
      <c r="E362" s="21">
        <v>6</v>
      </c>
      <c r="F362" s="17">
        <f t="shared" si="5"/>
        <v>1</v>
      </c>
    </row>
    <row r="363" spans="1:6" ht="16.899999999999999" customHeight="1" x14ac:dyDescent="0.25">
      <c r="A363" s="1" t="s">
        <v>471</v>
      </c>
      <c r="B363" t="s">
        <v>1</v>
      </c>
      <c r="C363" s="2" t="s">
        <v>14</v>
      </c>
      <c r="D363" s="3" t="s">
        <v>473</v>
      </c>
      <c r="E363" s="21">
        <v>11.5</v>
      </c>
      <c r="F363" s="17">
        <f t="shared" si="5"/>
        <v>2</v>
      </c>
    </row>
    <row r="364" spans="1:6" ht="16.899999999999999" customHeight="1" x14ac:dyDescent="0.25">
      <c r="A364" s="1" t="s">
        <v>474</v>
      </c>
      <c r="B364" t="s">
        <v>1</v>
      </c>
      <c r="C364" s="2" t="s">
        <v>9</v>
      </c>
      <c r="D364" s="3" t="s">
        <v>475</v>
      </c>
      <c r="E364" s="21">
        <v>2.0009999999999999</v>
      </c>
      <c r="F364" s="17">
        <f t="shared" si="5"/>
        <v>1</v>
      </c>
    </row>
    <row r="365" spans="1:6" ht="16.899999999999999" customHeight="1" x14ac:dyDescent="0.25">
      <c r="A365" s="1" t="s">
        <v>476</v>
      </c>
      <c r="B365" t="s">
        <v>1</v>
      </c>
      <c r="C365" s="2" t="s">
        <v>9</v>
      </c>
      <c r="D365" s="3" t="s">
        <v>477</v>
      </c>
      <c r="E365" s="21">
        <v>4</v>
      </c>
      <c r="F365" s="17">
        <f t="shared" si="5"/>
        <v>1</v>
      </c>
    </row>
    <row r="366" spans="1:6" ht="16.899999999999999" customHeight="1" x14ac:dyDescent="0.25">
      <c r="A366" s="1" t="s">
        <v>476</v>
      </c>
      <c r="B366" t="s">
        <v>1</v>
      </c>
      <c r="C366" s="2" t="s">
        <v>6</v>
      </c>
      <c r="D366" s="3" t="s">
        <v>478</v>
      </c>
      <c r="E366" s="21">
        <v>2.95</v>
      </c>
      <c r="F366" s="17">
        <f t="shared" si="5"/>
        <v>1</v>
      </c>
    </row>
    <row r="367" spans="1:6" ht="16.899999999999999" customHeight="1" x14ac:dyDescent="0.25">
      <c r="A367" s="1" t="s">
        <v>479</v>
      </c>
      <c r="B367" t="s">
        <v>1</v>
      </c>
      <c r="C367" s="2" t="s">
        <v>9</v>
      </c>
      <c r="D367" s="3" t="s">
        <v>480</v>
      </c>
      <c r="E367" s="21">
        <v>7.15</v>
      </c>
      <c r="F367" s="17">
        <f t="shared" si="5"/>
        <v>1</v>
      </c>
    </row>
    <row r="368" spans="1:6" ht="16.899999999999999" customHeight="1" x14ac:dyDescent="0.25">
      <c r="A368" s="1" t="s">
        <v>481</v>
      </c>
      <c r="B368" t="s">
        <v>1</v>
      </c>
      <c r="C368" s="2" t="s">
        <v>482</v>
      </c>
      <c r="D368" s="3" t="s">
        <v>483</v>
      </c>
      <c r="E368" s="21">
        <v>3.05</v>
      </c>
      <c r="F368" s="17">
        <f t="shared" si="5"/>
        <v>1</v>
      </c>
    </row>
    <row r="369" spans="1:6" ht="16.899999999999999" customHeight="1" x14ac:dyDescent="0.25">
      <c r="A369" s="1" t="s">
        <v>481</v>
      </c>
      <c r="B369" t="s">
        <v>1</v>
      </c>
      <c r="C369" s="2" t="s">
        <v>484</v>
      </c>
      <c r="D369" s="3" t="s">
        <v>485</v>
      </c>
      <c r="E369" s="21">
        <v>7.7</v>
      </c>
      <c r="F369" s="17">
        <f t="shared" si="5"/>
        <v>1</v>
      </c>
    </row>
    <row r="370" spans="1:6" ht="16.899999999999999" customHeight="1" x14ac:dyDescent="0.25">
      <c r="A370" s="1" t="s">
        <v>481</v>
      </c>
      <c r="B370" t="s">
        <v>1</v>
      </c>
      <c r="C370" s="2" t="s">
        <v>115</v>
      </c>
      <c r="D370" s="3" t="s">
        <v>486</v>
      </c>
      <c r="E370" s="21">
        <v>2.5</v>
      </c>
      <c r="F370" s="17">
        <f t="shared" si="5"/>
        <v>1</v>
      </c>
    </row>
    <row r="371" spans="1:6" ht="16.899999999999999" customHeight="1" x14ac:dyDescent="0.25">
      <c r="A371" s="1" t="s">
        <v>481</v>
      </c>
      <c r="B371" t="s">
        <v>1</v>
      </c>
      <c r="C371" s="2" t="s">
        <v>185</v>
      </c>
      <c r="D371" s="3" t="s">
        <v>487</v>
      </c>
      <c r="E371" s="21">
        <v>2.0499999999999998</v>
      </c>
      <c r="F371" s="17">
        <f t="shared" si="5"/>
        <v>1</v>
      </c>
    </row>
    <row r="372" spans="1:6" ht="16.899999999999999" customHeight="1" x14ac:dyDescent="0.25">
      <c r="A372" s="1" t="s">
        <v>481</v>
      </c>
      <c r="B372" t="s">
        <v>1</v>
      </c>
      <c r="C372" s="2" t="s">
        <v>131</v>
      </c>
      <c r="D372" s="3" t="s">
        <v>488</v>
      </c>
      <c r="E372" s="21">
        <v>3.5</v>
      </c>
      <c r="F372" s="17">
        <f t="shared" si="5"/>
        <v>1</v>
      </c>
    </row>
    <row r="373" spans="1:6" ht="16.899999999999999" customHeight="1" x14ac:dyDescent="0.25">
      <c r="A373" s="1" t="s">
        <v>481</v>
      </c>
      <c r="B373" t="s">
        <v>1</v>
      </c>
      <c r="C373" s="2" t="s">
        <v>291</v>
      </c>
      <c r="D373" s="3" t="s">
        <v>489</v>
      </c>
      <c r="E373" s="21">
        <v>88.64</v>
      </c>
      <c r="F373" s="17">
        <f t="shared" si="5"/>
        <v>7</v>
      </c>
    </row>
    <row r="374" spans="1:6" ht="16.899999999999999" customHeight="1" x14ac:dyDescent="0.25">
      <c r="A374" s="1" t="s">
        <v>481</v>
      </c>
      <c r="B374" t="s">
        <v>1</v>
      </c>
      <c r="C374" s="2" t="s">
        <v>119</v>
      </c>
      <c r="D374" s="3" t="s">
        <v>490</v>
      </c>
      <c r="E374" s="21">
        <v>6.6</v>
      </c>
      <c r="F374" s="17">
        <f t="shared" si="5"/>
        <v>1</v>
      </c>
    </row>
    <row r="375" spans="1:6" ht="16.899999999999999" customHeight="1" x14ac:dyDescent="0.25">
      <c r="A375" s="1" t="s">
        <v>481</v>
      </c>
      <c r="B375" t="s">
        <v>1</v>
      </c>
      <c r="C375" s="2" t="s">
        <v>134</v>
      </c>
      <c r="D375" s="3" t="s">
        <v>491</v>
      </c>
      <c r="E375" s="21">
        <v>3</v>
      </c>
      <c r="F375" s="17">
        <f t="shared" si="5"/>
        <v>1</v>
      </c>
    </row>
    <row r="376" spans="1:6" ht="16.899999999999999" customHeight="1" x14ac:dyDescent="0.25">
      <c r="A376" s="1" t="s">
        <v>481</v>
      </c>
      <c r="B376" t="s">
        <v>1</v>
      </c>
      <c r="C376" s="2" t="s">
        <v>136</v>
      </c>
      <c r="D376" s="3" t="s">
        <v>492</v>
      </c>
      <c r="E376" s="21">
        <v>3.5</v>
      </c>
      <c r="F376" s="17">
        <f t="shared" si="5"/>
        <v>1</v>
      </c>
    </row>
    <row r="377" spans="1:6" ht="16.899999999999999" customHeight="1" x14ac:dyDescent="0.25">
      <c r="A377" s="1" t="s">
        <v>481</v>
      </c>
      <c r="B377" t="s">
        <v>1</v>
      </c>
      <c r="C377" s="2" t="s">
        <v>295</v>
      </c>
      <c r="D377" s="3" t="s">
        <v>493</v>
      </c>
      <c r="E377" s="21">
        <v>27</v>
      </c>
      <c r="F377" s="17">
        <f t="shared" si="5"/>
        <v>3</v>
      </c>
    </row>
    <row r="378" spans="1:6" ht="16.899999999999999" customHeight="1" x14ac:dyDescent="0.25">
      <c r="A378" s="1" t="s">
        <v>481</v>
      </c>
      <c r="B378" t="s">
        <v>1</v>
      </c>
      <c r="C378" s="2" t="s">
        <v>207</v>
      </c>
      <c r="D378" s="3" t="s">
        <v>494</v>
      </c>
      <c r="E378" s="21">
        <v>27</v>
      </c>
      <c r="F378" s="17">
        <f t="shared" si="5"/>
        <v>3</v>
      </c>
    </row>
    <row r="379" spans="1:6" ht="16.899999999999999" customHeight="1" x14ac:dyDescent="0.25">
      <c r="A379" s="1" t="s">
        <v>481</v>
      </c>
      <c r="B379" t="s">
        <v>1</v>
      </c>
      <c r="C379" s="2" t="s">
        <v>403</v>
      </c>
      <c r="D379" s="3" t="s">
        <v>495</v>
      </c>
      <c r="E379" s="21">
        <v>26.3</v>
      </c>
      <c r="F379" s="17">
        <f t="shared" si="5"/>
        <v>3</v>
      </c>
    </row>
    <row r="380" spans="1:6" ht="16.899999999999999" customHeight="1" x14ac:dyDescent="0.25">
      <c r="A380" s="1" t="s">
        <v>481</v>
      </c>
      <c r="B380" t="s">
        <v>1</v>
      </c>
      <c r="C380" s="2" t="s">
        <v>496</v>
      </c>
      <c r="D380" s="3" t="s">
        <v>497</v>
      </c>
      <c r="E380" s="21">
        <v>16.940000000000001</v>
      </c>
      <c r="F380" s="17">
        <f t="shared" si="5"/>
        <v>2</v>
      </c>
    </row>
    <row r="381" spans="1:6" ht="16.899999999999999" customHeight="1" x14ac:dyDescent="0.25">
      <c r="A381" s="1" t="s">
        <v>481</v>
      </c>
      <c r="B381" t="s">
        <v>1</v>
      </c>
      <c r="C381" s="2" t="s">
        <v>215</v>
      </c>
      <c r="D381" s="3" t="s">
        <v>498</v>
      </c>
      <c r="E381" s="21">
        <v>16.940000000000001</v>
      </c>
      <c r="F381" s="17">
        <f t="shared" si="5"/>
        <v>2</v>
      </c>
    </row>
    <row r="382" spans="1:6" ht="16.899999999999999" customHeight="1" x14ac:dyDescent="0.25">
      <c r="A382" s="1" t="s">
        <v>499</v>
      </c>
      <c r="B382" t="s">
        <v>1</v>
      </c>
      <c r="C382" s="2" t="s">
        <v>9</v>
      </c>
      <c r="D382" s="3" t="s">
        <v>500</v>
      </c>
      <c r="E382" s="21">
        <v>19.95</v>
      </c>
      <c r="F382" s="17">
        <f t="shared" si="5"/>
        <v>2</v>
      </c>
    </row>
    <row r="383" spans="1:6" ht="16.899999999999999" customHeight="1" x14ac:dyDescent="0.25">
      <c r="A383" s="1" t="s">
        <v>501</v>
      </c>
      <c r="B383" t="s">
        <v>1</v>
      </c>
      <c r="C383" s="2" t="s">
        <v>9</v>
      </c>
      <c r="D383" s="3" t="s">
        <v>502</v>
      </c>
      <c r="E383" s="21">
        <v>22.2</v>
      </c>
      <c r="F383" s="17">
        <f t="shared" si="5"/>
        <v>3</v>
      </c>
    </row>
    <row r="384" spans="1:6" ht="16.899999999999999" customHeight="1" x14ac:dyDescent="0.25">
      <c r="A384" s="1" t="s">
        <v>501</v>
      </c>
      <c r="B384" t="s">
        <v>1</v>
      </c>
      <c r="C384" s="2" t="s">
        <v>6</v>
      </c>
      <c r="D384" s="3" t="s">
        <v>503</v>
      </c>
      <c r="E384" s="21">
        <v>4.6500000000000004</v>
      </c>
      <c r="F384" s="17">
        <f t="shared" si="5"/>
        <v>1</v>
      </c>
    </row>
    <row r="385" spans="1:6" ht="16.899999999999999" customHeight="1" x14ac:dyDescent="0.25">
      <c r="A385" s="1" t="s">
        <v>504</v>
      </c>
      <c r="B385" t="s">
        <v>1</v>
      </c>
      <c r="C385" s="2" t="s">
        <v>9</v>
      </c>
      <c r="D385" s="3" t="s">
        <v>505</v>
      </c>
      <c r="E385" s="21">
        <v>6.4</v>
      </c>
      <c r="F385" s="17">
        <f t="shared" si="5"/>
        <v>1</v>
      </c>
    </row>
    <row r="386" spans="1:6" ht="16.899999999999999" customHeight="1" x14ac:dyDescent="0.25">
      <c r="A386" s="1" t="s">
        <v>504</v>
      </c>
      <c r="B386" t="s">
        <v>1</v>
      </c>
      <c r="C386" s="2" t="s">
        <v>28</v>
      </c>
      <c r="D386" s="3" t="s">
        <v>506</v>
      </c>
      <c r="E386" s="21">
        <v>6.3</v>
      </c>
      <c r="F386" s="17">
        <f t="shared" si="5"/>
        <v>1</v>
      </c>
    </row>
    <row r="387" spans="1:6" ht="16.899999999999999" customHeight="1" x14ac:dyDescent="0.25">
      <c r="A387" s="1" t="s">
        <v>507</v>
      </c>
      <c r="B387" t="s">
        <v>1</v>
      </c>
      <c r="C387" s="2" t="s">
        <v>6</v>
      </c>
      <c r="D387" s="3" t="s">
        <v>508</v>
      </c>
      <c r="E387" s="21">
        <v>43.5</v>
      </c>
      <c r="F387" s="17">
        <f t="shared" si="5"/>
        <v>5</v>
      </c>
    </row>
    <row r="388" spans="1:6" ht="16.899999999999999" customHeight="1" x14ac:dyDescent="0.25">
      <c r="A388" s="1" t="s">
        <v>507</v>
      </c>
      <c r="B388" t="s">
        <v>1</v>
      </c>
      <c r="C388" s="2" t="s">
        <v>14</v>
      </c>
      <c r="D388" s="3" t="s">
        <v>509</v>
      </c>
      <c r="E388" s="21">
        <v>23.15</v>
      </c>
      <c r="F388" s="17">
        <f t="shared" ref="F388:F451" si="6">IF(AND(E388&gt;2,E388&lt;=10),1,IF(AND(E388&gt;10,E388&lt;=20),2,IF(AND(E388&gt;20,E388&lt;=30),3,IF(AND(E388&gt;30,E388&lt;=40),4,IF(AND(E388&gt;40,E388&lt;=50),5,IF(AND(E388&gt;50,E388&lt;=60),6,IF(E388&gt;60,7,"CHYBA")))))))</f>
        <v>3</v>
      </c>
    </row>
    <row r="389" spans="1:6" ht="16.899999999999999" customHeight="1" x14ac:dyDescent="0.25">
      <c r="A389" s="1" t="s">
        <v>510</v>
      </c>
      <c r="B389" t="s">
        <v>1</v>
      </c>
      <c r="C389" s="2" t="s">
        <v>9</v>
      </c>
      <c r="D389" s="3" t="s">
        <v>511</v>
      </c>
      <c r="E389" s="21">
        <v>6.2</v>
      </c>
      <c r="F389" s="17">
        <f t="shared" si="6"/>
        <v>1</v>
      </c>
    </row>
    <row r="390" spans="1:6" ht="16.899999999999999" customHeight="1" x14ac:dyDescent="0.25">
      <c r="A390" s="1" t="s">
        <v>512</v>
      </c>
      <c r="B390" t="s">
        <v>1</v>
      </c>
      <c r="C390" s="2" t="s">
        <v>9</v>
      </c>
      <c r="D390" s="3" t="s">
        <v>513</v>
      </c>
      <c r="E390" s="21">
        <v>2.8</v>
      </c>
      <c r="F390" s="17">
        <f t="shared" si="6"/>
        <v>1</v>
      </c>
    </row>
    <row r="391" spans="1:6" ht="16.899999999999999" customHeight="1" x14ac:dyDescent="0.25">
      <c r="A391" s="1" t="s">
        <v>514</v>
      </c>
      <c r="B391" t="s">
        <v>1</v>
      </c>
      <c r="C391" s="2" t="s">
        <v>9</v>
      </c>
      <c r="D391" s="3" t="s">
        <v>515</v>
      </c>
      <c r="E391" s="21">
        <v>3.6</v>
      </c>
      <c r="F391" s="17">
        <f t="shared" si="6"/>
        <v>1</v>
      </c>
    </row>
    <row r="392" spans="1:6" ht="16.899999999999999" customHeight="1" x14ac:dyDescent="0.25">
      <c r="A392" s="1" t="s">
        <v>514</v>
      </c>
      <c r="B392" t="s">
        <v>1</v>
      </c>
      <c r="C392" s="2" t="s">
        <v>6</v>
      </c>
      <c r="D392" s="3" t="s">
        <v>516</v>
      </c>
      <c r="E392" s="21">
        <v>5.4450000000000003</v>
      </c>
      <c r="F392" s="17">
        <f t="shared" si="6"/>
        <v>1</v>
      </c>
    </row>
    <row r="393" spans="1:6" ht="16.899999999999999" customHeight="1" x14ac:dyDescent="0.25">
      <c r="A393" s="1" t="s">
        <v>514</v>
      </c>
      <c r="B393" t="s">
        <v>1</v>
      </c>
      <c r="C393" s="2" t="s">
        <v>14</v>
      </c>
      <c r="D393" s="3" t="s">
        <v>517</v>
      </c>
      <c r="E393" s="21">
        <v>4</v>
      </c>
      <c r="F393" s="17">
        <f t="shared" si="6"/>
        <v>1</v>
      </c>
    </row>
    <row r="394" spans="1:6" ht="16.899999999999999" customHeight="1" x14ac:dyDescent="0.25">
      <c r="A394" s="1" t="s">
        <v>518</v>
      </c>
      <c r="B394" t="s">
        <v>1</v>
      </c>
      <c r="C394" s="2" t="s">
        <v>115</v>
      </c>
      <c r="D394" s="3" t="s">
        <v>519</v>
      </c>
      <c r="E394" s="21">
        <v>3.7</v>
      </c>
      <c r="F394" s="17">
        <f t="shared" si="6"/>
        <v>1</v>
      </c>
    </row>
    <row r="395" spans="1:6" ht="16.899999999999999" customHeight="1" x14ac:dyDescent="0.25">
      <c r="A395" s="1" t="s">
        <v>518</v>
      </c>
      <c r="B395" t="s">
        <v>1</v>
      </c>
      <c r="C395" s="2" t="s">
        <v>185</v>
      </c>
      <c r="D395" s="3" t="s">
        <v>520</v>
      </c>
      <c r="E395" s="21">
        <v>3.4</v>
      </c>
      <c r="F395" s="17">
        <f t="shared" si="6"/>
        <v>1</v>
      </c>
    </row>
    <row r="396" spans="1:6" ht="16.899999999999999" customHeight="1" x14ac:dyDescent="0.25">
      <c r="A396" s="1" t="s">
        <v>518</v>
      </c>
      <c r="B396" t="s">
        <v>1</v>
      </c>
      <c r="C396" s="2" t="s">
        <v>117</v>
      </c>
      <c r="D396" s="3" t="s">
        <v>521</v>
      </c>
      <c r="E396" s="21">
        <v>3.58</v>
      </c>
      <c r="F396" s="17">
        <f t="shared" si="6"/>
        <v>1</v>
      </c>
    </row>
    <row r="397" spans="1:6" ht="16.899999999999999" customHeight="1" x14ac:dyDescent="0.25">
      <c r="A397" s="1" t="s">
        <v>518</v>
      </c>
      <c r="B397" t="s">
        <v>1</v>
      </c>
      <c r="C397" s="2" t="s">
        <v>119</v>
      </c>
      <c r="D397" s="3" t="s">
        <v>522</v>
      </c>
      <c r="E397" s="21">
        <v>9</v>
      </c>
      <c r="F397" s="17">
        <f t="shared" si="6"/>
        <v>1</v>
      </c>
    </row>
    <row r="398" spans="1:6" ht="16.899999999999999" customHeight="1" x14ac:dyDescent="0.25">
      <c r="A398" s="1" t="s">
        <v>518</v>
      </c>
      <c r="B398" t="s">
        <v>1</v>
      </c>
      <c r="C398" s="2" t="s">
        <v>134</v>
      </c>
      <c r="D398" s="3" t="s">
        <v>523</v>
      </c>
      <c r="E398" s="21">
        <v>10.44</v>
      </c>
      <c r="F398" s="17">
        <f t="shared" si="6"/>
        <v>2</v>
      </c>
    </row>
    <row r="399" spans="1:6" ht="16.899999999999999" customHeight="1" x14ac:dyDescent="0.25">
      <c r="A399" s="1" t="s">
        <v>518</v>
      </c>
      <c r="B399" t="s">
        <v>1</v>
      </c>
      <c r="C399" s="2" t="s">
        <v>293</v>
      </c>
      <c r="D399" s="3" t="s">
        <v>524</v>
      </c>
      <c r="E399" s="21">
        <v>12.8</v>
      </c>
      <c r="F399" s="17">
        <f t="shared" si="6"/>
        <v>2</v>
      </c>
    </row>
    <row r="400" spans="1:6" ht="16.899999999999999" customHeight="1" x14ac:dyDescent="0.25">
      <c r="A400" s="1" t="s">
        <v>525</v>
      </c>
      <c r="B400" t="s">
        <v>1</v>
      </c>
      <c r="C400" s="2" t="s">
        <v>9</v>
      </c>
      <c r="D400" s="3" t="s">
        <v>526</v>
      </c>
      <c r="E400" s="21">
        <v>2.5</v>
      </c>
      <c r="F400" s="17">
        <f t="shared" si="6"/>
        <v>1</v>
      </c>
    </row>
    <row r="401" spans="1:6" ht="16.899999999999999" customHeight="1" x14ac:dyDescent="0.25">
      <c r="A401" s="1" t="s">
        <v>527</v>
      </c>
      <c r="B401" t="s">
        <v>1</v>
      </c>
      <c r="C401" s="2" t="s">
        <v>9</v>
      </c>
      <c r="D401" s="3" t="s">
        <v>528</v>
      </c>
      <c r="E401" s="21">
        <v>2.7</v>
      </c>
      <c r="F401" s="17">
        <f t="shared" si="6"/>
        <v>1</v>
      </c>
    </row>
    <row r="402" spans="1:6" ht="16.899999999999999" customHeight="1" x14ac:dyDescent="0.25">
      <c r="A402" s="1" t="s">
        <v>529</v>
      </c>
      <c r="B402" t="s">
        <v>1</v>
      </c>
      <c r="C402" s="2" t="s">
        <v>9</v>
      </c>
      <c r="D402" s="3" t="s">
        <v>530</v>
      </c>
      <c r="E402" s="21">
        <v>3</v>
      </c>
      <c r="F402" s="17">
        <f t="shared" si="6"/>
        <v>1</v>
      </c>
    </row>
    <row r="403" spans="1:6" ht="16.899999999999999" customHeight="1" x14ac:dyDescent="0.25">
      <c r="A403" s="1" t="s">
        <v>531</v>
      </c>
      <c r="B403" t="s">
        <v>1</v>
      </c>
      <c r="C403" s="2" t="s">
        <v>138</v>
      </c>
      <c r="D403" s="3" t="s">
        <v>532</v>
      </c>
      <c r="E403" s="21">
        <v>12.2</v>
      </c>
      <c r="F403" s="17">
        <f t="shared" si="6"/>
        <v>2</v>
      </c>
    </row>
    <row r="404" spans="1:6" ht="16.899999999999999" customHeight="1" x14ac:dyDescent="0.25">
      <c r="A404" s="1" t="s">
        <v>531</v>
      </c>
      <c r="B404" t="s">
        <v>1</v>
      </c>
      <c r="C404" s="2" t="s">
        <v>293</v>
      </c>
      <c r="D404" s="3" t="s">
        <v>533</v>
      </c>
      <c r="E404" s="21">
        <v>2.9</v>
      </c>
      <c r="F404" s="17">
        <f t="shared" si="6"/>
        <v>1</v>
      </c>
    </row>
    <row r="405" spans="1:6" ht="16.899999999999999" customHeight="1" x14ac:dyDescent="0.25">
      <c r="A405" s="1" t="s">
        <v>531</v>
      </c>
      <c r="B405" t="s">
        <v>1</v>
      </c>
      <c r="C405" s="2" t="s">
        <v>295</v>
      </c>
      <c r="D405" s="3" t="s">
        <v>534</v>
      </c>
      <c r="E405" s="21">
        <v>3.06</v>
      </c>
      <c r="F405" s="17">
        <f t="shared" si="6"/>
        <v>1</v>
      </c>
    </row>
    <row r="406" spans="1:6" ht="16.899999999999999" customHeight="1" x14ac:dyDescent="0.25">
      <c r="A406" s="1" t="s">
        <v>531</v>
      </c>
      <c r="B406" t="s">
        <v>1</v>
      </c>
      <c r="C406" s="2" t="s">
        <v>110</v>
      </c>
      <c r="D406" s="3" t="s">
        <v>535</v>
      </c>
      <c r="E406" s="21">
        <v>4.9000000000000004</v>
      </c>
      <c r="F406" s="17">
        <f t="shared" si="6"/>
        <v>1</v>
      </c>
    </row>
    <row r="407" spans="1:6" ht="16.899999999999999" customHeight="1" x14ac:dyDescent="0.25">
      <c r="A407" s="1" t="s">
        <v>531</v>
      </c>
      <c r="B407" t="s">
        <v>1</v>
      </c>
      <c r="C407" s="2" t="s">
        <v>536</v>
      </c>
      <c r="D407" s="3" t="s">
        <v>537</v>
      </c>
      <c r="E407" s="21">
        <v>6.5720000000000001</v>
      </c>
      <c r="F407" s="17">
        <f t="shared" si="6"/>
        <v>1</v>
      </c>
    </row>
    <row r="408" spans="1:6" ht="16.899999999999999" customHeight="1" x14ac:dyDescent="0.25">
      <c r="A408" s="1" t="s">
        <v>531</v>
      </c>
      <c r="B408" t="s">
        <v>1</v>
      </c>
      <c r="C408" s="2" t="s">
        <v>538</v>
      </c>
      <c r="D408" s="3" t="s">
        <v>539</v>
      </c>
      <c r="E408" s="21">
        <v>13.53</v>
      </c>
      <c r="F408" s="17">
        <f t="shared" si="6"/>
        <v>2</v>
      </c>
    </row>
    <row r="409" spans="1:6" ht="16.899999999999999" customHeight="1" x14ac:dyDescent="0.25">
      <c r="A409" s="1" t="s">
        <v>531</v>
      </c>
      <c r="B409" t="s">
        <v>1</v>
      </c>
      <c r="C409" s="2" t="s">
        <v>141</v>
      </c>
      <c r="D409" s="3" t="s">
        <v>540</v>
      </c>
      <c r="E409" s="21">
        <v>4.05</v>
      </c>
      <c r="F409" s="17">
        <f t="shared" si="6"/>
        <v>1</v>
      </c>
    </row>
    <row r="410" spans="1:6" ht="16.899999999999999" customHeight="1" x14ac:dyDescent="0.25">
      <c r="A410" s="1" t="s">
        <v>531</v>
      </c>
      <c r="B410" t="s">
        <v>1</v>
      </c>
      <c r="C410" s="2" t="s">
        <v>112</v>
      </c>
      <c r="D410" s="3" t="s">
        <v>541</v>
      </c>
      <c r="E410" s="21">
        <v>6</v>
      </c>
      <c r="F410" s="17">
        <f t="shared" si="6"/>
        <v>1</v>
      </c>
    </row>
    <row r="411" spans="1:6" ht="16.899999999999999" customHeight="1" x14ac:dyDescent="0.25">
      <c r="A411" s="1" t="s">
        <v>531</v>
      </c>
      <c r="B411" t="s">
        <v>1</v>
      </c>
      <c r="C411" s="2" t="s">
        <v>207</v>
      </c>
      <c r="D411" s="3" t="s">
        <v>542</v>
      </c>
      <c r="E411" s="21">
        <v>21.96</v>
      </c>
      <c r="F411" s="17">
        <f t="shared" si="6"/>
        <v>3</v>
      </c>
    </row>
    <row r="412" spans="1:6" ht="16.899999999999999" customHeight="1" x14ac:dyDescent="0.25">
      <c r="A412" s="1" t="s">
        <v>531</v>
      </c>
      <c r="B412" t="s">
        <v>1</v>
      </c>
      <c r="C412" s="2" t="s">
        <v>209</v>
      </c>
      <c r="D412" s="3" t="s">
        <v>543</v>
      </c>
      <c r="E412" s="21">
        <v>15.5</v>
      </c>
      <c r="F412" s="17">
        <f t="shared" si="6"/>
        <v>2</v>
      </c>
    </row>
    <row r="413" spans="1:6" ht="16.899999999999999" customHeight="1" x14ac:dyDescent="0.25">
      <c r="A413" s="1" t="s">
        <v>531</v>
      </c>
      <c r="B413" t="s">
        <v>1</v>
      </c>
      <c r="C413" s="2" t="s">
        <v>143</v>
      </c>
      <c r="D413" s="3" t="s">
        <v>544</v>
      </c>
      <c r="E413" s="21">
        <v>15.75</v>
      </c>
      <c r="F413" s="17">
        <f t="shared" si="6"/>
        <v>2</v>
      </c>
    </row>
    <row r="414" spans="1:6" ht="16.899999999999999" customHeight="1" x14ac:dyDescent="0.25">
      <c r="A414" s="1" t="s">
        <v>531</v>
      </c>
      <c r="B414" t="s">
        <v>1</v>
      </c>
      <c r="C414" s="2" t="s">
        <v>211</v>
      </c>
      <c r="D414" s="3" t="s">
        <v>545</v>
      </c>
      <c r="E414" s="21">
        <v>3</v>
      </c>
      <c r="F414" s="17">
        <f t="shared" si="6"/>
        <v>1</v>
      </c>
    </row>
    <row r="415" spans="1:6" ht="16.899999999999999" customHeight="1" x14ac:dyDescent="0.25">
      <c r="A415" s="1" t="s">
        <v>531</v>
      </c>
      <c r="B415" t="s">
        <v>1</v>
      </c>
      <c r="C415" s="2" t="s">
        <v>213</v>
      </c>
      <c r="D415" s="3" t="s">
        <v>546</v>
      </c>
      <c r="E415" s="21">
        <v>12.3</v>
      </c>
      <c r="F415" s="17">
        <f t="shared" si="6"/>
        <v>2</v>
      </c>
    </row>
    <row r="416" spans="1:6" ht="16.899999999999999" customHeight="1" x14ac:dyDescent="0.25">
      <c r="A416" s="1" t="s">
        <v>531</v>
      </c>
      <c r="B416" t="s">
        <v>1</v>
      </c>
      <c r="C416" s="2" t="s">
        <v>215</v>
      </c>
      <c r="D416" s="3" t="s">
        <v>547</v>
      </c>
      <c r="E416" s="21">
        <v>3.05</v>
      </c>
      <c r="F416" s="17">
        <f t="shared" si="6"/>
        <v>1</v>
      </c>
    </row>
    <row r="417" spans="1:6" ht="16.899999999999999" customHeight="1" x14ac:dyDescent="0.25">
      <c r="A417" s="1" t="s">
        <v>531</v>
      </c>
      <c r="B417" t="s">
        <v>1</v>
      </c>
      <c r="C417" s="2" t="s">
        <v>218</v>
      </c>
      <c r="D417" s="3" t="s">
        <v>548</v>
      </c>
      <c r="E417" s="21" t="s">
        <v>0</v>
      </c>
      <c r="F417" s="17">
        <f t="shared" si="6"/>
        <v>7</v>
      </c>
    </row>
    <row r="418" spans="1:6" ht="16.899999999999999" customHeight="1" x14ac:dyDescent="0.25">
      <c r="A418" s="1" t="s">
        <v>531</v>
      </c>
      <c r="B418" t="s">
        <v>1</v>
      </c>
      <c r="C418" s="2" t="s">
        <v>549</v>
      </c>
      <c r="D418" s="3" t="s">
        <v>550</v>
      </c>
      <c r="E418" s="21">
        <v>3.5</v>
      </c>
      <c r="F418" s="17">
        <f t="shared" si="6"/>
        <v>1</v>
      </c>
    </row>
    <row r="419" spans="1:6" ht="16.899999999999999" customHeight="1" x14ac:dyDescent="0.25">
      <c r="A419" s="1" t="s">
        <v>531</v>
      </c>
      <c r="B419" t="s">
        <v>1</v>
      </c>
      <c r="C419" s="2" t="s">
        <v>551</v>
      </c>
      <c r="D419" s="3" t="s">
        <v>552</v>
      </c>
      <c r="E419" s="21">
        <v>7.68</v>
      </c>
      <c r="F419" s="17">
        <f t="shared" si="6"/>
        <v>1</v>
      </c>
    </row>
    <row r="420" spans="1:6" ht="16.899999999999999" customHeight="1" x14ac:dyDescent="0.25">
      <c r="A420" s="1" t="s">
        <v>531</v>
      </c>
      <c r="B420" t="s">
        <v>1</v>
      </c>
      <c r="C420" s="2" t="s">
        <v>219</v>
      </c>
      <c r="D420" s="3" t="s">
        <v>553</v>
      </c>
      <c r="E420" s="21">
        <v>4.92</v>
      </c>
      <c r="F420" s="17">
        <f t="shared" si="6"/>
        <v>1</v>
      </c>
    </row>
    <row r="421" spans="1:6" ht="16.899999999999999" customHeight="1" x14ac:dyDescent="0.25">
      <c r="A421" s="1" t="s">
        <v>531</v>
      </c>
      <c r="B421" t="s">
        <v>1</v>
      </c>
      <c r="C421" s="2" t="s">
        <v>554</v>
      </c>
      <c r="D421" s="3" t="s">
        <v>555</v>
      </c>
      <c r="E421" s="21">
        <v>3</v>
      </c>
      <c r="F421" s="17">
        <f t="shared" si="6"/>
        <v>1</v>
      </c>
    </row>
    <row r="422" spans="1:6" ht="16.899999999999999" customHeight="1" x14ac:dyDescent="0.25">
      <c r="A422" s="1" t="s">
        <v>556</v>
      </c>
      <c r="B422" t="s">
        <v>1</v>
      </c>
      <c r="C422" s="2" t="s">
        <v>9</v>
      </c>
      <c r="D422" s="3" t="s">
        <v>557</v>
      </c>
      <c r="E422" s="21">
        <v>2.9</v>
      </c>
      <c r="F422" s="17">
        <f t="shared" si="6"/>
        <v>1</v>
      </c>
    </row>
    <row r="423" spans="1:6" ht="16.899999999999999" customHeight="1" x14ac:dyDescent="0.25">
      <c r="A423" s="1" t="s">
        <v>556</v>
      </c>
      <c r="B423" t="s">
        <v>1</v>
      </c>
      <c r="C423" s="2" t="s">
        <v>14</v>
      </c>
      <c r="D423" s="3" t="s">
        <v>558</v>
      </c>
      <c r="E423" s="21">
        <v>2.4</v>
      </c>
      <c r="F423" s="17">
        <f t="shared" si="6"/>
        <v>1</v>
      </c>
    </row>
    <row r="424" spans="1:6" ht="16.899999999999999" customHeight="1" x14ac:dyDescent="0.25">
      <c r="A424" s="1" t="s">
        <v>556</v>
      </c>
      <c r="B424" t="s">
        <v>1</v>
      </c>
      <c r="C424" s="2" t="s">
        <v>28</v>
      </c>
      <c r="D424" s="3" t="s">
        <v>559</v>
      </c>
      <c r="E424" s="21">
        <v>5.6</v>
      </c>
      <c r="F424" s="17">
        <f t="shared" si="6"/>
        <v>1</v>
      </c>
    </row>
    <row r="425" spans="1:6" ht="16.899999999999999" customHeight="1" x14ac:dyDescent="0.25">
      <c r="A425" s="1" t="s">
        <v>556</v>
      </c>
      <c r="B425" t="s">
        <v>1</v>
      </c>
      <c r="C425" s="2" t="s">
        <v>174</v>
      </c>
      <c r="D425" s="3" t="s">
        <v>560</v>
      </c>
      <c r="E425" s="21">
        <v>7</v>
      </c>
      <c r="F425" s="17">
        <f t="shared" si="6"/>
        <v>1</v>
      </c>
    </row>
    <row r="426" spans="1:6" ht="16.899999999999999" customHeight="1" x14ac:dyDescent="0.25">
      <c r="A426" s="1" t="s">
        <v>561</v>
      </c>
      <c r="B426" t="s">
        <v>1</v>
      </c>
      <c r="C426" s="2" t="s">
        <v>6</v>
      </c>
      <c r="D426" s="3" t="s">
        <v>562</v>
      </c>
      <c r="E426" s="21">
        <v>2.8</v>
      </c>
      <c r="F426" s="17">
        <f t="shared" si="6"/>
        <v>1</v>
      </c>
    </row>
    <row r="427" spans="1:6" ht="16.899999999999999" customHeight="1" x14ac:dyDescent="0.25">
      <c r="A427" s="1" t="s">
        <v>563</v>
      </c>
      <c r="B427" t="s">
        <v>1</v>
      </c>
      <c r="C427" s="2" t="s">
        <v>9</v>
      </c>
      <c r="D427" s="3" t="s">
        <v>564</v>
      </c>
      <c r="E427" s="21">
        <v>5.0759999999999996</v>
      </c>
      <c r="F427" s="17">
        <f t="shared" si="6"/>
        <v>1</v>
      </c>
    </row>
    <row r="428" spans="1:6" ht="16.899999999999999" customHeight="1" x14ac:dyDescent="0.25">
      <c r="A428" s="1" t="s">
        <v>563</v>
      </c>
      <c r="B428" t="s">
        <v>1</v>
      </c>
      <c r="C428" s="2" t="s">
        <v>6</v>
      </c>
      <c r="D428" s="3" t="s">
        <v>565</v>
      </c>
      <c r="E428" s="21">
        <v>4.2910000000000004</v>
      </c>
      <c r="F428" s="17">
        <f t="shared" si="6"/>
        <v>1</v>
      </c>
    </row>
    <row r="429" spans="1:6" ht="16.899999999999999" customHeight="1" x14ac:dyDescent="0.25">
      <c r="A429" s="1" t="s">
        <v>566</v>
      </c>
      <c r="B429" t="s">
        <v>1</v>
      </c>
      <c r="C429" s="2" t="s">
        <v>9</v>
      </c>
      <c r="D429" s="3" t="s">
        <v>567</v>
      </c>
      <c r="E429" s="21">
        <v>4.5999999999999996</v>
      </c>
      <c r="F429" s="17">
        <f t="shared" si="6"/>
        <v>1</v>
      </c>
    </row>
    <row r="430" spans="1:6" ht="16.899999999999999" customHeight="1" x14ac:dyDescent="0.25">
      <c r="A430" s="1" t="s">
        <v>566</v>
      </c>
      <c r="B430" t="s">
        <v>1</v>
      </c>
      <c r="C430" s="2" t="s">
        <v>6</v>
      </c>
      <c r="D430" s="3" t="s">
        <v>568</v>
      </c>
      <c r="E430" s="21">
        <v>6</v>
      </c>
      <c r="F430" s="17">
        <f t="shared" si="6"/>
        <v>1</v>
      </c>
    </row>
    <row r="431" spans="1:6" ht="16.899999999999999" customHeight="1" x14ac:dyDescent="0.25">
      <c r="A431" s="1" t="s">
        <v>566</v>
      </c>
      <c r="B431" t="s">
        <v>1</v>
      </c>
      <c r="C431" s="2" t="s">
        <v>14</v>
      </c>
      <c r="D431" s="3" t="s">
        <v>569</v>
      </c>
      <c r="E431" s="21">
        <v>58.9</v>
      </c>
      <c r="F431" s="17">
        <f t="shared" si="6"/>
        <v>6</v>
      </c>
    </row>
    <row r="432" spans="1:6" ht="16.899999999999999" customHeight="1" x14ac:dyDescent="0.25">
      <c r="A432" s="1" t="s">
        <v>570</v>
      </c>
      <c r="B432" t="s">
        <v>1</v>
      </c>
      <c r="C432" s="2" t="s">
        <v>9</v>
      </c>
      <c r="D432" s="3" t="s">
        <v>571</v>
      </c>
      <c r="E432" s="21">
        <v>2.95</v>
      </c>
      <c r="F432" s="17">
        <f t="shared" si="6"/>
        <v>1</v>
      </c>
    </row>
    <row r="433" spans="1:6" ht="16.899999999999999" customHeight="1" x14ac:dyDescent="0.25">
      <c r="A433" s="1" t="s">
        <v>572</v>
      </c>
      <c r="B433" t="s">
        <v>1</v>
      </c>
      <c r="C433" s="2" t="s">
        <v>9</v>
      </c>
      <c r="D433" s="3" t="s">
        <v>573</v>
      </c>
      <c r="E433" s="21">
        <v>16.399999999999999</v>
      </c>
      <c r="F433" s="17">
        <f t="shared" si="6"/>
        <v>2</v>
      </c>
    </row>
    <row r="434" spans="1:6" ht="16.899999999999999" customHeight="1" x14ac:dyDescent="0.25">
      <c r="A434" s="1" t="s">
        <v>574</v>
      </c>
      <c r="B434" t="s">
        <v>1</v>
      </c>
      <c r="C434" s="2" t="s">
        <v>9</v>
      </c>
      <c r="D434" s="3" t="s">
        <v>575</v>
      </c>
      <c r="E434" s="21">
        <v>17.100000000000001</v>
      </c>
      <c r="F434" s="17">
        <f t="shared" si="6"/>
        <v>2</v>
      </c>
    </row>
    <row r="435" spans="1:6" ht="16.899999999999999" customHeight="1" x14ac:dyDescent="0.25">
      <c r="A435" s="1" t="s">
        <v>574</v>
      </c>
      <c r="B435" t="s">
        <v>1</v>
      </c>
      <c r="C435" s="2" t="s">
        <v>14</v>
      </c>
      <c r="D435" s="3" t="s">
        <v>576</v>
      </c>
      <c r="E435" s="21">
        <v>3</v>
      </c>
      <c r="F435" s="17">
        <f t="shared" si="6"/>
        <v>1</v>
      </c>
    </row>
    <row r="436" spans="1:6" ht="16.899999999999999" customHeight="1" x14ac:dyDescent="0.25">
      <c r="A436" s="1" t="s">
        <v>577</v>
      </c>
      <c r="B436" t="s">
        <v>1</v>
      </c>
      <c r="C436" s="2" t="s">
        <v>9</v>
      </c>
      <c r="D436" s="3" t="s">
        <v>578</v>
      </c>
      <c r="E436" s="21">
        <v>5.8</v>
      </c>
      <c r="F436" s="17">
        <f t="shared" si="6"/>
        <v>1</v>
      </c>
    </row>
    <row r="437" spans="1:6" ht="16.899999999999999" customHeight="1" x14ac:dyDescent="0.25">
      <c r="A437" s="1" t="s">
        <v>577</v>
      </c>
      <c r="B437" t="s">
        <v>1</v>
      </c>
      <c r="C437" s="2" t="s">
        <v>6</v>
      </c>
      <c r="D437" s="3" t="s">
        <v>579</v>
      </c>
      <c r="E437" s="21">
        <v>7.95</v>
      </c>
      <c r="F437" s="17">
        <f t="shared" si="6"/>
        <v>1</v>
      </c>
    </row>
    <row r="438" spans="1:6" ht="16.899999999999999" customHeight="1" x14ac:dyDescent="0.25">
      <c r="A438" s="1" t="s">
        <v>577</v>
      </c>
      <c r="B438" t="s">
        <v>1</v>
      </c>
      <c r="C438" s="2" t="s">
        <v>14</v>
      </c>
      <c r="D438" s="3" t="s">
        <v>580</v>
      </c>
      <c r="E438" s="21">
        <v>6.4</v>
      </c>
      <c r="F438" s="17">
        <f t="shared" si="6"/>
        <v>1</v>
      </c>
    </row>
    <row r="439" spans="1:6" ht="16.899999999999999" customHeight="1" x14ac:dyDescent="0.25">
      <c r="A439" s="1" t="s">
        <v>581</v>
      </c>
      <c r="B439" t="s">
        <v>1</v>
      </c>
      <c r="C439" s="2" t="s">
        <v>9</v>
      </c>
      <c r="D439" s="3" t="s">
        <v>582</v>
      </c>
      <c r="E439" s="21">
        <v>2.39</v>
      </c>
      <c r="F439" s="17">
        <f t="shared" si="6"/>
        <v>1</v>
      </c>
    </row>
    <row r="440" spans="1:6" ht="16.899999999999999" customHeight="1" x14ac:dyDescent="0.25">
      <c r="A440" s="1" t="s">
        <v>583</v>
      </c>
      <c r="B440" t="s">
        <v>1</v>
      </c>
      <c r="C440" s="2" t="s">
        <v>9</v>
      </c>
      <c r="D440" s="3" t="s">
        <v>584</v>
      </c>
      <c r="E440" s="21">
        <v>6</v>
      </c>
      <c r="F440" s="17">
        <f t="shared" si="6"/>
        <v>1</v>
      </c>
    </row>
    <row r="441" spans="1:6" ht="16.899999999999999" customHeight="1" x14ac:dyDescent="0.25">
      <c r="A441" s="1" t="s">
        <v>585</v>
      </c>
      <c r="B441" t="s">
        <v>1</v>
      </c>
      <c r="C441" s="2" t="s">
        <v>9</v>
      </c>
      <c r="D441" s="3" t="s">
        <v>586</v>
      </c>
      <c r="E441" s="21">
        <v>2.85</v>
      </c>
      <c r="F441" s="17">
        <f t="shared" si="6"/>
        <v>1</v>
      </c>
    </row>
    <row r="442" spans="1:6" ht="16.899999999999999" customHeight="1" x14ac:dyDescent="0.25">
      <c r="A442" s="1" t="s">
        <v>585</v>
      </c>
      <c r="B442" t="s">
        <v>1</v>
      </c>
      <c r="C442" s="2" t="s">
        <v>6</v>
      </c>
      <c r="D442" s="3" t="s">
        <v>587</v>
      </c>
      <c r="E442" s="21">
        <v>3.9</v>
      </c>
      <c r="F442" s="17">
        <f t="shared" si="6"/>
        <v>1</v>
      </c>
    </row>
    <row r="443" spans="1:6" ht="16.899999999999999" customHeight="1" x14ac:dyDescent="0.25">
      <c r="A443" s="1" t="s">
        <v>588</v>
      </c>
      <c r="B443" t="s">
        <v>1</v>
      </c>
      <c r="C443" s="2" t="s">
        <v>6</v>
      </c>
      <c r="D443" s="3" t="s">
        <v>589</v>
      </c>
      <c r="E443" s="21">
        <v>4</v>
      </c>
      <c r="F443" s="17">
        <f t="shared" si="6"/>
        <v>1</v>
      </c>
    </row>
    <row r="444" spans="1:6" ht="16.899999999999999" customHeight="1" x14ac:dyDescent="0.25">
      <c r="A444" s="1" t="s">
        <v>590</v>
      </c>
      <c r="B444" t="s">
        <v>1</v>
      </c>
      <c r="C444" s="2" t="s">
        <v>28</v>
      </c>
      <c r="D444" s="3" t="s">
        <v>591</v>
      </c>
      <c r="E444" s="21">
        <v>2.95</v>
      </c>
      <c r="F444" s="17">
        <f t="shared" si="6"/>
        <v>1</v>
      </c>
    </row>
    <row r="445" spans="1:6" ht="16.899999999999999" customHeight="1" x14ac:dyDescent="0.25">
      <c r="A445" s="1" t="s">
        <v>592</v>
      </c>
      <c r="B445" t="s">
        <v>1</v>
      </c>
      <c r="C445" s="2" t="s">
        <v>9</v>
      </c>
      <c r="D445" s="3" t="s">
        <v>593</v>
      </c>
      <c r="E445" s="21">
        <v>21.65</v>
      </c>
      <c r="F445" s="17">
        <f t="shared" si="6"/>
        <v>3</v>
      </c>
    </row>
    <row r="446" spans="1:6" ht="16.899999999999999" customHeight="1" x14ac:dyDescent="0.25">
      <c r="A446" s="1" t="s">
        <v>594</v>
      </c>
      <c r="B446" t="s">
        <v>1</v>
      </c>
      <c r="C446" s="2" t="s">
        <v>9</v>
      </c>
      <c r="D446" s="3" t="s">
        <v>595</v>
      </c>
      <c r="E446" s="21">
        <v>8</v>
      </c>
      <c r="F446" s="17">
        <f t="shared" si="6"/>
        <v>1</v>
      </c>
    </row>
    <row r="447" spans="1:6" ht="16.899999999999999" customHeight="1" x14ac:dyDescent="0.25">
      <c r="A447" s="1" t="s">
        <v>594</v>
      </c>
      <c r="B447" t="s">
        <v>1</v>
      </c>
      <c r="C447" s="2" t="s">
        <v>14</v>
      </c>
      <c r="D447" s="3" t="s">
        <v>596</v>
      </c>
      <c r="E447" s="21">
        <v>3.3</v>
      </c>
      <c r="F447" s="17">
        <f t="shared" si="6"/>
        <v>1</v>
      </c>
    </row>
    <row r="448" spans="1:6" ht="16.899999999999999" customHeight="1" x14ac:dyDescent="0.25">
      <c r="A448" s="1" t="s">
        <v>597</v>
      </c>
      <c r="B448" t="s">
        <v>1</v>
      </c>
      <c r="C448" s="2" t="s">
        <v>9</v>
      </c>
      <c r="D448" s="3" t="s">
        <v>598</v>
      </c>
      <c r="E448" s="21">
        <v>5.55</v>
      </c>
      <c r="F448" s="17">
        <f t="shared" si="6"/>
        <v>1</v>
      </c>
    </row>
    <row r="449" spans="1:6" ht="16.899999999999999" customHeight="1" x14ac:dyDescent="0.25">
      <c r="A449" s="1" t="s">
        <v>599</v>
      </c>
      <c r="B449" t="s">
        <v>1</v>
      </c>
      <c r="C449" s="2" t="s">
        <v>9</v>
      </c>
      <c r="D449" s="3" t="s">
        <v>600</v>
      </c>
      <c r="E449" s="21">
        <v>2.5</v>
      </c>
      <c r="F449" s="17">
        <f t="shared" si="6"/>
        <v>1</v>
      </c>
    </row>
    <row r="450" spans="1:6" ht="16.899999999999999" customHeight="1" x14ac:dyDescent="0.25">
      <c r="A450" s="1" t="s">
        <v>601</v>
      </c>
      <c r="B450" t="s">
        <v>1</v>
      </c>
      <c r="C450" s="2" t="s">
        <v>6</v>
      </c>
      <c r="D450" s="3" t="s">
        <v>602</v>
      </c>
      <c r="E450" s="21">
        <v>2.95</v>
      </c>
      <c r="F450" s="17">
        <f t="shared" si="6"/>
        <v>1</v>
      </c>
    </row>
    <row r="451" spans="1:6" ht="16.899999999999999" customHeight="1" x14ac:dyDescent="0.25">
      <c r="A451" s="1" t="s">
        <v>603</v>
      </c>
      <c r="B451" t="s">
        <v>1</v>
      </c>
      <c r="C451" s="2" t="s">
        <v>28</v>
      </c>
      <c r="D451" s="3" t="s">
        <v>604</v>
      </c>
      <c r="E451" s="21">
        <v>41.5</v>
      </c>
      <c r="F451" s="17">
        <f t="shared" si="6"/>
        <v>5</v>
      </c>
    </row>
    <row r="452" spans="1:6" ht="16.899999999999999" customHeight="1" x14ac:dyDescent="0.25">
      <c r="A452" s="1" t="s">
        <v>603</v>
      </c>
      <c r="B452" t="s">
        <v>1</v>
      </c>
      <c r="C452" s="2" t="s">
        <v>22</v>
      </c>
      <c r="D452" s="3" t="s">
        <v>605</v>
      </c>
      <c r="E452" s="21">
        <v>4.45</v>
      </c>
      <c r="F452" s="17">
        <f t="shared" ref="F452:F515" si="7">IF(AND(E452&gt;2,E452&lt;=10),1,IF(AND(E452&gt;10,E452&lt;=20),2,IF(AND(E452&gt;20,E452&lt;=30),3,IF(AND(E452&gt;30,E452&lt;=40),4,IF(AND(E452&gt;40,E452&lt;=50),5,IF(AND(E452&gt;50,E452&lt;=60),6,IF(E452&gt;60,7,"CHYBA")))))))</f>
        <v>1</v>
      </c>
    </row>
    <row r="453" spans="1:6" ht="16.899999999999999" customHeight="1" x14ac:dyDescent="0.25">
      <c r="A453" s="1" t="s">
        <v>606</v>
      </c>
      <c r="B453" t="s">
        <v>1</v>
      </c>
      <c r="C453" s="2" t="s">
        <v>9</v>
      </c>
      <c r="D453" s="3" t="s">
        <v>607</v>
      </c>
      <c r="E453" s="21">
        <v>15</v>
      </c>
      <c r="F453" s="17">
        <f t="shared" si="7"/>
        <v>2</v>
      </c>
    </row>
    <row r="454" spans="1:6" ht="16.899999999999999" customHeight="1" x14ac:dyDescent="0.25">
      <c r="A454" s="1" t="s">
        <v>608</v>
      </c>
      <c r="B454" t="s">
        <v>1</v>
      </c>
      <c r="C454" s="2" t="s">
        <v>185</v>
      </c>
      <c r="D454" s="3" t="s">
        <v>609</v>
      </c>
      <c r="E454" s="21">
        <v>7</v>
      </c>
      <c r="F454" s="17">
        <f t="shared" si="7"/>
        <v>1</v>
      </c>
    </row>
    <row r="455" spans="1:6" ht="16.899999999999999" customHeight="1" x14ac:dyDescent="0.25">
      <c r="A455" s="1" t="s">
        <v>608</v>
      </c>
      <c r="B455" t="s">
        <v>1</v>
      </c>
      <c r="C455" s="2" t="s">
        <v>119</v>
      </c>
      <c r="D455" s="3" t="s">
        <v>610</v>
      </c>
      <c r="E455" s="21">
        <v>59.3</v>
      </c>
      <c r="F455" s="17">
        <f t="shared" si="7"/>
        <v>6</v>
      </c>
    </row>
    <row r="456" spans="1:6" ht="16.899999999999999" customHeight="1" x14ac:dyDescent="0.25">
      <c r="A456" s="1" t="s">
        <v>608</v>
      </c>
      <c r="B456" t="s">
        <v>1</v>
      </c>
      <c r="C456" s="2" t="s">
        <v>134</v>
      </c>
      <c r="D456" s="3" t="s">
        <v>611</v>
      </c>
      <c r="E456" s="21">
        <v>33</v>
      </c>
      <c r="F456" s="17">
        <f t="shared" si="7"/>
        <v>4</v>
      </c>
    </row>
    <row r="457" spans="1:6" ht="16.899999999999999" customHeight="1" x14ac:dyDescent="0.25">
      <c r="A457" s="1" t="s">
        <v>608</v>
      </c>
      <c r="B457" t="s">
        <v>1</v>
      </c>
      <c r="C457" s="2" t="s">
        <v>138</v>
      </c>
      <c r="D457" s="3" t="s">
        <v>612</v>
      </c>
      <c r="E457" s="21">
        <v>8.65</v>
      </c>
      <c r="F457" s="17">
        <f t="shared" si="7"/>
        <v>1</v>
      </c>
    </row>
    <row r="458" spans="1:6" ht="16.899999999999999" customHeight="1" x14ac:dyDescent="0.25">
      <c r="A458" s="1" t="s">
        <v>608</v>
      </c>
      <c r="B458" t="s">
        <v>1</v>
      </c>
      <c r="C458" s="2" t="s">
        <v>293</v>
      </c>
      <c r="D458" s="3" t="s">
        <v>613</v>
      </c>
      <c r="E458" s="21">
        <v>8.5</v>
      </c>
      <c r="F458" s="17">
        <f t="shared" si="7"/>
        <v>1</v>
      </c>
    </row>
    <row r="459" spans="1:6" ht="16.899999999999999" customHeight="1" x14ac:dyDescent="0.25">
      <c r="A459" s="1" t="s">
        <v>608</v>
      </c>
      <c r="B459" t="s">
        <v>1</v>
      </c>
      <c r="C459" s="2" t="s">
        <v>295</v>
      </c>
      <c r="D459" s="3" t="s">
        <v>614</v>
      </c>
      <c r="E459" s="21">
        <v>5.8</v>
      </c>
      <c r="F459" s="17">
        <f t="shared" si="7"/>
        <v>1</v>
      </c>
    </row>
    <row r="460" spans="1:6" ht="16.899999999999999" customHeight="1" x14ac:dyDescent="0.25">
      <c r="A460" s="1" t="s">
        <v>608</v>
      </c>
      <c r="B460" t="s">
        <v>1</v>
      </c>
      <c r="C460" s="2" t="s">
        <v>205</v>
      </c>
      <c r="D460" s="3" t="s">
        <v>615</v>
      </c>
      <c r="E460" s="21">
        <v>12.05</v>
      </c>
      <c r="F460" s="17">
        <f t="shared" si="7"/>
        <v>2</v>
      </c>
    </row>
    <row r="461" spans="1:6" ht="16.899999999999999" customHeight="1" x14ac:dyDescent="0.25">
      <c r="A461" s="1" t="s">
        <v>616</v>
      </c>
      <c r="B461" t="s">
        <v>1</v>
      </c>
      <c r="C461" s="2" t="s">
        <v>9</v>
      </c>
      <c r="D461" s="3" t="s">
        <v>617</v>
      </c>
      <c r="E461" s="21">
        <v>5.35</v>
      </c>
      <c r="F461" s="17">
        <f t="shared" si="7"/>
        <v>1</v>
      </c>
    </row>
    <row r="462" spans="1:6" ht="16.899999999999999" customHeight="1" x14ac:dyDescent="0.25">
      <c r="A462" s="1" t="s">
        <v>616</v>
      </c>
      <c r="B462" t="s">
        <v>1</v>
      </c>
      <c r="C462" s="2" t="s">
        <v>6</v>
      </c>
      <c r="D462" s="3" t="s">
        <v>618</v>
      </c>
      <c r="E462" s="21">
        <v>2.4</v>
      </c>
      <c r="F462" s="17">
        <f t="shared" si="7"/>
        <v>1</v>
      </c>
    </row>
    <row r="463" spans="1:6" ht="16.899999999999999" customHeight="1" x14ac:dyDescent="0.25">
      <c r="A463" s="1" t="s">
        <v>616</v>
      </c>
      <c r="B463" t="s">
        <v>1</v>
      </c>
      <c r="C463" s="2" t="s">
        <v>20</v>
      </c>
      <c r="D463" s="3" t="s">
        <v>619</v>
      </c>
      <c r="E463" s="21">
        <v>32.1</v>
      </c>
      <c r="F463" s="17">
        <f t="shared" si="7"/>
        <v>4</v>
      </c>
    </row>
    <row r="464" spans="1:6" ht="16.899999999999999" customHeight="1" x14ac:dyDescent="0.25">
      <c r="A464" s="1" t="s">
        <v>620</v>
      </c>
      <c r="B464" t="s">
        <v>1</v>
      </c>
      <c r="C464" s="2" t="s">
        <v>9</v>
      </c>
      <c r="D464" s="3" t="s">
        <v>621</v>
      </c>
      <c r="E464" s="21">
        <v>13.25</v>
      </c>
      <c r="F464" s="17">
        <f t="shared" si="7"/>
        <v>2</v>
      </c>
    </row>
    <row r="465" spans="1:6" ht="16.899999999999999" customHeight="1" x14ac:dyDescent="0.25">
      <c r="A465" s="1" t="s">
        <v>620</v>
      </c>
      <c r="B465" t="s">
        <v>1</v>
      </c>
      <c r="C465" s="2" t="s">
        <v>6</v>
      </c>
      <c r="D465" s="3" t="s">
        <v>622</v>
      </c>
      <c r="E465" s="21">
        <v>64.900000000000006</v>
      </c>
      <c r="F465" s="17">
        <f t="shared" si="7"/>
        <v>7</v>
      </c>
    </row>
    <row r="466" spans="1:6" ht="16.899999999999999" customHeight="1" x14ac:dyDescent="0.25">
      <c r="A466" s="1" t="s">
        <v>623</v>
      </c>
      <c r="B466" t="s">
        <v>1</v>
      </c>
      <c r="C466" s="2" t="s">
        <v>9</v>
      </c>
      <c r="D466" s="3" t="s">
        <v>624</v>
      </c>
      <c r="E466" s="21">
        <v>2.4</v>
      </c>
      <c r="F466" s="17">
        <f t="shared" si="7"/>
        <v>1</v>
      </c>
    </row>
    <row r="467" spans="1:6" ht="16.899999999999999" customHeight="1" x14ac:dyDescent="0.25">
      <c r="A467" s="1" t="s">
        <v>623</v>
      </c>
      <c r="B467" t="s">
        <v>1</v>
      </c>
      <c r="C467" s="2" t="s">
        <v>6</v>
      </c>
      <c r="D467" s="3" t="s">
        <v>625</v>
      </c>
      <c r="E467" s="21">
        <v>3</v>
      </c>
      <c r="F467" s="17">
        <f t="shared" si="7"/>
        <v>1</v>
      </c>
    </row>
    <row r="468" spans="1:6" ht="16.899999999999999" customHeight="1" x14ac:dyDescent="0.25">
      <c r="A468" s="1" t="s">
        <v>626</v>
      </c>
      <c r="B468" t="s">
        <v>1</v>
      </c>
      <c r="C468" s="2" t="s">
        <v>115</v>
      </c>
      <c r="D468" s="3" t="s">
        <v>627</v>
      </c>
      <c r="E468" s="21">
        <v>33.5</v>
      </c>
      <c r="F468" s="17">
        <f t="shared" si="7"/>
        <v>4</v>
      </c>
    </row>
    <row r="469" spans="1:6" ht="16.899999999999999" customHeight="1" x14ac:dyDescent="0.25">
      <c r="A469" s="1" t="s">
        <v>626</v>
      </c>
      <c r="B469" t="s">
        <v>1</v>
      </c>
      <c r="C469" s="2" t="s">
        <v>185</v>
      </c>
      <c r="D469" s="3" t="s">
        <v>628</v>
      </c>
      <c r="E469" s="21">
        <v>61.3</v>
      </c>
      <c r="F469" s="17">
        <f t="shared" si="7"/>
        <v>7</v>
      </c>
    </row>
    <row r="470" spans="1:6" ht="16.899999999999999" customHeight="1" x14ac:dyDescent="0.25">
      <c r="A470" s="1" t="s">
        <v>626</v>
      </c>
      <c r="B470" t="s">
        <v>1</v>
      </c>
      <c r="C470" s="2" t="s">
        <v>117</v>
      </c>
      <c r="D470" s="3" t="s">
        <v>629</v>
      </c>
      <c r="E470" s="21">
        <v>4</v>
      </c>
      <c r="F470" s="17">
        <f t="shared" si="7"/>
        <v>1</v>
      </c>
    </row>
    <row r="471" spans="1:6" ht="16.899999999999999" customHeight="1" x14ac:dyDescent="0.25">
      <c r="A471" s="1" t="s">
        <v>630</v>
      </c>
      <c r="B471" t="s">
        <v>1</v>
      </c>
      <c r="C471" s="2" t="s">
        <v>9</v>
      </c>
      <c r="D471" s="3" t="s">
        <v>631</v>
      </c>
      <c r="E471" s="21">
        <v>4.4000000000000004</v>
      </c>
      <c r="F471" s="17">
        <f t="shared" si="7"/>
        <v>1</v>
      </c>
    </row>
    <row r="472" spans="1:6" ht="16.899999999999999" customHeight="1" x14ac:dyDescent="0.25">
      <c r="A472" s="1" t="s">
        <v>632</v>
      </c>
      <c r="B472" t="s">
        <v>1</v>
      </c>
      <c r="C472" s="2" t="s">
        <v>185</v>
      </c>
      <c r="D472" s="3" t="s">
        <v>633</v>
      </c>
      <c r="E472" s="21">
        <v>29.5</v>
      </c>
      <c r="F472" s="17">
        <f t="shared" si="7"/>
        <v>3</v>
      </c>
    </row>
    <row r="473" spans="1:6" ht="16.899999999999999" customHeight="1" x14ac:dyDescent="0.25">
      <c r="A473" s="1" t="s">
        <v>632</v>
      </c>
      <c r="B473" t="s">
        <v>1</v>
      </c>
      <c r="C473" s="2" t="s">
        <v>117</v>
      </c>
      <c r="D473" s="3" t="s">
        <v>634</v>
      </c>
      <c r="E473" s="21">
        <v>23.64</v>
      </c>
      <c r="F473" s="17">
        <f t="shared" si="7"/>
        <v>3</v>
      </c>
    </row>
    <row r="474" spans="1:6" ht="16.899999999999999" customHeight="1" x14ac:dyDescent="0.25">
      <c r="A474" s="1" t="s">
        <v>632</v>
      </c>
      <c r="B474" t="s">
        <v>1</v>
      </c>
      <c r="C474" s="2" t="s">
        <v>136</v>
      </c>
      <c r="D474" s="3" t="s">
        <v>635</v>
      </c>
      <c r="E474" s="21">
        <v>4.9000000000000004</v>
      </c>
      <c r="F474" s="17">
        <f t="shared" si="7"/>
        <v>1</v>
      </c>
    </row>
    <row r="475" spans="1:6" ht="16.899999999999999" customHeight="1" x14ac:dyDescent="0.25">
      <c r="A475" s="1" t="s">
        <v>632</v>
      </c>
      <c r="B475" t="s">
        <v>1</v>
      </c>
      <c r="C475" s="2" t="s">
        <v>138</v>
      </c>
      <c r="D475" s="3" t="s">
        <v>636</v>
      </c>
      <c r="E475" s="21">
        <v>30.5</v>
      </c>
      <c r="F475" s="17">
        <f t="shared" si="7"/>
        <v>4</v>
      </c>
    </row>
    <row r="476" spans="1:6" ht="16.899999999999999" customHeight="1" x14ac:dyDescent="0.25">
      <c r="A476" s="1" t="s">
        <v>632</v>
      </c>
      <c r="B476" t="s">
        <v>1</v>
      </c>
      <c r="C476" s="2" t="s">
        <v>637</v>
      </c>
      <c r="D476" s="3" t="s">
        <v>635</v>
      </c>
      <c r="E476" s="21">
        <v>3.75</v>
      </c>
      <c r="F476" s="17">
        <f t="shared" si="7"/>
        <v>1</v>
      </c>
    </row>
    <row r="477" spans="1:6" ht="16.899999999999999" customHeight="1" x14ac:dyDescent="0.25">
      <c r="A477" s="1" t="s">
        <v>632</v>
      </c>
      <c r="B477" t="s">
        <v>1</v>
      </c>
      <c r="C477" s="2" t="s">
        <v>295</v>
      </c>
      <c r="D477" s="3" t="s">
        <v>638</v>
      </c>
      <c r="E477" s="21">
        <v>15.85</v>
      </c>
      <c r="F477" s="17">
        <f t="shared" si="7"/>
        <v>2</v>
      </c>
    </row>
    <row r="478" spans="1:6" ht="16.899999999999999" customHeight="1" x14ac:dyDescent="0.25">
      <c r="A478" s="1" t="s">
        <v>632</v>
      </c>
      <c r="B478" t="s">
        <v>1</v>
      </c>
      <c r="C478" s="2" t="s">
        <v>110</v>
      </c>
      <c r="D478" s="3" t="s">
        <v>638</v>
      </c>
      <c r="E478" s="21">
        <v>11.47</v>
      </c>
      <c r="F478" s="17">
        <f t="shared" si="7"/>
        <v>2</v>
      </c>
    </row>
    <row r="479" spans="1:6" ht="16.899999999999999" customHeight="1" x14ac:dyDescent="0.25">
      <c r="A479" s="1" t="s">
        <v>632</v>
      </c>
      <c r="B479" t="s">
        <v>1</v>
      </c>
      <c r="C479" s="2" t="s">
        <v>141</v>
      </c>
      <c r="D479" s="3" t="s">
        <v>638</v>
      </c>
      <c r="E479" s="21">
        <v>9.8000000000000007</v>
      </c>
      <c r="F479" s="17">
        <f t="shared" si="7"/>
        <v>1</v>
      </c>
    </row>
    <row r="480" spans="1:6" ht="16.899999999999999" customHeight="1" x14ac:dyDescent="0.25">
      <c r="A480" s="1" t="s">
        <v>632</v>
      </c>
      <c r="B480" t="s">
        <v>1</v>
      </c>
      <c r="C480" s="2" t="s">
        <v>205</v>
      </c>
      <c r="D480" s="3" t="s">
        <v>638</v>
      </c>
      <c r="E480" s="21">
        <v>11.4</v>
      </c>
      <c r="F480" s="17">
        <f t="shared" si="7"/>
        <v>2</v>
      </c>
    </row>
    <row r="481" spans="1:6" ht="16.899999999999999" customHeight="1" x14ac:dyDescent="0.25">
      <c r="A481" s="1" t="s">
        <v>632</v>
      </c>
      <c r="B481" t="s">
        <v>1</v>
      </c>
      <c r="C481" s="2" t="s">
        <v>112</v>
      </c>
      <c r="D481" s="3" t="s">
        <v>639</v>
      </c>
      <c r="E481" s="21">
        <v>2.0499999999999998</v>
      </c>
      <c r="F481" s="17">
        <f t="shared" si="7"/>
        <v>1</v>
      </c>
    </row>
    <row r="482" spans="1:6" ht="16.899999999999999" customHeight="1" x14ac:dyDescent="0.25">
      <c r="A482" s="1" t="s">
        <v>632</v>
      </c>
      <c r="B482" t="s">
        <v>1</v>
      </c>
      <c r="C482" s="2" t="s">
        <v>207</v>
      </c>
      <c r="D482" s="3" t="s">
        <v>640</v>
      </c>
      <c r="E482" s="21">
        <v>10</v>
      </c>
      <c r="F482" s="17">
        <f t="shared" si="7"/>
        <v>1</v>
      </c>
    </row>
    <row r="483" spans="1:6" ht="16.899999999999999" customHeight="1" x14ac:dyDescent="0.25">
      <c r="A483" s="1" t="s">
        <v>632</v>
      </c>
      <c r="B483" t="s">
        <v>1</v>
      </c>
      <c r="C483" s="2" t="s">
        <v>403</v>
      </c>
      <c r="D483" s="3" t="s">
        <v>640</v>
      </c>
      <c r="E483" s="21">
        <v>7.9</v>
      </c>
      <c r="F483" s="17">
        <f t="shared" si="7"/>
        <v>1</v>
      </c>
    </row>
    <row r="484" spans="1:6" ht="16.899999999999999" customHeight="1" x14ac:dyDescent="0.25">
      <c r="A484" s="1" t="s">
        <v>632</v>
      </c>
      <c r="B484" t="s">
        <v>1</v>
      </c>
      <c r="C484" s="2" t="s">
        <v>641</v>
      </c>
      <c r="D484" s="3" t="s">
        <v>642</v>
      </c>
      <c r="E484" s="21">
        <v>2.2999999999999998</v>
      </c>
      <c r="F484" s="17">
        <f t="shared" si="7"/>
        <v>1</v>
      </c>
    </row>
    <row r="485" spans="1:6" ht="16.899999999999999" customHeight="1" x14ac:dyDescent="0.25">
      <c r="A485" s="1" t="s">
        <v>632</v>
      </c>
      <c r="B485" t="s">
        <v>1</v>
      </c>
      <c r="C485" s="2" t="s">
        <v>643</v>
      </c>
      <c r="D485" s="3" t="s">
        <v>644</v>
      </c>
      <c r="E485" s="21">
        <v>2.5</v>
      </c>
      <c r="F485" s="17">
        <f t="shared" si="7"/>
        <v>1</v>
      </c>
    </row>
    <row r="486" spans="1:6" ht="16.899999999999999" customHeight="1" x14ac:dyDescent="0.25">
      <c r="A486" s="1" t="s">
        <v>632</v>
      </c>
      <c r="B486" t="s">
        <v>1</v>
      </c>
      <c r="C486" s="2" t="s">
        <v>645</v>
      </c>
      <c r="D486" s="3" t="s">
        <v>646</v>
      </c>
      <c r="E486" s="21">
        <v>3</v>
      </c>
      <c r="F486" s="17">
        <f t="shared" si="7"/>
        <v>1</v>
      </c>
    </row>
    <row r="487" spans="1:6" ht="16.899999999999999" customHeight="1" x14ac:dyDescent="0.25">
      <c r="A487" s="1" t="s">
        <v>632</v>
      </c>
      <c r="B487" t="s">
        <v>1</v>
      </c>
      <c r="C487" s="2" t="s">
        <v>211</v>
      </c>
      <c r="D487" s="3" t="s">
        <v>647</v>
      </c>
      <c r="E487" s="21">
        <v>40</v>
      </c>
      <c r="F487" s="17">
        <f t="shared" si="7"/>
        <v>4</v>
      </c>
    </row>
    <row r="488" spans="1:6" ht="16.899999999999999" customHeight="1" x14ac:dyDescent="0.25">
      <c r="A488" s="1" t="s">
        <v>648</v>
      </c>
      <c r="B488" t="s">
        <v>1</v>
      </c>
      <c r="C488" s="2" t="s">
        <v>9</v>
      </c>
      <c r="D488" s="3" t="s">
        <v>649</v>
      </c>
      <c r="E488" s="21">
        <v>2.8</v>
      </c>
      <c r="F488" s="17">
        <f t="shared" si="7"/>
        <v>1</v>
      </c>
    </row>
    <row r="489" spans="1:6" ht="16.899999999999999" customHeight="1" x14ac:dyDescent="0.25">
      <c r="A489" s="1" t="s">
        <v>650</v>
      </c>
      <c r="B489" t="s">
        <v>1</v>
      </c>
      <c r="C489" s="2" t="s">
        <v>9</v>
      </c>
      <c r="D489" s="3" t="s">
        <v>635</v>
      </c>
      <c r="E489" s="21">
        <v>3</v>
      </c>
      <c r="F489" s="17">
        <f t="shared" si="7"/>
        <v>1</v>
      </c>
    </row>
    <row r="490" spans="1:6" ht="16.899999999999999" customHeight="1" x14ac:dyDescent="0.25">
      <c r="A490" s="1" t="s">
        <v>650</v>
      </c>
      <c r="B490" t="s">
        <v>1</v>
      </c>
      <c r="C490" s="2" t="s">
        <v>22</v>
      </c>
      <c r="D490" s="3" t="s">
        <v>651</v>
      </c>
      <c r="E490" s="21">
        <v>6.16</v>
      </c>
      <c r="F490" s="17">
        <f t="shared" si="7"/>
        <v>1</v>
      </c>
    </row>
    <row r="491" spans="1:6" ht="16.899999999999999" customHeight="1" x14ac:dyDescent="0.25">
      <c r="A491" s="1" t="s">
        <v>652</v>
      </c>
      <c r="B491" t="s">
        <v>1</v>
      </c>
      <c r="C491" s="2" t="s">
        <v>6</v>
      </c>
      <c r="D491" s="3" t="s">
        <v>653</v>
      </c>
      <c r="E491" s="21">
        <v>2.2000000000000002</v>
      </c>
      <c r="F491" s="17">
        <f t="shared" si="7"/>
        <v>1</v>
      </c>
    </row>
    <row r="492" spans="1:6" ht="16.899999999999999" customHeight="1" x14ac:dyDescent="0.25">
      <c r="A492" s="1" t="s">
        <v>652</v>
      </c>
      <c r="B492" t="s">
        <v>1</v>
      </c>
      <c r="C492" s="2" t="s">
        <v>14</v>
      </c>
      <c r="D492" s="3" t="s">
        <v>654</v>
      </c>
      <c r="E492" s="21">
        <v>8.5</v>
      </c>
      <c r="F492" s="17">
        <f t="shared" si="7"/>
        <v>1</v>
      </c>
    </row>
    <row r="493" spans="1:6" ht="16.899999999999999" customHeight="1" x14ac:dyDescent="0.25">
      <c r="A493" s="1" t="s">
        <v>652</v>
      </c>
      <c r="B493" t="s">
        <v>1</v>
      </c>
      <c r="C493" s="2" t="s">
        <v>28</v>
      </c>
      <c r="D493" s="3" t="s">
        <v>655</v>
      </c>
      <c r="E493" s="21">
        <v>7</v>
      </c>
      <c r="F493" s="17">
        <f t="shared" si="7"/>
        <v>1</v>
      </c>
    </row>
    <row r="494" spans="1:6" ht="16.899999999999999" customHeight="1" x14ac:dyDescent="0.25">
      <c r="A494" s="1" t="s">
        <v>656</v>
      </c>
      <c r="B494" t="s">
        <v>1</v>
      </c>
      <c r="C494" s="2" t="s">
        <v>9</v>
      </c>
      <c r="D494" s="3" t="s">
        <v>657</v>
      </c>
      <c r="E494" s="21">
        <v>21.4</v>
      </c>
      <c r="F494" s="17">
        <f t="shared" si="7"/>
        <v>3</v>
      </c>
    </row>
    <row r="495" spans="1:6" ht="16.899999999999999" customHeight="1" x14ac:dyDescent="0.25">
      <c r="A495" s="1" t="s">
        <v>658</v>
      </c>
      <c r="B495" t="s">
        <v>1</v>
      </c>
      <c r="C495" s="2" t="s">
        <v>9</v>
      </c>
      <c r="D495" s="3" t="s">
        <v>659</v>
      </c>
      <c r="E495" s="21">
        <v>2.5</v>
      </c>
      <c r="F495" s="17">
        <f t="shared" si="7"/>
        <v>1</v>
      </c>
    </row>
    <row r="496" spans="1:6" ht="16.899999999999999" customHeight="1" x14ac:dyDescent="0.25">
      <c r="A496" s="1" t="s">
        <v>660</v>
      </c>
      <c r="B496" t="s">
        <v>1</v>
      </c>
      <c r="C496" s="2" t="s">
        <v>14</v>
      </c>
      <c r="D496" s="3" t="s">
        <v>661</v>
      </c>
      <c r="E496" s="21">
        <v>9.6</v>
      </c>
      <c r="F496" s="17">
        <f t="shared" si="7"/>
        <v>1</v>
      </c>
    </row>
    <row r="497" spans="1:6" ht="16.899999999999999" customHeight="1" x14ac:dyDescent="0.25">
      <c r="A497" s="1" t="s">
        <v>660</v>
      </c>
      <c r="B497" t="s">
        <v>1</v>
      </c>
      <c r="C497" s="2" t="s">
        <v>28</v>
      </c>
      <c r="D497" s="3" t="s">
        <v>661</v>
      </c>
      <c r="E497" s="21">
        <v>11.85</v>
      </c>
      <c r="F497" s="17">
        <f t="shared" si="7"/>
        <v>2</v>
      </c>
    </row>
    <row r="498" spans="1:6" ht="16.899999999999999" customHeight="1" x14ac:dyDescent="0.25">
      <c r="A498" s="1" t="s">
        <v>660</v>
      </c>
      <c r="B498" t="s">
        <v>1</v>
      </c>
      <c r="C498" s="2" t="s">
        <v>20</v>
      </c>
      <c r="D498" s="3" t="s">
        <v>662</v>
      </c>
      <c r="E498" s="21">
        <v>9.8000000000000007</v>
      </c>
      <c r="F498" s="17">
        <f t="shared" si="7"/>
        <v>1</v>
      </c>
    </row>
    <row r="499" spans="1:6" ht="16.899999999999999" customHeight="1" x14ac:dyDescent="0.25">
      <c r="A499" s="1" t="s">
        <v>660</v>
      </c>
      <c r="B499" t="s">
        <v>1</v>
      </c>
      <c r="C499" s="2" t="s">
        <v>22</v>
      </c>
      <c r="D499" s="3" t="s">
        <v>662</v>
      </c>
      <c r="E499" s="21">
        <v>10.3</v>
      </c>
      <c r="F499" s="17">
        <f t="shared" si="7"/>
        <v>2</v>
      </c>
    </row>
    <row r="500" spans="1:6" ht="16.899999999999999" customHeight="1" x14ac:dyDescent="0.25">
      <c r="A500" s="1" t="s">
        <v>660</v>
      </c>
      <c r="B500" t="s">
        <v>1</v>
      </c>
      <c r="C500" s="2" t="s">
        <v>174</v>
      </c>
      <c r="D500" s="3" t="s">
        <v>663</v>
      </c>
      <c r="E500" s="21">
        <v>7.37</v>
      </c>
      <c r="F500" s="17">
        <f t="shared" si="7"/>
        <v>1</v>
      </c>
    </row>
    <row r="501" spans="1:6" ht="16.899999999999999" customHeight="1" x14ac:dyDescent="0.25">
      <c r="A501" s="1" t="s">
        <v>664</v>
      </c>
      <c r="B501" t="s">
        <v>1</v>
      </c>
      <c r="C501" s="2" t="s">
        <v>6</v>
      </c>
      <c r="D501" s="3" t="s">
        <v>665</v>
      </c>
      <c r="E501" s="21">
        <v>2.25</v>
      </c>
      <c r="F501" s="17">
        <f t="shared" si="7"/>
        <v>1</v>
      </c>
    </row>
    <row r="502" spans="1:6" ht="16.899999999999999" customHeight="1" x14ac:dyDescent="0.25">
      <c r="A502" s="1" t="s">
        <v>664</v>
      </c>
      <c r="B502" t="s">
        <v>1</v>
      </c>
      <c r="C502" s="2" t="s">
        <v>14</v>
      </c>
      <c r="D502" s="3" t="s">
        <v>666</v>
      </c>
      <c r="E502" s="21">
        <v>18.600000000000001</v>
      </c>
      <c r="F502" s="17">
        <f t="shared" si="7"/>
        <v>2</v>
      </c>
    </row>
    <row r="503" spans="1:6" ht="16.899999999999999" customHeight="1" x14ac:dyDescent="0.25">
      <c r="A503" s="1" t="s">
        <v>664</v>
      </c>
      <c r="B503" t="s">
        <v>1</v>
      </c>
      <c r="C503" s="2" t="s">
        <v>22</v>
      </c>
      <c r="D503" s="3" t="s">
        <v>667</v>
      </c>
      <c r="E503" s="21">
        <v>6</v>
      </c>
      <c r="F503" s="17">
        <f t="shared" si="7"/>
        <v>1</v>
      </c>
    </row>
    <row r="504" spans="1:6" ht="16.899999999999999" customHeight="1" x14ac:dyDescent="0.25">
      <c r="A504" s="1" t="s">
        <v>664</v>
      </c>
      <c r="B504" t="s">
        <v>1</v>
      </c>
      <c r="C504" s="2" t="s">
        <v>81</v>
      </c>
      <c r="D504" s="3" t="s">
        <v>668</v>
      </c>
      <c r="E504" s="21">
        <v>3</v>
      </c>
      <c r="F504" s="17">
        <f t="shared" si="7"/>
        <v>1</v>
      </c>
    </row>
    <row r="505" spans="1:6" ht="16.899999999999999" customHeight="1" x14ac:dyDescent="0.25">
      <c r="A505" s="1" t="s">
        <v>669</v>
      </c>
      <c r="B505" t="s">
        <v>1</v>
      </c>
      <c r="C505" s="2" t="s">
        <v>670</v>
      </c>
      <c r="D505" s="3" t="s">
        <v>671</v>
      </c>
      <c r="E505" s="21">
        <v>10.66</v>
      </c>
      <c r="F505" s="17">
        <f t="shared" si="7"/>
        <v>2</v>
      </c>
    </row>
    <row r="506" spans="1:6" ht="16.899999999999999" customHeight="1" x14ac:dyDescent="0.25">
      <c r="A506" s="1" t="s">
        <v>669</v>
      </c>
      <c r="B506" t="s">
        <v>1</v>
      </c>
      <c r="C506" s="2" t="s">
        <v>672</v>
      </c>
      <c r="D506" s="3" t="s">
        <v>671</v>
      </c>
      <c r="E506" s="21">
        <v>10.6</v>
      </c>
      <c r="F506" s="17">
        <f t="shared" si="7"/>
        <v>2</v>
      </c>
    </row>
    <row r="507" spans="1:6" ht="16.899999999999999" customHeight="1" x14ac:dyDescent="0.25">
      <c r="A507" s="1" t="s">
        <v>673</v>
      </c>
      <c r="B507" t="s">
        <v>1</v>
      </c>
      <c r="C507" s="2" t="s">
        <v>9</v>
      </c>
      <c r="D507" s="3" t="s">
        <v>674</v>
      </c>
      <c r="E507" s="21">
        <v>3.8</v>
      </c>
      <c r="F507" s="17">
        <f t="shared" si="7"/>
        <v>1</v>
      </c>
    </row>
    <row r="508" spans="1:6" ht="16.899999999999999" customHeight="1" x14ac:dyDescent="0.25">
      <c r="A508" s="1" t="s">
        <v>673</v>
      </c>
      <c r="B508" t="s">
        <v>1</v>
      </c>
      <c r="C508" s="2" t="s">
        <v>14</v>
      </c>
      <c r="D508" s="3" t="s">
        <v>675</v>
      </c>
      <c r="E508" s="21">
        <v>9.5</v>
      </c>
      <c r="F508" s="17">
        <f t="shared" si="7"/>
        <v>1</v>
      </c>
    </row>
    <row r="509" spans="1:6" ht="16.899999999999999" customHeight="1" x14ac:dyDescent="0.25">
      <c r="A509" s="1" t="s">
        <v>673</v>
      </c>
      <c r="B509" t="s">
        <v>1</v>
      </c>
      <c r="C509" s="2" t="s">
        <v>28</v>
      </c>
      <c r="D509" s="3" t="s">
        <v>676</v>
      </c>
      <c r="E509" s="21">
        <v>10.65</v>
      </c>
      <c r="F509" s="17">
        <f t="shared" si="7"/>
        <v>2</v>
      </c>
    </row>
    <row r="510" spans="1:6" ht="16.899999999999999" customHeight="1" x14ac:dyDescent="0.25">
      <c r="A510" s="1" t="s">
        <v>673</v>
      </c>
      <c r="B510" t="s">
        <v>1</v>
      </c>
      <c r="C510" s="2" t="s">
        <v>20</v>
      </c>
      <c r="D510" s="3" t="s">
        <v>677</v>
      </c>
      <c r="E510" s="21">
        <v>5.4</v>
      </c>
      <c r="F510" s="17">
        <f t="shared" si="7"/>
        <v>1</v>
      </c>
    </row>
    <row r="511" spans="1:6" ht="16.899999999999999" customHeight="1" x14ac:dyDescent="0.25">
      <c r="A511" s="1" t="s">
        <v>673</v>
      </c>
      <c r="B511" t="s">
        <v>1</v>
      </c>
      <c r="C511" s="2" t="s">
        <v>174</v>
      </c>
      <c r="D511" s="3" t="s">
        <v>678</v>
      </c>
      <c r="E511" s="21">
        <v>2.9</v>
      </c>
      <c r="F511" s="17">
        <f t="shared" si="7"/>
        <v>1</v>
      </c>
    </row>
    <row r="512" spans="1:6" ht="16.899999999999999" customHeight="1" x14ac:dyDescent="0.25">
      <c r="A512" s="1" t="s">
        <v>679</v>
      </c>
      <c r="B512" t="s">
        <v>1</v>
      </c>
      <c r="C512" s="2" t="s">
        <v>9</v>
      </c>
      <c r="D512" s="3" t="s">
        <v>635</v>
      </c>
      <c r="E512" s="21">
        <v>2.5</v>
      </c>
      <c r="F512" s="17">
        <f t="shared" si="7"/>
        <v>1</v>
      </c>
    </row>
    <row r="513" spans="1:6" ht="16.899999999999999" customHeight="1" x14ac:dyDescent="0.25">
      <c r="A513" s="1" t="s">
        <v>680</v>
      </c>
      <c r="B513" t="s">
        <v>1</v>
      </c>
      <c r="C513" s="2" t="s">
        <v>9</v>
      </c>
      <c r="D513" s="3" t="s">
        <v>681</v>
      </c>
      <c r="E513" s="21">
        <v>9.8000000000000007</v>
      </c>
      <c r="F513" s="17">
        <f t="shared" si="7"/>
        <v>1</v>
      </c>
    </row>
    <row r="514" spans="1:6" ht="16.899999999999999" customHeight="1" x14ac:dyDescent="0.25">
      <c r="A514" s="1" t="s">
        <v>682</v>
      </c>
      <c r="B514" t="s">
        <v>1</v>
      </c>
      <c r="C514" s="2" t="s">
        <v>9</v>
      </c>
      <c r="D514" s="3" t="s">
        <v>683</v>
      </c>
      <c r="E514" s="21">
        <v>2.0499999999999998</v>
      </c>
      <c r="F514" s="17">
        <f t="shared" si="7"/>
        <v>1</v>
      </c>
    </row>
    <row r="515" spans="1:6" ht="16.899999999999999" customHeight="1" x14ac:dyDescent="0.25">
      <c r="A515" s="1" t="s">
        <v>684</v>
      </c>
      <c r="B515" t="s">
        <v>1</v>
      </c>
      <c r="C515" s="2" t="s">
        <v>9</v>
      </c>
      <c r="D515" s="3" t="s">
        <v>685</v>
      </c>
      <c r="E515" s="21">
        <v>4.9000000000000004</v>
      </c>
      <c r="F515" s="17">
        <f t="shared" si="7"/>
        <v>1</v>
      </c>
    </row>
    <row r="516" spans="1:6" ht="16.899999999999999" customHeight="1" x14ac:dyDescent="0.25">
      <c r="A516" s="1" t="s">
        <v>684</v>
      </c>
      <c r="B516" t="s">
        <v>1</v>
      </c>
      <c r="C516" s="2" t="s">
        <v>6</v>
      </c>
      <c r="D516" s="3" t="s">
        <v>686</v>
      </c>
      <c r="E516" s="21">
        <v>3.35</v>
      </c>
      <c r="F516" s="17">
        <f t="shared" ref="F516:F579" si="8">IF(AND(E516&gt;2,E516&lt;=10),1,IF(AND(E516&gt;10,E516&lt;=20),2,IF(AND(E516&gt;20,E516&lt;=30),3,IF(AND(E516&gt;30,E516&lt;=40),4,IF(AND(E516&gt;40,E516&lt;=50),5,IF(AND(E516&gt;50,E516&lt;=60),6,IF(E516&gt;60,7,"CHYBA")))))))</f>
        <v>1</v>
      </c>
    </row>
    <row r="517" spans="1:6" ht="16.899999999999999" customHeight="1" x14ac:dyDescent="0.25">
      <c r="A517" s="1" t="s">
        <v>687</v>
      </c>
      <c r="B517" t="s">
        <v>1</v>
      </c>
      <c r="C517" s="2" t="s">
        <v>9</v>
      </c>
      <c r="D517" s="3" t="s">
        <v>688</v>
      </c>
      <c r="E517" s="21">
        <v>2.2999999999999998</v>
      </c>
      <c r="F517" s="17">
        <f t="shared" si="8"/>
        <v>1</v>
      </c>
    </row>
    <row r="518" spans="1:6" ht="16.899999999999999" customHeight="1" x14ac:dyDescent="0.25">
      <c r="A518" s="1" t="s">
        <v>689</v>
      </c>
      <c r="B518" t="s">
        <v>1</v>
      </c>
      <c r="C518" s="2" t="s">
        <v>9</v>
      </c>
      <c r="D518" s="3" t="s">
        <v>690</v>
      </c>
      <c r="E518" s="21">
        <v>2.5499999999999998</v>
      </c>
      <c r="F518" s="17">
        <f t="shared" si="8"/>
        <v>1</v>
      </c>
    </row>
    <row r="519" spans="1:6" ht="16.899999999999999" customHeight="1" x14ac:dyDescent="0.25">
      <c r="A519" s="1" t="s">
        <v>691</v>
      </c>
      <c r="B519" t="s">
        <v>1</v>
      </c>
      <c r="C519" s="2" t="s">
        <v>9</v>
      </c>
      <c r="D519" s="3" t="s">
        <v>692</v>
      </c>
      <c r="E519" s="21">
        <v>16.7</v>
      </c>
      <c r="F519" s="17">
        <f t="shared" si="8"/>
        <v>2</v>
      </c>
    </row>
    <row r="520" spans="1:6" ht="16.899999999999999" customHeight="1" x14ac:dyDescent="0.25">
      <c r="A520" s="1" t="s">
        <v>693</v>
      </c>
      <c r="B520" t="s">
        <v>1</v>
      </c>
      <c r="C520" s="2" t="s">
        <v>9</v>
      </c>
      <c r="D520" s="3" t="s">
        <v>694</v>
      </c>
      <c r="E520" s="21">
        <v>3.35</v>
      </c>
      <c r="F520" s="17">
        <f t="shared" si="8"/>
        <v>1</v>
      </c>
    </row>
    <row r="521" spans="1:6" ht="16.899999999999999" customHeight="1" x14ac:dyDescent="0.25">
      <c r="A521" s="1" t="s">
        <v>695</v>
      </c>
      <c r="B521" t="s">
        <v>1</v>
      </c>
      <c r="C521" s="2" t="s">
        <v>6</v>
      </c>
      <c r="D521" s="3" t="s">
        <v>696</v>
      </c>
      <c r="E521" s="21">
        <v>20.7</v>
      </c>
      <c r="F521" s="17">
        <f t="shared" si="8"/>
        <v>3</v>
      </c>
    </row>
    <row r="522" spans="1:6" ht="16.899999999999999" customHeight="1" x14ac:dyDescent="0.25">
      <c r="A522" s="1" t="s">
        <v>697</v>
      </c>
      <c r="B522" t="s">
        <v>1</v>
      </c>
      <c r="C522" s="2" t="s">
        <v>9</v>
      </c>
      <c r="D522" s="3" t="s">
        <v>698</v>
      </c>
      <c r="E522" s="21">
        <v>3.85</v>
      </c>
      <c r="F522" s="17">
        <f t="shared" si="8"/>
        <v>1</v>
      </c>
    </row>
    <row r="523" spans="1:6" ht="16.899999999999999" customHeight="1" x14ac:dyDescent="0.25">
      <c r="A523" s="1" t="s">
        <v>697</v>
      </c>
      <c r="B523" t="s">
        <v>1</v>
      </c>
      <c r="C523" s="2" t="s">
        <v>6</v>
      </c>
      <c r="D523" s="3" t="s">
        <v>699</v>
      </c>
      <c r="E523" s="21">
        <v>14.9</v>
      </c>
      <c r="F523" s="17">
        <f t="shared" si="8"/>
        <v>2</v>
      </c>
    </row>
    <row r="524" spans="1:6" ht="16.899999999999999" customHeight="1" x14ac:dyDescent="0.25">
      <c r="A524" s="1" t="s">
        <v>697</v>
      </c>
      <c r="B524" t="s">
        <v>1</v>
      </c>
      <c r="C524" s="2" t="s">
        <v>14</v>
      </c>
      <c r="D524" s="3" t="s">
        <v>700</v>
      </c>
      <c r="E524" s="21">
        <v>2.5</v>
      </c>
      <c r="F524" s="17">
        <f t="shared" si="8"/>
        <v>1</v>
      </c>
    </row>
    <row r="525" spans="1:6" ht="16.899999999999999" customHeight="1" x14ac:dyDescent="0.25">
      <c r="A525" s="1" t="s">
        <v>701</v>
      </c>
      <c r="B525" t="s">
        <v>1</v>
      </c>
      <c r="C525" s="2" t="s">
        <v>9</v>
      </c>
      <c r="D525" s="3" t="s">
        <v>702</v>
      </c>
      <c r="E525" s="21">
        <v>48.42</v>
      </c>
      <c r="F525" s="17">
        <f t="shared" si="8"/>
        <v>5</v>
      </c>
    </row>
    <row r="526" spans="1:6" ht="16.899999999999999" customHeight="1" x14ac:dyDescent="0.25">
      <c r="A526" s="1" t="s">
        <v>703</v>
      </c>
      <c r="B526" t="s">
        <v>1</v>
      </c>
      <c r="C526" s="2" t="s">
        <v>9</v>
      </c>
      <c r="D526" s="3" t="s">
        <v>704</v>
      </c>
      <c r="E526" s="21">
        <v>12.8</v>
      </c>
      <c r="F526" s="17">
        <f t="shared" si="8"/>
        <v>2</v>
      </c>
    </row>
    <row r="527" spans="1:6" ht="16.899999999999999" customHeight="1" x14ac:dyDescent="0.25">
      <c r="A527" s="1" t="s">
        <v>705</v>
      </c>
      <c r="B527" t="s">
        <v>1</v>
      </c>
      <c r="C527" s="2" t="s">
        <v>20</v>
      </c>
      <c r="D527" s="3" t="s">
        <v>706</v>
      </c>
      <c r="E527" s="21">
        <v>12.9</v>
      </c>
      <c r="F527" s="17">
        <f t="shared" si="8"/>
        <v>2</v>
      </c>
    </row>
    <row r="528" spans="1:6" ht="16.899999999999999" customHeight="1" x14ac:dyDescent="0.25">
      <c r="A528" s="1" t="s">
        <v>707</v>
      </c>
      <c r="B528" t="s">
        <v>1</v>
      </c>
      <c r="C528" s="2" t="s">
        <v>6</v>
      </c>
      <c r="D528" s="3" t="s">
        <v>708</v>
      </c>
      <c r="E528" s="21">
        <v>15.6</v>
      </c>
      <c r="F528" s="17">
        <f t="shared" si="8"/>
        <v>2</v>
      </c>
    </row>
    <row r="529" spans="1:6" ht="16.899999999999999" customHeight="1" x14ac:dyDescent="0.25">
      <c r="A529" s="1" t="s">
        <v>709</v>
      </c>
      <c r="B529" t="s">
        <v>1</v>
      </c>
      <c r="C529" s="2" t="s">
        <v>9</v>
      </c>
      <c r="D529" s="3" t="s">
        <v>710</v>
      </c>
      <c r="E529" s="21">
        <v>29.6</v>
      </c>
      <c r="F529" s="17">
        <f t="shared" si="8"/>
        <v>3</v>
      </c>
    </row>
    <row r="530" spans="1:6" ht="16.899999999999999" customHeight="1" x14ac:dyDescent="0.25">
      <c r="A530" s="1" t="s">
        <v>711</v>
      </c>
      <c r="B530" t="s">
        <v>1</v>
      </c>
      <c r="C530" s="2" t="s">
        <v>9</v>
      </c>
      <c r="D530" s="3" t="s">
        <v>712</v>
      </c>
      <c r="E530" s="21">
        <v>11.6</v>
      </c>
      <c r="F530" s="17">
        <f t="shared" si="8"/>
        <v>2</v>
      </c>
    </row>
    <row r="531" spans="1:6" ht="16.899999999999999" customHeight="1" x14ac:dyDescent="0.25">
      <c r="A531" s="1" t="s">
        <v>711</v>
      </c>
      <c r="B531" t="s">
        <v>1</v>
      </c>
      <c r="C531" s="2" t="s">
        <v>14</v>
      </c>
      <c r="D531" s="3" t="s">
        <v>713</v>
      </c>
      <c r="E531" s="21">
        <v>11.2</v>
      </c>
      <c r="F531" s="17">
        <f t="shared" si="8"/>
        <v>2</v>
      </c>
    </row>
    <row r="532" spans="1:6" ht="16.899999999999999" customHeight="1" x14ac:dyDescent="0.25">
      <c r="A532" s="1" t="s">
        <v>705</v>
      </c>
      <c r="B532" t="s">
        <v>1</v>
      </c>
      <c r="C532" s="2" t="s">
        <v>81</v>
      </c>
      <c r="D532" s="3" t="s">
        <v>714</v>
      </c>
      <c r="E532" s="21">
        <v>11.3</v>
      </c>
      <c r="F532" s="17">
        <f t="shared" si="8"/>
        <v>2</v>
      </c>
    </row>
    <row r="533" spans="1:6" ht="16.899999999999999" customHeight="1" x14ac:dyDescent="0.25">
      <c r="A533" s="1" t="s">
        <v>715</v>
      </c>
      <c r="B533" t="s">
        <v>1</v>
      </c>
      <c r="C533" s="2" t="s">
        <v>6</v>
      </c>
      <c r="D533" s="3" t="s">
        <v>716</v>
      </c>
      <c r="E533" s="21">
        <v>3.2</v>
      </c>
      <c r="F533" s="17">
        <f t="shared" si="8"/>
        <v>1</v>
      </c>
    </row>
    <row r="534" spans="1:6" ht="16.899999999999999" customHeight="1" x14ac:dyDescent="0.25">
      <c r="A534" s="1" t="s">
        <v>715</v>
      </c>
      <c r="B534" t="s">
        <v>1</v>
      </c>
      <c r="C534" s="2" t="s">
        <v>14</v>
      </c>
      <c r="D534" s="3" t="s">
        <v>717</v>
      </c>
      <c r="E534" s="21">
        <v>10.8</v>
      </c>
      <c r="F534" s="17">
        <f t="shared" si="8"/>
        <v>2</v>
      </c>
    </row>
    <row r="535" spans="1:6" ht="16.899999999999999" customHeight="1" x14ac:dyDescent="0.25">
      <c r="A535" s="1" t="s">
        <v>705</v>
      </c>
      <c r="B535" t="s">
        <v>1</v>
      </c>
      <c r="C535" s="2" t="s">
        <v>83</v>
      </c>
      <c r="D535" s="3" t="s">
        <v>714</v>
      </c>
      <c r="E535" s="21">
        <v>11.3</v>
      </c>
      <c r="F535" s="17">
        <f t="shared" si="8"/>
        <v>2</v>
      </c>
    </row>
    <row r="536" spans="1:6" ht="16.899999999999999" customHeight="1" x14ac:dyDescent="0.25">
      <c r="A536" s="1" t="s">
        <v>718</v>
      </c>
      <c r="B536" t="s">
        <v>1</v>
      </c>
      <c r="C536" s="2" t="s">
        <v>9</v>
      </c>
      <c r="D536" s="3" t="s">
        <v>719</v>
      </c>
      <c r="E536" s="21">
        <v>5.8</v>
      </c>
      <c r="F536" s="17">
        <f t="shared" si="8"/>
        <v>1</v>
      </c>
    </row>
    <row r="537" spans="1:6" ht="16.899999999999999" customHeight="1" x14ac:dyDescent="0.25">
      <c r="A537" s="1" t="s">
        <v>720</v>
      </c>
      <c r="B537" t="s">
        <v>1</v>
      </c>
      <c r="C537" s="2" t="s">
        <v>9</v>
      </c>
      <c r="D537" s="3" t="s">
        <v>721</v>
      </c>
      <c r="E537" s="21">
        <v>2.9</v>
      </c>
      <c r="F537" s="17">
        <f t="shared" si="8"/>
        <v>1</v>
      </c>
    </row>
    <row r="538" spans="1:6" ht="16.899999999999999" customHeight="1" x14ac:dyDescent="0.25">
      <c r="A538" s="1" t="s">
        <v>722</v>
      </c>
      <c r="B538" t="s">
        <v>1</v>
      </c>
      <c r="C538" s="2" t="s">
        <v>6</v>
      </c>
      <c r="D538" s="3" t="s">
        <v>723</v>
      </c>
      <c r="E538" s="21">
        <v>6</v>
      </c>
      <c r="F538" s="17">
        <f t="shared" si="8"/>
        <v>1</v>
      </c>
    </row>
    <row r="539" spans="1:6" ht="16.899999999999999" customHeight="1" x14ac:dyDescent="0.25">
      <c r="A539" s="1" t="s">
        <v>722</v>
      </c>
      <c r="B539" t="s">
        <v>1</v>
      </c>
      <c r="C539" s="2" t="s">
        <v>14</v>
      </c>
      <c r="D539" s="3" t="s">
        <v>723</v>
      </c>
      <c r="E539" s="21">
        <v>2.1</v>
      </c>
      <c r="F539" s="17">
        <f t="shared" si="8"/>
        <v>1</v>
      </c>
    </row>
    <row r="540" spans="1:6" ht="16.899999999999999" customHeight="1" x14ac:dyDescent="0.25">
      <c r="A540" s="1" t="s">
        <v>724</v>
      </c>
      <c r="B540" t="s">
        <v>1</v>
      </c>
      <c r="C540" s="2" t="s">
        <v>6</v>
      </c>
      <c r="D540" s="3" t="s">
        <v>725</v>
      </c>
      <c r="E540" s="21">
        <v>28.97</v>
      </c>
      <c r="F540" s="17">
        <f t="shared" si="8"/>
        <v>3</v>
      </c>
    </row>
    <row r="541" spans="1:6" ht="16.899999999999999" customHeight="1" x14ac:dyDescent="0.25">
      <c r="A541" s="1" t="s">
        <v>722</v>
      </c>
      <c r="B541" t="s">
        <v>1</v>
      </c>
      <c r="C541" s="2" t="s">
        <v>28</v>
      </c>
      <c r="D541" s="3" t="s">
        <v>723</v>
      </c>
      <c r="E541" s="21">
        <v>3.1</v>
      </c>
      <c r="F541" s="17">
        <f t="shared" si="8"/>
        <v>1</v>
      </c>
    </row>
    <row r="542" spans="1:6" ht="16.899999999999999" customHeight="1" x14ac:dyDescent="0.25">
      <c r="A542" s="1" t="s">
        <v>726</v>
      </c>
      <c r="B542" t="s">
        <v>1</v>
      </c>
      <c r="C542" s="2" t="s">
        <v>9</v>
      </c>
      <c r="D542" s="3" t="s">
        <v>727</v>
      </c>
      <c r="E542" s="21">
        <v>4.3499999999999996</v>
      </c>
      <c r="F542" s="17">
        <f t="shared" si="8"/>
        <v>1</v>
      </c>
    </row>
    <row r="543" spans="1:6" ht="16.899999999999999" customHeight="1" x14ac:dyDescent="0.25">
      <c r="A543" s="1" t="s">
        <v>728</v>
      </c>
      <c r="B543" t="s">
        <v>1</v>
      </c>
      <c r="C543" s="2" t="s">
        <v>9</v>
      </c>
      <c r="D543" s="3" t="s">
        <v>729</v>
      </c>
      <c r="E543" s="21">
        <v>2.2000000000000002</v>
      </c>
      <c r="F543" s="17">
        <f t="shared" si="8"/>
        <v>1</v>
      </c>
    </row>
    <row r="544" spans="1:6" ht="16.899999999999999" customHeight="1" x14ac:dyDescent="0.25">
      <c r="A544" s="1" t="s">
        <v>728</v>
      </c>
      <c r="B544" t="s">
        <v>1</v>
      </c>
      <c r="C544" s="2" t="s">
        <v>6</v>
      </c>
      <c r="D544" s="3" t="s">
        <v>730</v>
      </c>
      <c r="E544" s="21">
        <v>36.35</v>
      </c>
      <c r="F544" s="17">
        <f t="shared" si="8"/>
        <v>4</v>
      </c>
    </row>
    <row r="545" spans="1:6" ht="16.899999999999999" customHeight="1" x14ac:dyDescent="0.25">
      <c r="A545" s="1" t="s">
        <v>731</v>
      </c>
      <c r="B545" t="s">
        <v>1</v>
      </c>
      <c r="C545" s="2" t="s">
        <v>9</v>
      </c>
      <c r="D545" s="3" t="s">
        <v>732</v>
      </c>
      <c r="E545" s="21">
        <v>11.1</v>
      </c>
      <c r="F545" s="17">
        <f t="shared" si="8"/>
        <v>2</v>
      </c>
    </row>
    <row r="546" spans="1:6" ht="16.899999999999999" customHeight="1" x14ac:dyDescent="0.25">
      <c r="A546" s="1" t="s">
        <v>731</v>
      </c>
      <c r="B546" t="s">
        <v>1</v>
      </c>
      <c r="C546" s="2" t="s">
        <v>6</v>
      </c>
      <c r="D546" s="3" t="s">
        <v>733</v>
      </c>
      <c r="E546" s="21">
        <v>4.3499999999999996</v>
      </c>
      <c r="F546" s="17">
        <f t="shared" si="8"/>
        <v>1</v>
      </c>
    </row>
    <row r="547" spans="1:6" ht="16.899999999999999" customHeight="1" x14ac:dyDescent="0.25">
      <c r="A547" s="1" t="s">
        <v>731</v>
      </c>
      <c r="B547" t="s">
        <v>1</v>
      </c>
      <c r="C547" s="2" t="s">
        <v>14</v>
      </c>
      <c r="D547" s="3" t="s">
        <v>734</v>
      </c>
      <c r="E547" s="21">
        <v>35.1</v>
      </c>
      <c r="F547" s="17">
        <f t="shared" si="8"/>
        <v>4</v>
      </c>
    </row>
    <row r="548" spans="1:6" ht="16.899999999999999" customHeight="1" x14ac:dyDescent="0.25">
      <c r="A548" s="1" t="s">
        <v>735</v>
      </c>
      <c r="B548" t="s">
        <v>1</v>
      </c>
      <c r="C548" s="2" t="s">
        <v>9</v>
      </c>
      <c r="D548" s="3" t="s">
        <v>736</v>
      </c>
      <c r="E548" s="21">
        <v>5.23</v>
      </c>
      <c r="F548" s="17">
        <f t="shared" si="8"/>
        <v>1</v>
      </c>
    </row>
    <row r="549" spans="1:6" ht="16.899999999999999" customHeight="1" x14ac:dyDescent="0.25">
      <c r="A549" s="1" t="s">
        <v>737</v>
      </c>
      <c r="B549" t="s">
        <v>1</v>
      </c>
      <c r="C549" s="2" t="s">
        <v>9</v>
      </c>
      <c r="D549" s="3" t="s">
        <v>738</v>
      </c>
      <c r="E549" s="21">
        <v>2.84</v>
      </c>
      <c r="F549" s="17">
        <f t="shared" si="8"/>
        <v>1</v>
      </c>
    </row>
    <row r="550" spans="1:6" ht="16.899999999999999" customHeight="1" x14ac:dyDescent="0.25">
      <c r="A550" s="1" t="s">
        <v>737</v>
      </c>
      <c r="B550" t="s">
        <v>1</v>
      </c>
      <c r="C550" s="2" t="s">
        <v>6</v>
      </c>
      <c r="D550" s="3" t="s">
        <v>739</v>
      </c>
      <c r="E550" s="21">
        <v>5</v>
      </c>
      <c r="F550" s="17">
        <f t="shared" si="8"/>
        <v>1</v>
      </c>
    </row>
    <row r="551" spans="1:6" ht="16.899999999999999" customHeight="1" x14ac:dyDescent="0.25">
      <c r="A551" s="1" t="s">
        <v>740</v>
      </c>
      <c r="B551" t="s">
        <v>1</v>
      </c>
      <c r="C551" s="2" t="s">
        <v>9</v>
      </c>
      <c r="D551" s="3" t="s">
        <v>741</v>
      </c>
      <c r="E551" s="21">
        <v>14</v>
      </c>
      <c r="F551" s="17">
        <f t="shared" si="8"/>
        <v>2</v>
      </c>
    </row>
    <row r="552" spans="1:6" ht="16.899999999999999" customHeight="1" x14ac:dyDescent="0.25">
      <c r="A552" s="1" t="s">
        <v>742</v>
      </c>
      <c r="B552" t="s">
        <v>1</v>
      </c>
      <c r="C552" s="2" t="s">
        <v>9</v>
      </c>
      <c r="D552" s="3" t="s">
        <v>743</v>
      </c>
      <c r="E552" s="21">
        <v>30</v>
      </c>
      <c r="F552" s="17">
        <f t="shared" si="8"/>
        <v>3</v>
      </c>
    </row>
    <row r="553" spans="1:6" ht="16.899999999999999" customHeight="1" x14ac:dyDescent="0.25">
      <c r="A553" s="1" t="s">
        <v>744</v>
      </c>
      <c r="B553" t="s">
        <v>1</v>
      </c>
      <c r="C553" s="2" t="s">
        <v>6</v>
      </c>
      <c r="D553" s="3" t="s">
        <v>745</v>
      </c>
      <c r="E553" s="21">
        <v>4.1399999999999997</v>
      </c>
      <c r="F553" s="17">
        <f t="shared" si="8"/>
        <v>1</v>
      </c>
    </row>
    <row r="554" spans="1:6" ht="16.899999999999999" customHeight="1" x14ac:dyDescent="0.25">
      <c r="A554" s="1" t="s">
        <v>744</v>
      </c>
      <c r="B554" t="s">
        <v>1</v>
      </c>
      <c r="C554" s="2" t="s">
        <v>14</v>
      </c>
      <c r="D554" s="3" t="s">
        <v>746</v>
      </c>
      <c r="E554" s="21">
        <v>6.5</v>
      </c>
      <c r="F554" s="17">
        <f t="shared" si="8"/>
        <v>1</v>
      </c>
    </row>
    <row r="555" spans="1:6" ht="16.899999999999999" customHeight="1" x14ac:dyDescent="0.25">
      <c r="A555" s="1" t="s">
        <v>744</v>
      </c>
      <c r="B555" t="s">
        <v>1</v>
      </c>
      <c r="C555" s="2" t="s">
        <v>28</v>
      </c>
      <c r="D555" s="3" t="s">
        <v>747</v>
      </c>
      <c r="E555" s="21">
        <v>3.2</v>
      </c>
      <c r="F555" s="17">
        <f t="shared" si="8"/>
        <v>1</v>
      </c>
    </row>
    <row r="556" spans="1:6" ht="16.899999999999999" customHeight="1" x14ac:dyDescent="0.25">
      <c r="A556" s="1" t="s">
        <v>744</v>
      </c>
      <c r="B556" t="s">
        <v>1</v>
      </c>
      <c r="C556" s="2" t="s">
        <v>20</v>
      </c>
      <c r="D556" s="3" t="s">
        <v>746</v>
      </c>
      <c r="E556" s="21">
        <v>2.5</v>
      </c>
      <c r="F556" s="17">
        <f t="shared" si="8"/>
        <v>1</v>
      </c>
    </row>
    <row r="557" spans="1:6" ht="16.899999999999999" customHeight="1" x14ac:dyDescent="0.25">
      <c r="A557" s="1" t="s">
        <v>744</v>
      </c>
      <c r="B557" t="s">
        <v>1</v>
      </c>
      <c r="C557" s="2" t="s">
        <v>22</v>
      </c>
      <c r="D557" s="3" t="s">
        <v>746</v>
      </c>
      <c r="E557" s="21">
        <v>2.5499999999999998</v>
      </c>
      <c r="F557" s="17">
        <f t="shared" si="8"/>
        <v>1</v>
      </c>
    </row>
    <row r="558" spans="1:6" ht="16.899999999999999" customHeight="1" x14ac:dyDescent="0.25">
      <c r="A558" s="1" t="s">
        <v>748</v>
      </c>
      <c r="B558" t="s">
        <v>1</v>
      </c>
      <c r="C558" s="2" t="s">
        <v>9</v>
      </c>
      <c r="D558" s="3" t="s">
        <v>749</v>
      </c>
      <c r="E558" s="21">
        <v>2.9</v>
      </c>
      <c r="F558" s="17">
        <f t="shared" si="8"/>
        <v>1</v>
      </c>
    </row>
    <row r="559" spans="1:6" ht="16.899999999999999" customHeight="1" x14ac:dyDescent="0.25">
      <c r="A559" s="1" t="s">
        <v>748</v>
      </c>
      <c r="B559" t="s">
        <v>1</v>
      </c>
      <c r="C559" s="2" t="s">
        <v>6</v>
      </c>
      <c r="D559" s="3" t="s">
        <v>750</v>
      </c>
      <c r="E559" s="21">
        <v>10.3</v>
      </c>
      <c r="F559" s="17">
        <f t="shared" si="8"/>
        <v>2</v>
      </c>
    </row>
    <row r="560" spans="1:6" ht="16.899999999999999" customHeight="1" x14ac:dyDescent="0.25">
      <c r="A560" s="1" t="s">
        <v>748</v>
      </c>
      <c r="B560" t="s">
        <v>1</v>
      </c>
      <c r="C560" s="2" t="s">
        <v>14</v>
      </c>
      <c r="D560" s="3" t="s">
        <v>636</v>
      </c>
      <c r="E560" s="21">
        <v>38.61</v>
      </c>
      <c r="F560" s="17">
        <f t="shared" si="8"/>
        <v>4</v>
      </c>
    </row>
    <row r="561" spans="1:6" ht="16.899999999999999" customHeight="1" x14ac:dyDescent="0.25">
      <c r="A561" s="1" t="s">
        <v>748</v>
      </c>
      <c r="B561" t="s">
        <v>1</v>
      </c>
      <c r="C561" s="2" t="s">
        <v>28</v>
      </c>
      <c r="D561" s="3" t="s">
        <v>751</v>
      </c>
      <c r="E561" s="21">
        <v>2.8</v>
      </c>
      <c r="F561" s="17">
        <f t="shared" si="8"/>
        <v>1</v>
      </c>
    </row>
    <row r="562" spans="1:6" ht="16.899999999999999" customHeight="1" x14ac:dyDescent="0.25">
      <c r="A562" s="1" t="s">
        <v>752</v>
      </c>
      <c r="B562" t="s">
        <v>1</v>
      </c>
      <c r="C562" s="2" t="s">
        <v>117</v>
      </c>
      <c r="D562" s="3" t="s">
        <v>753</v>
      </c>
      <c r="E562" s="21">
        <v>6.2</v>
      </c>
      <c r="F562" s="17">
        <f t="shared" si="8"/>
        <v>1</v>
      </c>
    </row>
    <row r="563" spans="1:6" ht="16.899999999999999" customHeight="1" x14ac:dyDescent="0.25">
      <c r="A563" s="1" t="s">
        <v>752</v>
      </c>
      <c r="B563" t="s">
        <v>1</v>
      </c>
      <c r="C563" s="2" t="s">
        <v>131</v>
      </c>
      <c r="D563" s="3" t="s">
        <v>753</v>
      </c>
      <c r="E563" s="21">
        <v>5.25</v>
      </c>
      <c r="F563" s="17">
        <f t="shared" si="8"/>
        <v>1</v>
      </c>
    </row>
    <row r="564" spans="1:6" ht="16.899999999999999" customHeight="1" x14ac:dyDescent="0.25">
      <c r="A564" s="1" t="s">
        <v>754</v>
      </c>
      <c r="B564" t="s">
        <v>1</v>
      </c>
      <c r="C564" s="2" t="s">
        <v>9</v>
      </c>
      <c r="D564" s="3" t="s">
        <v>755</v>
      </c>
      <c r="E564" s="21">
        <v>5.9</v>
      </c>
      <c r="F564" s="17">
        <f t="shared" si="8"/>
        <v>1</v>
      </c>
    </row>
    <row r="565" spans="1:6" ht="16.899999999999999" customHeight="1" x14ac:dyDescent="0.25">
      <c r="A565" s="1" t="s">
        <v>754</v>
      </c>
      <c r="B565" t="s">
        <v>1</v>
      </c>
      <c r="C565" s="2" t="s">
        <v>6</v>
      </c>
      <c r="D565" s="3" t="s">
        <v>756</v>
      </c>
      <c r="E565" s="21">
        <v>3.1</v>
      </c>
      <c r="F565" s="17">
        <f t="shared" si="8"/>
        <v>1</v>
      </c>
    </row>
    <row r="566" spans="1:6" ht="16.899999999999999" customHeight="1" x14ac:dyDescent="0.25">
      <c r="A566" s="1" t="s">
        <v>754</v>
      </c>
      <c r="B566" t="s">
        <v>1</v>
      </c>
      <c r="C566" s="2" t="s">
        <v>28</v>
      </c>
      <c r="D566" s="3" t="s">
        <v>757</v>
      </c>
      <c r="E566" s="21">
        <v>5.2</v>
      </c>
      <c r="F566" s="17">
        <f t="shared" si="8"/>
        <v>1</v>
      </c>
    </row>
    <row r="567" spans="1:6" ht="16.899999999999999" customHeight="1" x14ac:dyDescent="0.25">
      <c r="A567" s="1" t="s">
        <v>758</v>
      </c>
      <c r="B567" t="s">
        <v>1</v>
      </c>
      <c r="C567" s="2" t="s">
        <v>6</v>
      </c>
      <c r="D567" s="3" t="s">
        <v>759</v>
      </c>
      <c r="E567" s="21">
        <v>7.9</v>
      </c>
      <c r="F567" s="17">
        <f t="shared" si="8"/>
        <v>1</v>
      </c>
    </row>
    <row r="568" spans="1:6" ht="16.899999999999999" customHeight="1" x14ac:dyDescent="0.25">
      <c r="A568" s="1" t="s">
        <v>758</v>
      </c>
      <c r="B568" t="s">
        <v>1</v>
      </c>
      <c r="C568" s="2" t="s">
        <v>14</v>
      </c>
      <c r="D568" s="3" t="s">
        <v>759</v>
      </c>
      <c r="E568" s="21">
        <v>10.4</v>
      </c>
      <c r="F568" s="17">
        <f t="shared" si="8"/>
        <v>2</v>
      </c>
    </row>
    <row r="569" spans="1:6" ht="16.899999999999999" customHeight="1" x14ac:dyDescent="0.25">
      <c r="A569" s="1" t="s">
        <v>758</v>
      </c>
      <c r="B569" t="s">
        <v>1</v>
      </c>
      <c r="C569" s="2" t="s">
        <v>28</v>
      </c>
      <c r="D569" s="3" t="s">
        <v>759</v>
      </c>
      <c r="E569" s="21">
        <v>10.1</v>
      </c>
      <c r="F569" s="17">
        <f t="shared" si="8"/>
        <v>2</v>
      </c>
    </row>
    <row r="570" spans="1:6" ht="16.899999999999999" customHeight="1" x14ac:dyDescent="0.25">
      <c r="A570" s="1" t="s">
        <v>758</v>
      </c>
      <c r="B570" t="s">
        <v>1</v>
      </c>
      <c r="C570" s="2" t="s">
        <v>20</v>
      </c>
      <c r="D570" s="3" t="s">
        <v>760</v>
      </c>
      <c r="E570" s="21">
        <v>6.8</v>
      </c>
      <c r="F570" s="17">
        <f t="shared" si="8"/>
        <v>1</v>
      </c>
    </row>
    <row r="571" spans="1:6" ht="16.899999999999999" customHeight="1" x14ac:dyDescent="0.25">
      <c r="A571" s="1" t="s">
        <v>758</v>
      </c>
      <c r="B571" t="s">
        <v>1</v>
      </c>
      <c r="C571" s="2" t="s">
        <v>22</v>
      </c>
      <c r="D571" s="3" t="s">
        <v>761</v>
      </c>
      <c r="E571" s="21">
        <v>12</v>
      </c>
      <c r="F571" s="17">
        <f t="shared" si="8"/>
        <v>2</v>
      </c>
    </row>
    <row r="572" spans="1:6" ht="16.899999999999999" customHeight="1" x14ac:dyDescent="0.25">
      <c r="A572" s="1" t="s">
        <v>758</v>
      </c>
      <c r="B572" t="s">
        <v>1</v>
      </c>
      <c r="C572" s="2" t="s">
        <v>174</v>
      </c>
      <c r="D572" s="3" t="s">
        <v>762</v>
      </c>
      <c r="E572" s="21">
        <v>8</v>
      </c>
      <c r="F572" s="17">
        <f t="shared" si="8"/>
        <v>1</v>
      </c>
    </row>
    <row r="573" spans="1:6" ht="16.899999999999999" customHeight="1" x14ac:dyDescent="0.25">
      <c r="A573" s="1" t="s">
        <v>758</v>
      </c>
      <c r="B573" t="s">
        <v>1</v>
      </c>
      <c r="C573" s="2" t="s">
        <v>81</v>
      </c>
      <c r="D573" s="3" t="s">
        <v>762</v>
      </c>
      <c r="E573" s="21">
        <v>14</v>
      </c>
      <c r="F573" s="17">
        <f t="shared" si="8"/>
        <v>2</v>
      </c>
    </row>
    <row r="574" spans="1:6" ht="16.899999999999999" customHeight="1" x14ac:dyDescent="0.25">
      <c r="A574" s="1" t="s">
        <v>758</v>
      </c>
      <c r="B574" t="s">
        <v>1</v>
      </c>
      <c r="C574" s="2" t="s">
        <v>83</v>
      </c>
      <c r="D574" s="3" t="s">
        <v>763</v>
      </c>
      <c r="E574" s="21">
        <v>8</v>
      </c>
      <c r="F574" s="17">
        <f t="shared" si="8"/>
        <v>1</v>
      </c>
    </row>
    <row r="575" spans="1:6" ht="16.899999999999999" customHeight="1" x14ac:dyDescent="0.25">
      <c r="A575" s="1" t="s">
        <v>764</v>
      </c>
      <c r="B575" t="s">
        <v>1</v>
      </c>
      <c r="C575" s="2" t="s">
        <v>6</v>
      </c>
      <c r="D575" s="3" t="s">
        <v>759</v>
      </c>
      <c r="E575" s="21">
        <v>16.8</v>
      </c>
      <c r="F575" s="17">
        <f t="shared" si="8"/>
        <v>2</v>
      </c>
    </row>
    <row r="576" spans="1:6" ht="16.899999999999999" customHeight="1" x14ac:dyDescent="0.25">
      <c r="A576" s="1" t="s">
        <v>765</v>
      </c>
      <c r="B576" t="s">
        <v>1</v>
      </c>
      <c r="C576" s="2" t="s">
        <v>9</v>
      </c>
      <c r="D576" s="3" t="s">
        <v>760</v>
      </c>
      <c r="E576" s="21">
        <v>12.85</v>
      </c>
      <c r="F576" s="17">
        <f t="shared" si="8"/>
        <v>2</v>
      </c>
    </row>
    <row r="577" spans="1:6" ht="16.899999999999999" customHeight="1" x14ac:dyDescent="0.25">
      <c r="A577" s="1" t="s">
        <v>765</v>
      </c>
      <c r="B577" t="s">
        <v>1</v>
      </c>
      <c r="C577" s="2" t="s">
        <v>14</v>
      </c>
      <c r="D577" s="3" t="s">
        <v>766</v>
      </c>
      <c r="E577" s="21">
        <v>3</v>
      </c>
      <c r="F577" s="17">
        <f t="shared" si="8"/>
        <v>1</v>
      </c>
    </row>
    <row r="578" spans="1:6" ht="16.899999999999999" customHeight="1" x14ac:dyDescent="0.25">
      <c r="A578" s="1" t="s">
        <v>767</v>
      </c>
      <c r="B578" t="s">
        <v>1</v>
      </c>
      <c r="C578" s="2" t="s">
        <v>9</v>
      </c>
      <c r="D578" s="3" t="s">
        <v>768</v>
      </c>
      <c r="E578" s="21">
        <v>3.2</v>
      </c>
      <c r="F578" s="17">
        <f t="shared" si="8"/>
        <v>1</v>
      </c>
    </row>
    <row r="579" spans="1:6" ht="16.899999999999999" customHeight="1" x14ac:dyDescent="0.25">
      <c r="A579" s="1" t="s">
        <v>767</v>
      </c>
      <c r="B579" t="s">
        <v>1</v>
      </c>
      <c r="C579" s="2" t="s">
        <v>6</v>
      </c>
      <c r="D579" s="3" t="s">
        <v>769</v>
      </c>
      <c r="E579" s="21">
        <v>6</v>
      </c>
      <c r="F579" s="17">
        <f t="shared" si="8"/>
        <v>1</v>
      </c>
    </row>
    <row r="580" spans="1:6" ht="16.899999999999999" customHeight="1" x14ac:dyDescent="0.25">
      <c r="A580" s="1" t="s">
        <v>767</v>
      </c>
      <c r="B580" t="s">
        <v>1</v>
      </c>
      <c r="C580" s="2" t="s">
        <v>14</v>
      </c>
      <c r="D580" s="3" t="s">
        <v>769</v>
      </c>
      <c r="E580" s="21">
        <v>5.91</v>
      </c>
      <c r="F580" s="17">
        <f t="shared" ref="F580:F643" si="9">IF(AND(E580&gt;2,E580&lt;=10),1,IF(AND(E580&gt;10,E580&lt;=20),2,IF(AND(E580&gt;20,E580&lt;=30),3,IF(AND(E580&gt;30,E580&lt;=40),4,IF(AND(E580&gt;40,E580&lt;=50),5,IF(AND(E580&gt;50,E580&lt;=60),6,IF(E580&gt;60,7,"CHYBA")))))))</f>
        <v>1</v>
      </c>
    </row>
    <row r="581" spans="1:6" ht="16.899999999999999" customHeight="1" x14ac:dyDescent="0.25">
      <c r="A581" s="1" t="s">
        <v>767</v>
      </c>
      <c r="B581" t="s">
        <v>1</v>
      </c>
      <c r="C581" s="2" t="s">
        <v>28</v>
      </c>
      <c r="D581" s="3" t="s">
        <v>769</v>
      </c>
      <c r="E581" s="21">
        <v>4.9800000000000004</v>
      </c>
      <c r="F581" s="17">
        <f t="shared" si="9"/>
        <v>1</v>
      </c>
    </row>
    <row r="582" spans="1:6" ht="16.899999999999999" customHeight="1" x14ac:dyDescent="0.25">
      <c r="A582" s="1" t="s">
        <v>767</v>
      </c>
      <c r="B582" t="s">
        <v>1</v>
      </c>
      <c r="C582" s="2" t="s">
        <v>20</v>
      </c>
      <c r="D582" s="3" t="s">
        <v>770</v>
      </c>
      <c r="E582" s="21">
        <v>4.9800000000000004</v>
      </c>
      <c r="F582" s="17">
        <f t="shared" si="9"/>
        <v>1</v>
      </c>
    </row>
    <row r="583" spans="1:6" ht="16.899999999999999" customHeight="1" x14ac:dyDescent="0.25">
      <c r="A583" s="1" t="s">
        <v>771</v>
      </c>
      <c r="B583" t="s">
        <v>1</v>
      </c>
      <c r="C583" s="2" t="s">
        <v>6</v>
      </c>
      <c r="D583" s="3" t="s">
        <v>772</v>
      </c>
      <c r="E583" s="21">
        <v>4</v>
      </c>
      <c r="F583" s="17">
        <f t="shared" si="9"/>
        <v>1</v>
      </c>
    </row>
    <row r="584" spans="1:6" ht="16.899999999999999" customHeight="1" x14ac:dyDescent="0.25">
      <c r="A584" s="1" t="s">
        <v>771</v>
      </c>
      <c r="B584" t="s">
        <v>1</v>
      </c>
      <c r="C584" s="2" t="s">
        <v>14</v>
      </c>
      <c r="D584" s="3" t="s">
        <v>772</v>
      </c>
      <c r="E584" s="21">
        <v>3</v>
      </c>
      <c r="F584" s="17">
        <f t="shared" si="9"/>
        <v>1</v>
      </c>
    </row>
    <row r="585" spans="1:6" ht="16.899999999999999" customHeight="1" x14ac:dyDescent="0.25">
      <c r="A585" s="1" t="s">
        <v>771</v>
      </c>
      <c r="B585" t="s">
        <v>1</v>
      </c>
      <c r="C585" s="2" t="s">
        <v>773</v>
      </c>
      <c r="D585" s="3" t="s">
        <v>772</v>
      </c>
      <c r="E585" s="21">
        <v>2.65</v>
      </c>
      <c r="F585" s="17">
        <f t="shared" si="9"/>
        <v>1</v>
      </c>
    </row>
    <row r="586" spans="1:6" ht="16.899999999999999" customHeight="1" x14ac:dyDescent="0.25">
      <c r="A586" s="1" t="s">
        <v>771</v>
      </c>
      <c r="B586" t="s">
        <v>1</v>
      </c>
      <c r="C586" s="2" t="s">
        <v>28</v>
      </c>
      <c r="D586" s="3" t="s">
        <v>774</v>
      </c>
      <c r="E586" s="21">
        <v>7.5</v>
      </c>
      <c r="F586" s="17">
        <f t="shared" si="9"/>
        <v>1</v>
      </c>
    </row>
    <row r="587" spans="1:6" ht="16.899999999999999" customHeight="1" x14ac:dyDescent="0.25">
      <c r="A587" s="1" t="s">
        <v>771</v>
      </c>
      <c r="B587" t="s">
        <v>1</v>
      </c>
      <c r="C587" s="2" t="s">
        <v>20</v>
      </c>
      <c r="D587" s="3" t="s">
        <v>775</v>
      </c>
      <c r="E587" s="21">
        <v>5.01</v>
      </c>
      <c r="F587" s="17">
        <f t="shared" si="9"/>
        <v>1</v>
      </c>
    </row>
    <row r="588" spans="1:6" ht="16.899999999999999" customHeight="1" x14ac:dyDescent="0.25">
      <c r="A588" s="1" t="s">
        <v>771</v>
      </c>
      <c r="B588" t="s">
        <v>1</v>
      </c>
      <c r="C588" s="2" t="s">
        <v>22</v>
      </c>
      <c r="D588" s="3" t="s">
        <v>776</v>
      </c>
      <c r="E588" s="21">
        <v>5.2</v>
      </c>
      <c r="F588" s="17">
        <f t="shared" si="9"/>
        <v>1</v>
      </c>
    </row>
    <row r="589" spans="1:6" ht="16.899999999999999" customHeight="1" x14ac:dyDescent="0.25">
      <c r="A589" s="1" t="s">
        <v>771</v>
      </c>
      <c r="B589" t="s">
        <v>1</v>
      </c>
      <c r="C589" s="2" t="s">
        <v>174</v>
      </c>
      <c r="D589" s="3" t="s">
        <v>777</v>
      </c>
      <c r="E589" s="21">
        <v>16.8</v>
      </c>
      <c r="F589" s="17">
        <f t="shared" si="9"/>
        <v>2</v>
      </c>
    </row>
    <row r="590" spans="1:6" ht="16.899999999999999" customHeight="1" x14ac:dyDescent="0.25">
      <c r="A590" s="1" t="s">
        <v>778</v>
      </c>
      <c r="B590" t="s">
        <v>1</v>
      </c>
      <c r="C590" s="2" t="s">
        <v>9</v>
      </c>
      <c r="D590" s="3" t="s">
        <v>772</v>
      </c>
      <c r="E590" s="21">
        <v>5.8</v>
      </c>
      <c r="F590" s="17">
        <f t="shared" si="9"/>
        <v>1</v>
      </c>
    </row>
    <row r="591" spans="1:6" ht="16.899999999999999" customHeight="1" x14ac:dyDescent="0.25">
      <c r="A591" s="1" t="s">
        <v>779</v>
      </c>
      <c r="B591" t="s">
        <v>1</v>
      </c>
      <c r="C591" s="2" t="s">
        <v>9</v>
      </c>
      <c r="D591" s="3" t="s">
        <v>780</v>
      </c>
      <c r="E591" s="21">
        <v>7.9</v>
      </c>
      <c r="F591" s="17">
        <f t="shared" si="9"/>
        <v>1</v>
      </c>
    </row>
    <row r="592" spans="1:6" ht="16.899999999999999" customHeight="1" x14ac:dyDescent="0.25">
      <c r="A592" s="1" t="s">
        <v>781</v>
      </c>
      <c r="B592" t="s">
        <v>1</v>
      </c>
      <c r="C592" s="2" t="s">
        <v>14</v>
      </c>
      <c r="D592" s="3" t="s">
        <v>782</v>
      </c>
      <c r="E592" s="21">
        <v>4.22</v>
      </c>
      <c r="F592" s="17">
        <f t="shared" si="9"/>
        <v>1</v>
      </c>
    </row>
    <row r="593" spans="1:6" ht="16.899999999999999" customHeight="1" x14ac:dyDescent="0.25">
      <c r="A593" s="1" t="s">
        <v>781</v>
      </c>
      <c r="B593" t="s">
        <v>1</v>
      </c>
      <c r="C593" s="2" t="s">
        <v>28</v>
      </c>
      <c r="D593" s="3" t="s">
        <v>782</v>
      </c>
      <c r="E593" s="21">
        <v>6.24</v>
      </c>
      <c r="F593" s="17">
        <f t="shared" si="9"/>
        <v>1</v>
      </c>
    </row>
    <row r="594" spans="1:6" ht="16.899999999999999" customHeight="1" x14ac:dyDescent="0.25">
      <c r="A594" s="1" t="s">
        <v>783</v>
      </c>
      <c r="B594" t="s">
        <v>1</v>
      </c>
      <c r="C594" s="2" t="s">
        <v>482</v>
      </c>
      <c r="D594" s="3" t="s">
        <v>784</v>
      </c>
      <c r="E594" s="21">
        <v>3</v>
      </c>
      <c r="F594" s="17">
        <f t="shared" si="9"/>
        <v>1</v>
      </c>
    </row>
    <row r="595" spans="1:6" ht="16.899999999999999" customHeight="1" x14ac:dyDescent="0.25">
      <c r="A595" s="1" t="s">
        <v>783</v>
      </c>
      <c r="B595" t="s">
        <v>1</v>
      </c>
      <c r="C595" s="2" t="s">
        <v>115</v>
      </c>
      <c r="D595" s="3" t="s">
        <v>785</v>
      </c>
      <c r="E595" s="21">
        <v>4.8</v>
      </c>
      <c r="F595" s="17">
        <f t="shared" si="9"/>
        <v>1</v>
      </c>
    </row>
    <row r="596" spans="1:6" ht="16.899999999999999" customHeight="1" x14ac:dyDescent="0.25">
      <c r="A596" s="1" t="s">
        <v>783</v>
      </c>
      <c r="B596" t="s">
        <v>1</v>
      </c>
      <c r="C596" s="2" t="s">
        <v>185</v>
      </c>
      <c r="D596" s="3" t="s">
        <v>786</v>
      </c>
      <c r="E596" s="21">
        <v>27.46</v>
      </c>
      <c r="F596" s="17">
        <f t="shared" si="9"/>
        <v>3</v>
      </c>
    </row>
    <row r="597" spans="1:6" ht="16.899999999999999" customHeight="1" x14ac:dyDescent="0.25">
      <c r="A597" s="1" t="s">
        <v>783</v>
      </c>
      <c r="B597" t="s">
        <v>1</v>
      </c>
      <c r="C597" s="2" t="s">
        <v>117</v>
      </c>
      <c r="D597" s="3" t="s">
        <v>787</v>
      </c>
      <c r="E597" s="21">
        <v>8.5</v>
      </c>
      <c r="F597" s="17">
        <f t="shared" si="9"/>
        <v>1</v>
      </c>
    </row>
    <row r="598" spans="1:6" ht="16.899999999999999" customHeight="1" x14ac:dyDescent="0.25">
      <c r="A598" s="1" t="s">
        <v>783</v>
      </c>
      <c r="B598" t="s">
        <v>1</v>
      </c>
      <c r="C598" s="2" t="s">
        <v>131</v>
      </c>
      <c r="D598" s="3" t="s">
        <v>788</v>
      </c>
      <c r="E598" s="21">
        <v>11.3</v>
      </c>
      <c r="F598" s="17">
        <f t="shared" si="9"/>
        <v>2</v>
      </c>
    </row>
    <row r="599" spans="1:6" ht="16.899999999999999" customHeight="1" x14ac:dyDescent="0.25">
      <c r="A599" s="1" t="s">
        <v>783</v>
      </c>
      <c r="B599" t="s">
        <v>1</v>
      </c>
      <c r="C599" s="2" t="s">
        <v>291</v>
      </c>
      <c r="D599" s="3" t="s">
        <v>789</v>
      </c>
      <c r="E599" s="21">
        <v>10.7</v>
      </c>
      <c r="F599" s="17">
        <f t="shared" si="9"/>
        <v>2</v>
      </c>
    </row>
    <row r="600" spans="1:6" ht="16.899999999999999" customHeight="1" x14ac:dyDescent="0.25">
      <c r="A600" s="1" t="s">
        <v>783</v>
      </c>
      <c r="B600" t="s">
        <v>1</v>
      </c>
      <c r="C600" s="2" t="s">
        <v>295</v>
      </c>
      <c r="D600" s="3" t="s">
        <v>790</v>
      </c>
      <c r="E600" s="21">
        <v>12.74</v>
      </c>
      <c r="F600" s="17">
        <f t="shared" si="9"/>
        <v>2</v>
      </c>
    </row>
    <row r="601" spans="1:6" ht="16.899999999999999" customHeight="1" x14ac:dyDescent="0.25">
      <c r="A601" s="1" t="s">
        <v>783</v>
      </c>
      <c r="B601" t="s">
        <v>1</v>
      </c>
      <c r="C601" s="2" t="s">
        <v>141</v>
      </c>
      <c r="D601" s="3" t="s">
        <v>791</v>
      </c>
      <c r="E601" s="21">
        <v>4.12</v>
      </c>
      <c r="F601" s="17">
        <f t="shared" si="9"/>
        <v>1</v>
      </c>
    </row>
    <row r="602" spans="1:6" ht="16.899999999999999" customHeight="1" x14ac:dyDescent="0.25">
      <c r="A602" s="1" t="s">
        <v>783</v>
      </c>
      <c r="B602" t="s">
        <v>1</v>
      </c>
      <c r="C602" s="2" t="s">
        <v>645</v>
      </c>
      <c r="D602" s="3" t="s">
        <v>792</v>
      </c>
      <c r="E602" s="21">
        <v>40.85</v>
      </c>
      <c r="F602" s="17">
        <f t="shared" si="9"/>
        <v>5</v>
      </c>
    </row>
    <row r="603" spans="1:6" ht="16.899999999999999" customHeight="1" x14ac:dyDescent="0.25">
      <c r="A603" s="1" t="s">
        <v>793</v>
      </c>
      <c r="B603" t="s">
        <v>1</v>
      </c>
      <c r="C603" s="2" t="s">
        <v>6</v>
      </c>
      <c r="D603" s="3" t="s">
        <v>794</v>
      </c>
      <c r="E603" s="21">
        <v>8.1</v>
      </c>
      <c r="F603" s="17">
        <f t="shared" si="9"/>
        <v>1</v>
      </c>
    </row>
    <row r="604" spans="1:6" ht="16.899999999999999" customHeight="1" x14ac:dyDescent="0.25">
      <c r="A604" s="1" t="s">
        <v>793</v>
      </c>
      <c r="B604" t="s">
        <v>1</v>
      </c>
      <c r="C604" s="2" t="s">
        <v>14</v>
      </c>
      <c r="D604" s="3" t="s">
        <v>795</v>
      </c>
      <c r="E604" s="21">
        <v>3.9</v>
      </c>
      <c r="F604" s="17">
        <f t="shared" si="9"/>
        <v>1</v>
      </c>
    </row>
    <row r="605" spans="1:6" ht="16.899999999999999" customHeight="1" x14ac:dyDescent="0.25">
      <c r="A605" s="1" t="s">
        <v>793</v>
      </c>
      <c r="B605" t="s">
        <v>1</v>
      </c>
      <c r="C605" s="2" t="s">
        <v>28</v>
      </c>
      <c r="D605" s="3" t="s">
        <v>796</v>
      </c>
      <c r="E605" s="21">
        <v>5.8</v>
      </c>
      <c r="F605" s="17">
        <f t="shared" si="9"/>
        <v>1</v>
      </c>
    </row>
    <row r="606" spans="1:6" ht="16.899999999999999" customHeight="1" x14ac:dyDescent="0.25">
      <c r="A606" s="1" t="s">
        <v>797</v>
      </c>
      <c r="B606" t="s">
        <v>1</v>
      </c>
      <c r="C606" s="2" t="s">
        <v>9</v>
      </c>
      <c r="D606" s="3" t="s">
        <v>798</v>
      </c>
      <c r="E606" s="21">
        <v>3.7080000000000002</v>
      </c>
      <c r="F606" s="17">
        <f t="shared" si="9"/>
        <v>1</v>
      </c>
    </row>
    <row r="607" spans="1:6" ht="16.899999999999999" customHeight="1" x14ac:dyDescent="0.25">
      <c r="A607" s="1" t="s">
        <v>797</v>
      </c>
      <c r="B607" t="s">
        <v>1</v>
      </c>
      <c r="C607" s="2" t="s">
        <v>6</v>
      </c>
      <c r="D607" s="3" t="s">
        <v>799</v>
      </c>
      <c r="E607" s="21">
        <v>4.0350000000000001</v>
      </c>
      <c r="F607" s="17">
        <f t="shared" si="9"/>
        <v>1</v>
      </c>
    </row>
    <row r="608" spans="1:6" ht="16.899999999999999" customHeight="1" x14ac:dyDescent="0.25">
      <c r="A608" s="1" t="s">
        <v>800</v>
      </c>
      <c r="B608" t="s">
        <v>1</v>
      </c>
      <c r="C608" s="2" t="s">
        <v>9</v>
      </c>
      <c r="D608" s="3" t="s">
        <v>801</v>
      </c>
      <c r="E608" s="21">
        <v>29</v>
      </c>
      <c r="F608" s="17">
        <f t="shared" si="9"/>
        <v>3</v>
      </c>
    </row>
    <row r="609" spans="1:6" ht="16.899999999999999" customHeight="1" x14ac:dyDescent="0.25">
      <c r="A609" s="1" t="s">
        <v>802</v>
      </c>
      <c r="B609" t="s">
        <v>1</v>
      </c>
      <c r="C609" s="2" t="s">
        <v>115</v>
      </c>
      <c r="D609" s="3" t="s">
        <v>803</v>
      </c>
      <c r="E609" s="21">
        <v>3</v>
      </c>
      <c r="F609" s="17">
        <f t="shared" si="9"/>
        <v>1</v>
      </c>
    </row>
    <row r="610" spans="1:6" ht="16.899999999999999" customHeight="1" x14ac:dyDescent="0.25">
      <c r="A610" s="1" t="s">
        <v>802</v>
      </c>
      <c r="B610" t="s">
        <v>1</v>
      </c>
      <c r="C610" s="2" t="s">
        <v>131</v>
      </c>
      <c r="D610" s="3" t="s">
        <v>804</v>
      </c>
      <c r="E610" s="21">
        <v>3.52</v>
      </c>
      <c r="F610" s="17">
        <f t="shared" si="9"/>
        <v>1</v>
      </c>
    </row>
    <row r="611" spans="1:6" ht="16.899999999999999" customHeight="1" x14ac:dyDescent="0.25">
      <c r="A611" s="1" t="s">
        <v>802</v>
      </c>
      <c r="B611" t="s">
        <v>1</v>
      </c>
      <c r="C611" s="2" t="s">
        <v>291</v>
      </c>
      <c r="D611" s="3" t="s">
        <v>805</v>
      </c>
      <c r="E611" s="21">
        <v>7.4</v>
      </c>
      <c r="F611" s="17">
        <f t="shared" si="9"/>
        <v>1</v>
      </c>
    </row>
    <row r="612" spans="1:6" ht="16.899999999999999" customHeight="1" x14ac:dyDescent="0.25">
      <c r="A612" s="1" t="s">
        <v>806</v>
      </c>
      <c r="B612" t="s">
        <v>1</v>
      </c>
      <c r="C612" s="2" t="s">
        <v>9</v>
      </c>
      <c r="D612" s="3" t="s">
        <v>807</v>
      </c>
      <c r="E612" s="21">
        <v>11.19</v>
      </c>
      <c r="F612" s="17">
        <f t="shared" si="9"/>
        <v>2</v>
      </c>
    </row>
    <row r="613" spans="1:6" ht="16.899999999999999" customHeight="1" x14ac:dyDescent="0.25">
      <c r="A613" s="1" t="s">
        <v>806</v>
      </c>
      <c r="B613" t="s">
        <v>1</v>
      </c>
      <c r="C613" s="2" t="s">
        <v>6</v>
      </c>
      <c r="D613" s="3" t="s">
        <v>808</v>
      </c>
      <c r="E613" s="21">
        <v>11.19</v>
      </c>
      <c r="F613" s="17">
        <f t="shared" si="9"/>
        <v>2</v>
      </c>
    </row>
    <row r="614" spans="1:6" ht="16.899999999999999" customHeight="1" x14ac:dyDescent="0.25">
      <c r="A614" s="1" t="s">
        <v>806</v>
      </c>
      <c r="B614" t="s">
        <v>1</v>
      </c>
      <c r="C614" s="2" t="s">
        <v>14</v>
      </c>
      <c r="D614" s="3" t="s">
        <v>809</v>
      </c>
      <c r="E614" s="21">
        <v>3</v>
      </c>
      <c r="F614" s="17">
        <f t="shared" si="9"/>
        <v>1</v>
      </c>
    </row>
    <row r="615" spans="1:6" ht="16.899999999999999" customHeight="1" x14ac:dyDescent="0.25">
      <c r="A615" s="1" t="s">
        <v>806</v>
      </c>
      <c r="B615" t="s">
        <v>1</v>
      </c>
      <c r="C615" s="2" t="s">
        <v>28</v>
      </c>
      <c r="D615" s="3" t="s">
        <v>810</v>
      </c>
      <c r="E615" s="21">
        <v>8.65</v>
      </c>
      <c r="F615" s="17">
        <f t="shared" si="9"/>
        <v>1</v>
      </c>
    </row>
    <row r="616" spans="1:6" ht="16.899999999999999" customHeight="1" x14ac:dyDescent="0.25">
      <c r="A616" s="1" t="s">
        <v>811</v>
      </c>
      <c r="B616" t="s">
        <v>1</v>
      </c>
      <c r="C616" s="2" t="s">
        <v>9</v>
      </c>
      <c r="D616" s="3" t="s">
        <v>812</v>
      </c>
      <c r="E616" s="21">
        <v>4.1500000000000004</v>
      </c>
      <c r="F616" s="17">
        <f t="shared" si="9"/>
        <v>1</v>
      </c>
    </row>
    <row r="617" spans="1:6" ht="16.899999999999999" customHeight="1" x14ac:dyDescent="0.25">
      <c r="A617" s="1" t="s">
        <v>813</v>
      </c>
      <c r="B617" t="s">
        <v>1</v>
      </c>
      <c r="C617" s="2" t="s">
        <v>9</v>
      </c>
      <c r="D617" s="3" t="s">
        <v>814</v>
      </c>
      <c r="E617" s="21">
        <v>4.45</v>
      </c>
      <c r="F617" s="17">
        <f t="shared" si="9"/>
        <v>1</v>
      </c>
    </row>
    <row r="618" spans="1:6" ht="16.899999999999999" customHeight="1" x14ac:dyDescent="0.25">
      <c r="A618" s="1" t="s">
        <v>815</v>
      </c>
      <c r="B618" t="s">
        <v>1</v>
      </c>
      <c r="C618" s="2" t="s">
        <v>9</v>
      </c>
      <c r="D618" s="3" t="s">
        <v>816</v>
      </c>
      <c r="E618" s="21">
        <v>4.5999999999999996</v>
      </c>
      <c r="F618" s="17">
        <f t="shared" si="9"/>
        <v>1</v>
      </c>
    </row>
    <row r="619" spans="1:6" ht="16.899999999999999" customHeight="1" x14ac:dyDescent="0.25">
      <c r="A619" s="1" t="s">
        <v>817</v>
      </c>
      <c r="B619" t="s">
        <v>1</v>
      </c>
      <c r="C619" s="2" t="s">
        <v>115</v>
      </c>
      <c r="D619" s="3" t="s">
        <v>818</v>
      </c>
      <c r="E619" s="21">
        <v>11</v>
      </c>
      <c r="F619" s="17">
        <f t="shared" si="9"/>
        <v>2</v>
      </c>
    </row>
    <row r="620" spans="1:6" ht="16.899999999999999" customHeight="1" x14ac:dyDescent="0.25">
      <c r="A620" s="1" t="s">
        <v>817</v>
      </c>
      <c r="B620" t="s">
        <v>1</v>
      </c>
      <c r="C620" s="2" t="s">
        <v>185</v>
      </c>
      <c r="D620" s="3" t="s">
        <v>819</v>
      </c>
      <c r="E620" s="21">
        <v>7.63</v>
      </c>
      <c r="F620" s="17">
        <f t="shared" si="9"/>
        <v>1</v>
      </c>
    </row>
    <row r="621" spans="1:6" ht="16.899999999999999" customHeight="1" x14ac:dyDescent="0.25">
      <c r="A621" s="1" t="s">
        <v>817</v>
      </c>
      <c r="B621" t="s">
        <v>1</v>
      </c>
      <c r="C621" s="2" t="s">
        <v>117</v>
      </c>
      <c r="D621" s="3" t="s">
        <v>820</v>
      </c>
      <c r="E621" s="21">
        <v>6.24</v>
      </c>
      <c r="F621" s="17">
        <f t="shared" si="9"/>
        <v>1</v>
      </c>
    </row>
    <row r="622" spans="1:6" ht="16.899999999999999" customHeight="1" x14ac:dyDescent="0.25">
      <c r="A622" s="1" t="s">
        <v>817</v>
      </c>
      <c r="B622" t="s">
        <v>1</v>
      </c>
      <c r="C622" s="2" t="s">
        <v>291</v>
      </c>
      <c r="D622" s="3" t="s">
        <v>821</v>
      </c>
      <c r="E622" s="21">
        <v>7.3</v>
      </c>
      <c r="F622" s="17">
        <f t="shared" si="9"/>
        <v>1</v>
      </c>
    </row>
    <row r="623" spans="1:6" ht="16.899999999999999" customHeight="1" x14ac:dyDescent="0.25">
      <c r="A623" s="1" t="s">
        <v>817</v>
      </c>
      <c r="B623" t="s">
        <v>1</v>
      </c>
      <c r="C623" s="2" t="s">
        <v>119</v>
      </c>
      <c r="D623" s="3" t="s">
        <v>822</v>
      </c>
      <c r="E623" s="21">
        <v>13.25</v>
      </c>
      <c r="F623" s="17">
        <f t="shared" si="9"/>
        <v>2</v>
      </c>
    </row>
    <row r="624" spans="1:6" ht="16.899999999999999" customHeight="1" x14ac:dyDescent="0.25">
      <c r="A624" s="1" t="s">
        <v>817</v>
      </c>
      <c r="B624" t="s">
        <v>1</v>
      </c>
      <c r="C624" s="2" t="s">
        <v>134</v>
      </c>
      <c r="D624" s="3" t="s">
        <v>823</v>
      </c>
      <c r="E624" s="21">
        <v>13.5</v>
      </c>
      <c r="F624" s="17">
        <f t="shared" si="9"/>
        <v>2</v>
      </c>
    </row>
    <row r="625" spans="1:6" ht="16.899999999999999" customHeight="1" x14ac:dyDescent="0.25">
      <c r="A625" s="1" t="s">
        <v>817</v>
      </c>
      <c r="B625" t="s">
        <v>1</v>
      </c>
      <c r="C625" s="2" t="s">
        <v>136</v>
      </c>
      <c r="D625" s="3" t="s">
        <v>824</v>
      </c>
      <c r="E625" s="21">
        <v>8</v>
      </c>
      <c r="F625" s="17">
        <f t="shared" si="9"/>
        <v>1</v>
      </c>
    </row>
    <row r="626" spans="1:6" ht="16.899999999999999" customHeight="1" x14ac:dyDescent="0.25">
      <c r="A626" s="1" t="s">
        <v>825</v>
      </c>
      <c r="B626" t="s">
        <v>1</v>
      </c>
      <c r="C626" s="2" t="s">
        <v>14</v>
      </c>
      <c r="D626" s="3" t="s">
        <v>826</v>
      </c>
      <c r="E626" s="21">
        <v>3</v>
      </c>
      <c r="F626" s="17">
        <f t="shared" si="9"/>
        <v>1</v>
      </c>
    </row>
    <row r="627" spans="1:6" ht="16.899999999999999" customHeight="1" x14ac:dyDescent="0.25">
      <c r="A627" s="1" t="s">
        <v>825</v>
      </c>
      <c r="B627" t="s">
        <v>1</v>
      </c>
      <c r="C627" s="2" t="s">
        <v>22</v>
      </c>
      <c r="D627" s="3" t="s">
        <v>827</v>
      </c>
      <c r="E627" s="21">
        <v>3.71</v>
      </c>
      <c r="F627" s="17">
        <f t="shared" si="9"/>
        <v>1</v>
      </c>
    </row>
    <row r="628" spans="1:6" ht="16.899999999999999" customHeight="1" x14ac:dyDescent="0.25">
      <c r="A628" s="1" t="s">
        <v>825</v>
      </c>
      <c r="B628" t="s">
        <v>1</v>
      </c>
      <c r="C628" s="2" t="s">
        <v>174</v>
      </c>
      <c r="D628" s="3" t="s">
        <v>828</v>
      </c>
      <c r="E628" s="21">
        <v>7.5</v>
      </c>
      <c r="F628" s="17">
        <f t="shared" si="9"/>
        <v>1</v>
      </c>
    </row>
    <row r="629" spans="1:6" ht="16.899999999999999" customHeight="1" x14ac:dyDescent="0.25">
      <c r="A629" s="1" t="s">
        <v>829</v>
      </c>
      <c r="B629" t="s">
        <v>1</v>
      </c>
      <c r="C629" s="2" t="s">
        <v>14</v>
      </c>
      <c r="D629" s="3" t="s">
        <v>830</v>
      </c>
      <c r="E629" s="21">
        <v>3.45</v>
      </c>
      <c r="F629" s="17">
        <f t="shared" si="9"/>
        <v>1</v>
      </c>
    </row>
    <row r="630" spans="1:6" ht="16.899999999999999" customHeight="1" x14ac:dyDescent="0.25">
      <c r="A630" s="1" t="s">
        <v>831</v>
      </c>
      <c r="B630" t="s">
        <v>1</v>
      </c>
      <c r="C630" s="2" t="s">
        <v>115</v>
      </c>
      <c r="D630" s="3" t="s">
        <v>832</v>
      </c>
      <c r="E630" s="21">
        <v>8.3000000000000007</v>
      </c>
      <c r="F630" s="17">
        <f t="shared" si="9"/>
        <v>1</v>
      </c>
    </row>
    <row r="631" spans="1:6" ht="16.899999999999999" customHeight="1" x14ac:dyDescent="0.25">
      <c r="A631" s="1" t="s">
        <v>831</v>
      </c>
      <c r="B631" t="s">
        <v>1</v>
      </c>
      <c r="C631" s="2" t="s">
        <v>185</v>
      </c>
      <c r="D631" s="3" t="s">
        <v>833</v>
      </c>
      <c r="E631" s="21">
        <v>5</v>
      </c>
      <c r="F631" s="17">
        <f t="shared" si="9"/>
        <v>1</v>
      </c>
    </row>
    <row r="632" spans="1:6" ht="16.899999999999999" customHeight="1" x14ac:dyDescent="0.25">
      <c r="A632" s="1" t="s">
        <v>831</v>
      </c>
      <c r="B632" t="s">
        <v>1</v>
      </c>
      <c r="C632" s="2" t="s">
        <v>117</v>
      </c>
      <c r="D632" s="3" t="s">
        <v>834</v>
      </c>
      <c r="E632" s="21">
        <v>2.0499999999999998</v>
      </c>
      <c r="F632" s="17">
        <f t="shared" si="9"/>
        <v>1</v>
      </c>
    </row>
    <row r="633" spans="1:6" ht="16.899999999999999" customHeight="1" x14ac:dyDescent="0.25">
      <c r="A633" s="1" t="s">
        <v>831</v>
      </c>
      <c r="B633" t="s">
        <v>1</v>
      </c>
      <c r="C633" s="2" t="s">
        <v>131</v>
      </c>
      <c r="D633" s="3" t="s">
        <v>342</v>
      </c>
      <c r="E633" s="21">
        <v>6</v>
      </c>
      <c r="F633" s="17">
        <f t="shared" si="9"/>
        <v>1</v>
      </c>
    </row>
    <row r="634" spans="1:6" ht="16.899999999999999" customHeight="1" x14ac:dyDescent="0.25">
      <c r="A634" s="1" t="s">
        <v>831</v>
      </c>
      <c r="B634" t="s">
        <v>1</v>
      </c>
      <c r="C634" s="2" t="s">
        <v>119</v>
      </c>
      <c r="D634" s="3" t="s">
        <v>835</v>
      </c>
      <c r="E634" s="21">
        <v>2.0499999999999998</v>
      </c>
      <c r="F634" s="17">
        <f t="shared" si="9"/>
        <v>1</v>
      </c>
    </row>
    <row r="635" spans="1:6" ht="16.899999999999999" customHeight="1" x14ac:dyDescent="0.25">
      <c r="A635" s="1" t="s">
        <v>831</v>
      </c>
      <c r="B635" t="s">
        <v>1</v>
      </c>
      <c r="C635" s="2" t="s">
        <v>136</v>
      </c>
      <c r="D635" s="3" t="s">
        <v>835</v>
      </c>
      <c r="E635" s="21">
        <v>2.4500000000000002</v>
      </c>
      <c r="F635" s="17">
        <f t="shared" si="9"/>
        <v>1</v>
      </c>
    </row>
    <row r="636" spans="1:6" ht="16.899999999999999" customHeight="1" x14ac:dyDescent="0.25">
      <c r="A636" s="1" t="s">
        <v>831</v>
      </c>
      <c r="B636" t="s">
        <v>1</v>
      </c>
      <c r="C636" s="2" t="s">
        <v>138</v>
      </c>
      <c r="D636" s="3" t="s">
        <v>835</v>
      </c>
      <c r="E636" s="21">
        <v>5.9</v>
      </c>
      <c r="F636" s="17">
        <f t="shared" si="9"/>
        <v>1</v>
      </c>
    </row>
    <row r="637" spans="1:6" ht="16.899999999999999" customHeight="1" x14ac:dyDescent="0.25">
      <c r="A637" s="1" t="s">
        <v>831</v>
      </c>
      <c r="B637" t="s">
        <v>1</v>
      </c>
      <c r="C637" s="2" t="s">
        <v>293</v>
      </c>
      <c r="D637" s="3" t="s">
        <v>835</v>
      </c>
      <c r="E637" s="21">
        <v>3.2</v>
      </c>
      <c r="F637" s="17">
        <f t="shared" si="9"/>
        <v>1</v>
      </c>
    </row>
    <row r="638" spans="1:6" ht="16.899999999999999" customHeight="1" x14ac:dyDescent="0.25">
      <c r="A638" s="1" t="s">
        <v>831</v>
      </c>
      <c r="B638" t="s">
        <v>1</v>
      </c>
      <c r="C638" s="2" t="s">
        <v>295</v>
      </c>
      <c r="D638" s="3" t="s">
        <v>836</v>
      </c>
      <c r="E638" s="21">
        <v>2.0499999999999998</v>
      </c>
      <c r="F638" s="17">
        <f t="shared" si="9"/>
        <v>1</v>
      </c>
    </row>
    <row r="639" spans="1:6" ht="16.899999999999999" customHeight="1" x14ac:dyDescent="0.25">
      <c r="A639" s="1" t="s">
        <v>831</v>
      </c>
      <c r="B639" t="s">
        <v>1</v>
      </c>
      <c r="C639" s="2" t="s">
        <v>205</v>
      </c>
      <c r="D639" s="3" t="s">
        <v>837</v>
      </c>
      <c r="E639" s="21">
        <v>19.100000000000001</v>
      </c>
      <c r="F639" s="17">
        <f t="shared" si="9"/>
        <v>2</v>
      </c>
    </row>
    <row r="640" spans="1:6" ht="16.899999999999999" customHeight="1" x14ac:dyDescent="0.25">
      <c r="A640" s="1" t="s">
        <v>831</v>
      </c>
      <c r="B640" t="s">
        <v>1</v>
      </c>
      <c r="C640" s="2" t="s">
        <v>838</v>
      </c>
      <c r="D640" s="3" t="s">
        <v>839</v>
      </c>
      <c r="E640" s="21">
        <v>14.77</v>
      </c>
      <c r="F640" s="17">
        <f t="shared" si="9"/>
        <v>2</v>
      </c>
    </row>
    <row r="641" spans="1:6" ht="16.899999999999999" customHeight="1" x14ac:dyDescent="0.25">
      <c r="A641" s="1" t="s">
        <v>831</v>
      </c>
      <c r="B641" t="s">
        <v>1</v>
      </c>
      <c r="C641" s="2" t="s">
        <v>840</v>
      </c>
      <c r="D641" s="3" t="s">
        <v>358</v>
      </c>
      <c r="E641" s="21">
        <v>6.8</v>
      </c>
      <c r="F641" s="17">
        <f t="shared" si="9"/>
        <v>1</v>
      </c>
    </row>
    <row r="642" spans="1:6" ht="16.899999999999999" customHeight="1" x14ac:dyDescent="0.25">
      <c r="A642" s="1" t="s">
        <v>831</v>
      </c>
      <c r="B642" t="s">
        <v>1</v>
      </c>
      <c r="C642" s="2" t="s">
        <v>841</v>
      </c>
      <c r="D642" s="3" t="s">
        <v>839</v>
      </c>
      <c r="E642" s="21">
        <v>20.178999999999998</v>
      </c>
      <c r="F642" s="17">
        <f t="shared" si="9"/>
        <v>3</v>
      </c>
    </row>
    <row r="643" spans="1:6" ht="16.899999999999999" customHeight="1" x14ac:dyDescent="0.25">
      <c r="A643" s="1" t="s">
        <v>831</v>
      </c>
      <c r="B643" t="s">
        <v>1</v>
      </c>
      <c r="C643" s="2" t="s">
        <v>207</v>
      </c>
      <c r="D643" s="3" t="s">
        <v>355</v>
      </c>
      <c r="E643" s="21">
        <v>3.5</v>
      </c>
      <c r="F643" s="17">
        <f t="shared" si="9"/>
        <v>1</v>
      </c>
    </row>
    <row r="644" spans="1:6" ht="16.899999999999999" customHeight="1" x14ac:dyDescent="0.25">
      <c r="A644" s="1" t="s">
        <v>831</v>
      </c>
      <c r="B644" t="s">
        <v>1</v>
      </c>
      <c r="C644" s="2" t="s">
        <v>403</v>
      </c>
      <c r="D644" s="3" t="s">
        <v>842</v>
      </c>
      <c r="E644" s="21">
        <v>11.4</v>
      </c>
      <c r="F644" s="17">
        <f t="shared" ref="F644:F651" si="10">IF(AND(E644&gt;2,E644&lt;=10),1,IF(AND(E644&gt;10,E644&lt;=20),2,IF(AND(E644&gt;20,E644&lt;=30),3,IF(AND(E644&gt;30,E644&lt;=40),4,IF(AND(E644&gt;40,E644&lt;=50),5,IF(AND(E644&gt;50,E644&lt;=60),6,IF(E644&gt;60,7,"CHYBA")))))))</f>
        <v>2</v>
      </c>
    </row>
    <row r="645" spans="1:6" ht="16.899999999999999" customHeight="1" x14ac:dyDescent="0.25">
      <c r="A645" s="1" t="s">
        <v>831</v>
      </c>
      <c r="B645" t="s">
        <v>1</v>
      </c>
      <c r="C645" s="2" t="s">
        <v>843</v>
      </c>
      <c r="D645" s="3" t="s">
        <v>844</v>
      </c>
      <c r="E645" s="21">
        <v>3.8</v>
      </c>
      <c r="F645" s="17">
        <f t="shared" si="10"/>
        <v>1</v>
      </c>
    </row>
    <row r="646" spans="1:6" ht="16.899999999999999" customHeight="1" x14ac:dyDescent="0.25">
      <c r="A646" s="1" t="s">
        <v>831</v>
      </c>
      <c r="B646" t="s">
        <v>1</v>
      </c>
      <c r="C646" s="2" t="s">
        <v>143</v>
      </c>
      <c r="D646" s="3" t="s">
        <v>845</v>
      </c>
      <c r="E646" s="21">
        <v>8.25</v>
      </c>
      <c r="F646" s="17">
        <f t="shared" si="10"/>
        <v>1</v>
      </c>
    </row>
    <row r="647" spans="1:6" ht="16.899999999999999" customHeight="1" x14ac:dyDescent="0.25">
      <c r="A647" s="1" t="s">
        <v>831</v>
      </c>
      <c r="B647" t="s">
        <v>1</v>
      </c>
      <c r="C647" s="2" t="s">
        <v>645</v>
      </c>
      <c r="D647" s="3" t="s">
        <v>846</v>
      </c>
      <c r="E647" s="21">
        <v>10.41</v>
      </c>
      <c r="F647" s="17">
        <f t="shared" si="10"/>
        <v>2</v>
      </c>
    </row>
    <row r="648" spans="1:6" ht="16.899999999999999" customHeight="1" x14ac:dyDescent="0.25">
      <c r="A648" s="1" t="s">
        <v>847</v>
      </c>
      <c r="B648" t="s">
        <v>1</v>
      </c>
      <c r="C648" s="2" t="s">
        <v>848</v>
      </c>
      <c r="D648" s="3" t="s">
        <v>849</v>
      </c>
      <c r="E648" s="21">
        <v>26.6</v>
      </c>
      <c r="F648" s="17">
        <f t="shared" si="10"/>
        <v>3</v>
      </c>
    </row>
    <row r="649" spans="1:6" ht="16.899999999999999" customHeight="1" x14ac:dyDescent="0.25">
      <c r="A649" s="1" t="s">
        <v>847</v>
      </c>
      <c r="B649" t="s">
        <v>1</v>
      </c>
      <c r="C649" s="2" t="s">
        <v>850</v>
      </c>
      <c r="D649" s="3" t="s">
        <v>851</v>
      </c>
      <c r="E649" s="21">
        <v>10.135</v>
      </c>
      <c r="F649" s="17">
        <f t="shared" si="10"/>
        <v>2</v>
      </c>
    </row>
    <row r="650" spans="1:6" ht="16.899999999999999" customHeight="1" x14ac:dyDescent="0.25">
      <c r="A650" s="1" t="s">
        <v>847</v>
      </c>
      <c r="B650" t="s">
        <v>1</v>
      </c>
      <c r="C650" s="2" t="s">
        <v>852</v>
      </c>
      <c r="D650" s="3" t="s">
        <v>853</v>
      </c>
      <c r="E650" s="21">
        <v>4.2</v>
      </c>
      <c r="F650" s="17">
        <f t="shared" si="10"/>
        <v>1</v>
      </c>
    </row>
    <row r="651" spans="1:6" ht="16.899999999999999" customHeight="1" x14ac:dyDescent="0.25">
      <c r="A651" s="1" t="s">
        <v>847</v>
      </c>
      <c r="B651" t="s">
        <v>1</v>
      </c>
      <c r="C651" s="2" t="s">
        <v>854</v>
      </c>
      <c r="D651" s="3" t="s">
        <v>855</v>
      </c>
      <c r="E651" s="21">
        <v>16.8</v>
      </c>
      <c r="F651" s="17">
        <f t="shared" si="10"/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D070A-47B0-4F4D-8269-4FADC3B24661}">
  <dimension ref="B1:D9"/>
  <sheetViews>
    <sheetView workbookViewId="0">
      <selection activeCell="F9" sqref="F9:G10"/>
    </sheetView>
  </sheetViews>
  <sheetFormatPr defaultRowHeight="15" x14ac:dyDescent="0.25"/>
  <cols>
    <col min="2" max="2" width="18.28515625" customWidth="1"/>
    <col min="3" max="3" width="26.7109375" customWidth="1"/>
    <col min="4" max="4" width="18.28515625" customWidth="1"/>
  </cols>
  <sheetData>
    <row r="1" spans="2:4" ht="15.75" thickBot="1" x14ac:dyDescent="0.3"/>
    <row r="2" spans="2:4" ht="15.75" thickBot="1" x14ac:dyDescent="0.3">
      <c r="B2" s="9" t="s">
        <v>858</v>
      </c>
      <c r="C2" s="10" t="s">
        <v>859</v>
      </c>
      <c r="D2" s="14" t="s">
        <v>867</v>
      </c>
    </row>
    <row r="3" spans="2:4" x14ac:dyDescent="0.25">
      <c r="B3" s="6">
        <v>1</v>
      </c>
      <c r="C3" s="11" t="s">
        <v>860</v>
      </c>
      <c r="D3" s="15">
        <f>COUNTIF('Příloha č.1'!F$3:F$651,1)</f>
        <v>475</v>
      </c>
    </row>
    <row r="4" spans="2:4" x14ac:dyDescent="0.25">
      <c r="B4" s="7">
        <v>2</v>
      </c>
      <c r="C4" s="12" t="s">
        <v>861</v>
      </c>
      <c r="D4" s="15">
        <f>COUNTIF('Příloha č.1'!F$3:F$651,2)</f>
        <v>99</v>
      </c>
    </row>
    <row r="5" spans="2:4" x14ac:dyDescent="0.25">
      <c r="B5" s="7">
        <v>3</v>
      </c>
      <c r="C5" s="12" t="s">
        <v>862</v>
      </c>
      <c r="D5" s="15">
        <f>COUNTIF('Příloha č.1'!F$3:F$651,3)</f>
        <v>33</v>
      </c>
    </row>
    <row r="6" spans="2:4" x14ac:dyDescent="0.25">
      <c r="B6" s="7">
        <v>4</v>
      </c>
      <c r="C6" s="12" t="s">
        <v>863</v>
      </c>
      <c r="D6" s="15">
        <f>COUNTIF('Příloha č.1'!F$3:F$651,4)</f>
        <v>15</v>
      </c>
    </row>
    <row r="7" spans="2:4" x14ac:dyDescent="0.25">
      <c r="B7" s="7">
        <v>5</v>
      </c>
      <c r="C7" s="12" t="s">
        <v>864</v>
      </c>
      <c r="D7" s="15">
        <f>COUNTIF('Příloha č.1'!F$3:F$651,5)</f>
        <v>8</v>
      </c>
    </row>
    <row r="8" spans="2:4" x14ac:dyDescent="0.25">
      <c r="B8" s="7">
        <v>6</v>
      </c>
      <c r="C8" s="12" t="s">
        <v>865</v>
      </c>
      <c r="D8" s="15">
        <f>COUNTIF('Příloha č.1'!F$3:F$651,6)</f>
        <v>9</v>
      </c>
    </row>
    <row r="9" spans="2:4" ht="15.75" thickBot="1" x14ac:dyDescent="0.3">
      <c r="B9" s="8">
        <v>7</v>
      </c>
      <c r="C9" s="13" t="s">
        <v>866</v>
      </c>
      <c r="D9" s="16">
        <f>COUNTIF('Příloha č.1'!F$3:F$651,7)</f>
        <v>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č.1</vt:lpstr>
      <vt:lpstr>Kategorie mostů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2025-06-23T10:16:11Z</dcterms:created>
  <dcterms:modified xsi:type="dcterms:W3CDTF">2025-08-12T06:52:13Z</dcterms:modified>
</cp:coreProperties>
</file>